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insurancegovph-my.sharepoint.com/personal/jmb_sy_insurance_gov_ph/Documents/Desktop/New folder/CL2025-16/"/>
    </mc:Choice>
  </mc:AlternateContent>
  <xr:revisionPtr revIDLastSave="390" documentId="13_ncr:1_{5F3E2DD9-694B-4DF2-AD2C-186E04FC6FF1}" xr6:coauthVersionLast="47" xr6:coauthVersionMax="47" xr10:uidLastSave="{2166C3FC-8B6F-4A8A-A38A-4E03BCC1C9AE}"/>
  <bookViews>
    <workbookView xWindow="-120" yWindow="-120" windowWidth="29040" windowHeight="15720" tabRatio="816" xr2:uid="{00000000-000D-0000-FFFF-FFFF00000000}"/>
  </bookViews>
  <sheets>
    <sheet name="SOFP (Transition)" sheetId="47" r:id="rId1"/>
    <sheet name="SOCI (Transition)" sheetId="50" r:id="rId2"/>
    <sheet name="OCI (Transition)" sheetId="51" r:id="rId3"/>
    <sheet name="AVR-Basic" sheetId="54" r:id="rId4"/>
    <sheet name="AVR-Optional" sheetId="57" r:id="rId5"/>
    <sheet name="AVR- Remeas" sheetId="56" r:id="rId6"/>
    <sheet name="Certification" sheetId="52" r:id="rId7"/>
  </sheets>
  <definedNames>
    <definedName name="\0">#N/A</definedName>
    <definedName name="\a">#REF!</definedName>
    <definedName name="\admort">#REF!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n">#REF!</definedName>
    <definedName name="\Q">#REF!</definedName>
    <definedName name="\v">#REF!</definedName>
    <definedName name="\y">#REF!</definedName>
    <definedName name="_________________________________age2">#REF!</definedName>
    <definedName name="________________________________age2">#REF!</definedName>
    <definedName name="________________________________rei2">#REF!</definedName>
    <definedName name="_______________________________age2">#REF!</definedName>
    <definedName name="_______________________________rei2">#REF!</definedName>
    <definedName name="______________________________MS1">#REF!</definedName>
    <definedName name="______________________________MS2">#REF!</definedName>
    <definedName name="______________________________MS3">#REF!</definedName>
    <definedName name="______________________________MS4">#REF!</definedName>
    <definedName name="______________________________MS5">#REF!</definedName>
    <definedName name="______________________________rei2">#REF!</definedName>
    <definedName name="______________________________SCH1">#REF!</definedName>
    <definedName name="______________________________SCH10">#REF!</definedName>
    <definedName name="______________________________SCH15">#REF!</definedName>
    <definedName name="______________________________SCH2">#REF!</definedName>
    <definedName name="______________________________SCH3">#REF!</definedName>
    <definedName name="______________________________SCH4">#REF!</definedName>
    <definedName name="______________________________SCH5">#REF!</definedName>
    <definedName name="______________________________SCH6">#REF!</definedName>
    <definedName name="______________________________SCH7">#REF!</definedName>
    <definedName name="______________________________SCH8">#REF!</definedName>
    <definedName name="______________________________SCH9">#REF!</definedName>
    <definedName name="______________________________SEC2">#REF!</definedName>
    <definedName name="_____________________________age2">#REF!</definedName>
    <definedName name="_____________________________MS1">#REF!</definedName>
    <definedName name="_____________________________MS2">#REF!</definedName>
    <definedName name="_____________________________MS3">#REF!</definedName>
    <definedName name="_____________________________MS4">#REF!</definedName>
    <definedName name="_____________________________MS5">#REF!</definedName>
    <definedName name="_____________________________SCH1">#REF!</definedName>
    <definedName name="_____________________________SCH10">#REF!</definedName>
    <definedName name="_____________________________SCH15">#REF!</definedName>
    <definedName name="_____________________________SCH2">#REF!</definedName>
    <definedName name="_____________________________SCH3">#REF!</definedName>
    <definedName name="_____________________________SCH4">#REF!</definedName>
    <definedName name="_____________________________SCH5">#REF!</definedName>
    <definedName name="_____________________________SCH6">#REF!</definedName>
    <definedName name="_____________________________SCH7">#REF!</definedName>
    <definedName name="_____________________________SCH8">#REF!</definedName>
    <definedName name="_____________________________SCH9">#REF!</definedName>
    <definedName name="_____________________________SEC1">#REF!</definedName>
    <definedName name="_____________________________SEC2">#REF!</definedName>
    <definedName name="____________________________dec11">#REF!</definedName>
    <definedName name="____________________________dec12">#REF!</definedName>
    <definedName name="____________________________dec13">#REF!</definedName>
    <definedName name="____________________________dec14">#REF!</definedName>
    <definedName name="____________________________dec15">#REF!</definedName>
    <definedName name="____________________________dec16">#REF!</definedName>
    <definedName name="____________________________dec17">#REF!</definedName>
    <definedName name="____________________________dec6">#REF!</definedName>
    <definedName name="____________________________dec7">#REF!</definedName>
    <definedName name="____________________________dec9">#REF!</definedName>
    <definedName name="____________________________MS1">#REF!</definedName>
    <definedName name="____________________________MS2">#REF!</definedName>
    <definedName name="____________________________MS3">#REF!</definedName>
    <definedName name="____________________________MS4">#REF!</definedName>
    <definedName name="____________________________MS5">#REF!</definedName>
    <definedName name="____________________________new10">#REF!</definedName>
    <definedName name="____________________________new11">#REF!</definedName>
    <definedName name="____________________________new12">#REF!</definedName>
    <definedName name="____________________________new13">#REF!</definedName>
    <definedName name="____________________________new14">#REF!</definedName>
    <definedName name="____________________________new15">#REF!</definedName>
    <definedName name="____________________________new16">#REF!</definedName>
    <definedName name="____________________________new17">#REF!</definedName>
    <definedName name="____________________________new6">#REF!</definedName>
    <definedName name="____________________________new7">#REF!</definedName>
    <definedName name="____________________________new8">#REF!</definedName>
    <definedName name="____________________________new9">#REF!</definedName>
    <definedName name="____________________________old10">#REF!</definedName>
    <definedName name="____________________________old11">#REF!</definedName>
    <definedName name="____________________________old12">#REF!</definedName>
    <definedName name="____________________________old13">#REF!</definedName>
    <definedName name="____________________________old14">#REF!</definedName>
    <definedName name="____________________________old15">#REF!</definedName>
    <definedName name="____________________________old16">#REF!</definedName>
    <definedName name="____________________________old17">#REF!</definedName>
    <definedName name="____________________________old6">#REF!</definedName>
    <definedName name="____________________________old7">#REF!</definedName>
    <definedName name="____________________________old8">#REF!</definedName>
    <definedName name="____________________________old9">#REF!</definedName>
    <definedName name="____________________________rei2">#REF!</definedName>
    <definedName name="____________________________SCH1">#REF!</definedName>
    <definedName name="____________________________SCH10">#REF!</definedName>
    <definedName name="____________________________SCH15">#REF!</definedName>
    <definedName name="____________________________SCH2">#REF!</definedName>
    <definedName name="____________________________SCH3">#REF!</definedName>
    <definedName name="____________________________SCH4">#REF!</definedName>
    <definedName name="____________________________SCH5">#REF!</definedName>
    <definedName name="____________________________SCH6">#REF!</definedName>
    <definedName name="____________________________SCH7">#REF!</definedName>
    <definedName name="____________________________SCH8">#REF!</definedName>
    <definedName name="____________________________SCH9">#REF!</definedName>
    <definedName name="____________________________SEC1">#REF!</definedName>
    <definedName name="____________________________SEC2">#REF!</definedName>
    <definedName name="___________________________age2">#REF!</definedName>
    <definedName name="___________________________dec10">#REF!</definedName>
    <definedName name="___________________________dec11">#REF!</definedName>
    <definedName name="___________________________dec12">#REF!</definedName>
    <definedName name="___________________________dec13">#REF!</definedName>
    <definedName name="___________________________dec14">#REF!</definedName>
    <definedName name="___________________________dec15">#REF!</definedName>
    <definedName name="___________________________dec16">#REF!</definedName>
    <definedName name="___________________________dec17">#REF!</definedName>
    <definedName name="___________________________dec6">#REF!</definedName>
    <definedName name="___________________________dec7">#REF!</definedName>
    <definedName name="___________________________dec9">#REF!</definedName>
    <definedName name="___________________________imp6">#REF!</definedName>
    <definedName name="___________________________MS1">#REF!</definedName>
    <definedName name="___________________________MS2">#REF!</definedName>
    <definedName name="___________________________MS3">#REF!</definedName>
    <definedName name="___________________________MS4">#REF!</definedName>
    <definedName name="___________________________MS5">#REF!</definedName>
    <definedName name="___________________________new10">#REF!</definedName>
    <definedName name="___________________________new11">#REF!</definedName>
    <definedName name="___________________________new12">#REF!</definedName>
    <definedName name="___________________________new13">#REF!</definedName>
    <definedName name="___________________________new14">#REF!</definedName>
    <definedName name="___________________________new15">#REF!</definedName>
    <definedName name="___________________________new16">#REF!</definedName>
    <definedName name="___________________________new17">#REF!</definedName>
    <definedName name="___________________________new6">#REF!</definedName>
    <definedName name="___________________________new7">#REF!</definedName>
    <definedName name="___________________________new8">#REF!</definedName>
    <definedName name="___________________________new9">#REF!</definedName>
    <definedName name="___________________________old10">#REF!</definedName>
    <definedName name="___________________________old11">#REF!</definedName>
    <definedName name="___________________________old12">#REF!</definedName>
    <definedName name="___________________________old13">#REF!</definedName>
    <definedName name="___________________________old14">#REF!</definedName>
    <definedName name="___________________________old15">#REF!</definedName>
    <definedName name="___________________________old16">#REF!</definedName>
    <definedName name="___________________________old17">#REF!</definedName>
    <definedName name="___________________________old6">#REF!</definedName>
    <definedName name="___________________________old7">#REF!</definedName>
    <definedName name="___________________________old8">#REF!</definedName>
    <definedName name="___________________________old9">#REF!</definedName>
    <definedName name="___________________________SCH1">#REF!</definedName>
    <definedName name="___________________________SCH10">#REF!</definedName>
    <definedName name="___________________________SCH15">#REF!</definedName>
    <definedName name="___________________________SCH2">#REF!</definedName>
    <definedName name="___________________________SCH3">#REF!</definedName>
    <definedName name="___________________________SCH4">#REF!</definedName>
    <definedName name="___________________________SCH5">#REF!</definedName>
    <definedName name="___________________________SCH6">#REF!</definedName>
    <definedName name="___________________________SCH7">#REF!</definedName>
    <definedName name="___________________________SCH8">#REF!</definedName>
    <definedName name="___________________________SCH9">#REF!</definedName>
    <definedName name="___________________________SEC1">#REF!</definedName>
    <definedName name="___________________________SEC2">#REF!</definedName>
    <definedName name="__________________________dec10">#REF!</definedName>
    <definedName name="__________________________dec11">#REF!</definedName>
    <definedName name="__________________________dec12">#REF!</definedName>
    <definedName name="__________________________dec13">#REF!</definedName>
    <definedName name="__________________________dec14">#REF!</definedName>
    <definedName name="__________________________dec15">#REF!</definedName>
    <definedName name="__________________________dec16">#REF!</definedName>
    <definedName name="__________________________dec17">#REF!</definedName>
    <definedName name="__________________________dec6">#REF!</definedName>
    <definedName name="__________________________dec7">#REF!</definedName>
    <definedName name="__________________________dec9">#REF!</definedName>
    <definedName name="__________________________imp6">#REF!</definedName>
    <definedName name="__________________________MS1">#REF!</definedName>
    <definedName name="__________________________MS2">#REF!</definedName>
    <definedName name="__________________________MS3">#REF!</definedName>
    <definedName name="__________________________MS4">#REF!</definedName>
    <definedName name="__________________________MS5">#REF!</definedName>
    <definedName name="__________________________new10">#REF!</definedName>
    <definedName name="__________________________new11">#REF!</definedName>
    <definedName name="__________________________new12">#REF!</definedName>
    <definedName name="__________________________new13">#REF!</definedName>
    <definedName name="__________________________new14">#REF!</definedName>
    <definedName name="__________________________new15">#REF!</definedName>
    <definedName name="__________________________new16">#REF!</definedName>
    <definedName name="__________________________new17">#REF!</definedName>
    <definedName name="__________________________new6">#REF!</definedName>
    <definedName name="__________________________new7">#REF!</definedName>
    <definedName name="__________________________new8">#REF!</definedName>
    <definedName name="__________________________new9">#REF!</definedName>
    <definedName name="__________________________old10">#REF!</definedName>
    <definedName name="__________________________old11">#REF!</definedName>
    <definedName name="__________________________old12">#REF!</definedName>
    <definedName name="__________________________old13">#REF!</definedName>
    <definedName name="__________________________old14">#REF!</definedName>
    <definedName name="__________________________old15">#REF!</definedName>
    <definedName name="__________________________old16">#REF!</definedName>
    <definedName name="__________________________old17">#REF!</definedName>
    <definedName name="__________________________old6">#REF!</definedName>
    <definedName name="__________________________old7">#REF!</definedName>
    <definedName name="__________________________old8">#REF!</definedName>
    <definedName name="__________________________old9">#REF!</definedName>
    <definedName name="__________________________rei2">#REF!</definedName>
    <definedName name="__________________________SCH1">#REF!</definedName>
    <definedName name="__________________________SCH10">#REF!</definedName>
    <definedName name="__________________________SCH15">#REF!</definedName>
    <definedName name="__________________________SCH2">#REF!</definedName>
    <definedName name="__________________________SCH3">#REF!</definedName>
    <definedName name="__________________________SCH4">#REF!</definedName>
    <definedName name="__________________________SCH5">#REF!</definedName>
    <definedName name="__________________________SCH6">#REF!</definedName>
    <definedName name="__________________________SCH7">#REF!</definedName>
    <definedName name="__________________________SCH8">#REF!</definedName>
    <definedName name="__________________________SCH9">#REF!</definedName>
    <definedName name="__________________________SEC1">#REF!</definedName>
    <definedName name="__________________________SEC2">#REF!</definedName>
    <definedName name="_________________________age2">#REF!</definedName>
    <definedName name="_________________________dec10">#REF!</definedName>
    <definedName name="_________________________dec11">#REF!</definedName>
    <definedName name="_________________________dec12">#REF!</definedName>
    <definedName name="_________________________dec13">#REF!</definedName>
    <definedName name="_________________________dec14">#REF!</definedName>
    <definedName name="_________________________dec15">#REF!</definedName>
    <definedName name="_________________________dec16">#REF!</definedName>
    <definedName name="_________________________dec17">#REF!</definedName>
    <definedName name="_________________________dec6">#REF!</definedName>
    <definedName name="_________________________dec7">#REF!</definedName>
    <definedName name="_________________________dec9">#REF!</definedName>
    <definedName name="_________________________imp6">#REF!</definedName>
    <definedName name="_________________________MS1">#REF!</definedName>
    <definedName name="_________________________MS2">#REF!</definedName>
    <definedName name="_________________________MS3">#REF!</definedName>
    <definedName name="_________________________MS4">#REF!</definedName>
    <definedName name="_________________________MS5">#REF!</definedName>
    <definedName name="_________________________new10">#REF!</definedName>
    <definedName name="_________________________new11">#REF!</definedName>
    <definedName name="_________________________new12">#REF!</definedName>
    <definedName name="_________________________new13">#REF!</definedName>
    <definedName name="_________________________new14">#REF!</definedName>
    <definedName name="_________________________new15">#REF!</definedName>
    <definedName name="_________________________new16">#REF!</definedName>
    <definedName name="_________________________new17">#REF!</definedName>
    <definedName name="_________________________new6">#REF!</definedName>
    <definedName name="_________________________new7">#REF!</definedName>
    <definedName name="_________________________new8">#REF!</definedName>
    <definedName name="_________________________new9">#REF!</definedName>
    <definedName name="_________________________old10">#REF!</definedName>
    <definedName name="_________________________old11">#REF!</definedName>
    <definedName name="_________________________old12">#REF!</definedName>
    <definedName name="_________________________old13">#REF!</definedName>
    <definedName name="_________________________old14">#REF!</definedName>
    <definedName name="_________________________old15">#REF!</definedName>
    <definedName name="_________________________old16">#REF!</definedName>
    <definedName name="_________________________old17">#REF!</definedName>
    <definedName name="_________________________old6">#REF!</definedName>
    <definedName name="_________________________old7">#REF!</definedName>
    <definedName name="_________________________old8">#REF!</definedName>
    <definedName name="_________________________old9">#REF!</definedName>
    <definedName name="_________________________SCH1">#REF!</definedName>
    <definedName name="_________________________SCH10">#REF!</definedName>
    <definedName name="_________________________SCH15">#REF!</definedName>
    <definedName name="_________________________SCH2">#REF!</definedName>
    <definedName name="_________________________SCH3">#REF!</definedName>
    <definedName name="_________________________SCH4">#REF!</definedName>
    <definedName name="_________________________SCH5">#REF!</definedName>
    <definedName name="_________________________SCH6">#REF!</definedName>
    <definedName name="_________________________SCH7">#REF!</definedName>
    <definedName name="_________________________SCH8">#REF!</definedName>
    <definedName name="_________________________SCH9">#REF!</definedName>
    <definedName name="_________________________SEC1">#REF!</definedName>
    <definedName name="_________________________SEC2">#REF!</definedName>
    <definedName name="________________________dec10">#REF!</definedName>
    <definedName name="________________________dec11">#REF!</definedName>
    <definedName name="________________________dec12">#REF!</definedName>
    <definedName name="________________________dec13">#REF!</definedName>
    <definedName name="________________________dec14">#REF!</definedName>
    <definedName name="________________________dec15">#REF!</definedName>
    <definedName name="________________________dec16">#REF!</definedName>
    <definedName name="________________________dec17">#REF!</definedName>
    <definedName name="________________________dec6">#REF!</definedName>
    <definedName name="________________________dec7">#REF!</definedName>
    <definedName name="________________________dec9">#REF!</definedName>
    <definedName name="________________________imp6">#REF!</definedName>
    <definedName name="________________________MS1">#REF!</definedName>
    <definedName name="________________________MS2">#REF!</definedName>
    <definedName name="________________________MS3">#REF!</definedName>
    <definedName name="________________________MS4">#REF!</definedName>
    <definedName name="________________________MS5">#REF!</definedName>
    <definedName name="________________________new10">#REF!</definedName>
    <definedName name="________________________new11">#REF!</definedName>
    <definedName name="________________________new12">#REF!</definedName>
    <definedName name="________________________new13">#REF!</definedName>
    <definedName name="________________________new14">#REF!</definedName>
    <definedName name="________________________new15">#REF!</definedName>
    <definedName name="________________________new16">#REF!</definedName>
    <definedName name="________________________new17">#REF!</definedName>
    <definedName name="________________________new6">#REF!</definedName>
    <definedName name="________________________new7">#REF!</definedName>
    <definedName name="________________________new8">#REF!</definedName>
    <definedName name="________________________new9">#REF!</definedName>
    <definedName name="________________________old10">#REF!</definedName>
    <definedName name="________________________old11">#REF!</definedName>
    <definedName name="________________________old12">#REF!</definedName>
    <definedName name="________________________old13">#REF!</definedName>
    <definedName name="________________________old14">#REF!</definedName>
    <definedName name="________________________old15">#REF!</definedName>
    <definedName name="________________________old16">#REF!</definedName>
    <definedName name="________________________old17">#REF!</definedName>
    <definedName name="________________________old6">#REF!</definedName>
    <definedName name="________________________old7">#REF!</definedName>
    <definedName name="________________________old8">#REF!</definedName>
    <definedName name="________________________old9">#REF!</definedName>
    <definedName name="________________________rei2">#REF!</definedName>
    <definedName name="________________________SCH1">#REF!</definedName>
    <definedName name="________________________SCH10">#REF!</definedName>
    <definedName name="________________________SCH15">#REF!</definedName>
    <definedName name="________________________SCH2">#REF!</definedName>
    <definedName name="________________________SCH3">#REF!</definedName>
    <definedName name="________________________SCH4">#REF!</definedName>
    <definedName name="________________________SCH5">#REF!</definedName>
    <definedName name="________________________SCH6">#REF!</definedName>
    <definedName name="________________________SCH7">#REF!</definedName>
    <definedName name="________________________SCH8">#REF!</definedName>
    <definedName name="________________________SCH9">#REF!</definedName>
    <definedName name="________________________SEC1">#REF!</definedName>
    <definedName name="________________________SEC2">#REF!</definedName>
    <definedName name="_______________________age2">#REF!</definedName>
    <definedName name="_______________________dec10">#REF!</definedName>
    <definedName name="_______________________dec11">#REF!</definedName>
    <definedName name="_______________________dec12">#REF!</definedName>
    <definedName name="_______________________dec13">#REF!</definedName>
    <definedName name="_______________________dec14">#REF!</definedName>
    <definedName name="_______________________dec15">#REF!</definedName>
    <definedName name="_______________________dec16">#REF!</definedName>
    <definedName name="_______________________dec17">#REF!</definedName>
    <definedName name="_______________________dec6">#REF!</definedName>
    <definedName name="_______________________dec7">#REF!</definedName>
    <definedName name="_______________________dec9">#REF!</definedName>
    <definedName name="_______________________imp6">#REF!</definedName>
    <definedName name="_______________________MS1">#REF!</definedName>
    <definedName name="_______________________MS2">#REF!</definedName>
    <definedName name="_______________________MS3">#REF!</definedName>
    <definedName name="_______________________MS4">#REF!</definedName>
    <definedName name="_______________________MS5">#REF!</definedName>
    <definedName name="_______________________new10">#REF!</definedName>
    <definedName name="_______________________new11">#REF!</definedName>
    <definedName name="_______________________new12">#REF!</definedName>
    <definedName name="_______________________new13">#REF!</definedName>
    <definedName name="_______________________new14">#REF!</definedName>
    <definedName name="_______________________new15">#REF!</definedName>
    <definedName name="_______________________new16">#REF!</definedName>
    <definedName name="_______________________new17">#REF!</definedName>
    <definedName name="_______________________new6">#REF!</definedName>
    <definedName name="_______________________new7">#REF!</definedName>
    <definedName name="_______________________new8">#REF!</definedName>
    <definedName name="_______________________new9">#REF!</definedName>
    <definedName name="_______________________old10">#REF!</definedName>
    <definedName name="_______________________old11">#REF!</definedName>
    <definedName name="_______________________old12">#REF!</definedName>
    <definedName name="_______________________old13">#REF!</definedName>
    <definedName name="_______________________old14">#REF!</definedName>
    <definedName name="_______________________old15">#REF!</definedName>
    <definedName name="_______________________old16">#REF!</definedName>
    <definedName name="_______________________old17">#REF!</definedName>
    <definedName name="_______________________old6">#REF!</definedName>
    <definedName name="_______________________old7">#REF!</definedName>
    <definedName name="_______________________old8">#REF!</definedName>
    <definedName name="_______________________old9">#REF!</definedName>
    <definedName name="_______________________SCH1">#REF!</definedName>
    <definedName name="_______________________SCH10">#REF!</definedName>
    <definedName name="_______________________SCH15">#REF!</definedName>
    <definedName name="_______________________SCH2">#REF!</definedName>
    <definedName name="_______________________SCH3">#REF!</definedName>
    <definedName name="_______________________SCH4">#REF!</definedName>
    <definedName name="_______________________SCH5">#REF!</definedName>
    <definedName name="_______________________SCH6">#REF!</definedName>
    <definedName name="_______________________SCH7">#REF!</definedName>
    <definedName name="_______________________SCH8">#REF!</definedName>
    <definedName name="_______________________SCH9">#REF!</definedName>
    <definedName name="_______________________SEC1">#REF!</definedName>
    <definedName name="_______________________SEC2">#REF!</definedName>
    <definedName name="______________________dec10">#REF!</definedName>
    <definedName name="______________________dec11">#REF!</definedName>
    <definedName name="______________________dec12">#REF!</definedName>
    <definedName name="______________________dec13">#REF!</definedName>
    <definedName name="______________________dec14">#REF!</definedName>
    <definedName name="______________________dec15">#REF!</definedName>
    <definedName name="______________________dec16">#REF!</definedName>
    <definedName name="______________________dec17">#REF!</definedName>
    <definedName name="______________________dec6">#REF!</definedName>
    <definedName name="______________________dec7">#REF!</definedName>
    <definedName name="______________________dec9">#REF!</definedName>
    <definedName name="______________________imp6">#REF!</definedName>
    <definedName name="______________________MS1">#REF!</definedName>
    <definedName name="______________________MS2">#REF!</definedName>
    <definedName name="______________________MS3">#REF!</definedName>
    <definedName name="______________________MS4">#REF!</definedName>
    <definedName name="______________________MS5">#REF!</definedName>
    <definedName name="______________________new10">#REF!</definedName>
    <definedName name="______________________new11">#REF!</definedName>
    <definedName name="______________________new12">#REF!</definedName>
    <definedName name="______________________new13">#REF!</definedName>
    <definedName name="______________________new14">#REF!</definedName>
    <definedName name="______________________new15">#REF!</definedName>
    <definedName name="______________________new16">#REF!</definedName>
    <definedName name="______________________new17">#REF!</definedName>
    <definedName name="______________________new6">#REF!</definedName>
    <definedName name="______________________new7">#REF!</definedName>
    <definedName name="______________________new8">#REF!</definedName>
    <definedName name="______________________new9">#REF!</definedName>
    <definedName name="______________________old10">#REF!</definedName>
    <definedName name="______________________old11">#REF!</definedName>
    <definedName name="______________________old12">#REF!</definedName>
    <definedName name="______________________old13">#REF!</definedName>
    <definedName name="______________________old14">#REF!</definedName>
    <definedName name="______________________old15">#REF!</definedName>
    <definedName name="______________________old16">#REF!</definedName>
    <definedName name="______________________old17">#REF!</definedName>
    <definedName name="______________________old6">#REF!</definedName>
    <definedName name="______________________old7">#REF!</definedName>
    <definedName name="______________________old8">#REF!</definedName>
    <definedName name="______________________old9">#REF!</definedName>
    <definedName name="______________________rei2">#REF!</definedName>
    <definedName name="______________________SCH1">#REF!</definedName>
    <definedName name="______________________SCH10">#REF!</definedName>
    <definedName name="______________________SCH15">#REF!</definedName>
    <definedName name="______________________SCH2">#REF!</definedName>
    <definedName name="______________________SCH3">#REF!</definedName>
    <definedName name="______________________SCH4">#REF!</definedName>
    <definedName name="______________________SCH5">#REF!</definedName>
    <definedName name="______________________SCH6">#REF!</definedName>
    <definedName name="______________________SCH7">#REF!</definedName>
    <definedName name="______________________SCH8">#REF!</definedName>
    <definedName name="______________________SCH9">#REF!</definedName>
    <definedName name="______________________SEC1">#REF!</definedName>
    <definedName name="______________________SEC2">#REF!</definedName>
    <definedName name="_____________________age2">#REF!</definedName>
    <definedName name="_____________________dec10">#REF!</definedName>
    <definedName name="_____________________dec11">#REF!</definedName>
    <definedName name="_____________________dec12">#REF!</definedName>
    <definedName name="_____________________dec13">#REF!</definedName>
    <definedName name="_____________________dec14">#REF!</definedName>
    <definedName name="_____________________dec15">#REF!</definedName>
    <definedName name="_____________________dec16">#REF!</definedName>
    <definedName name="_____________________dec17">#REF!</definedName>
    <definedName name="_____________________dec6">#REF!</definedName>
    <definedName name="_____________________dec7">#REF!</definedName>
    <definedName name="_____________________dec9">#REF!</definedName>
    <definedName name="_____________________imp6">#REF!</definedName>
    <definedName name="_____________________MS1">#REF!</definedName>
    <definedName name="_____________________MS2">#REF!</definedName>
    <definedName name="_____________________MS3">#REF!</definedName>
    <definedName name="_____________________MS4">#REF!</definedName>
    <definedName name="_____________________MS5">#REF!</definedName>
    <definedName name="_____________________new10">#REF!</definedName>
    <definedName name="_____________________new11">#REF!</definedName>
    <definedName name="_____________________new12">#REF!</definedName>
    <definedName name="_____________________new13">#REF!</definedName>
    <definedName name="_____________________new14">#REF!</definedName>
    <definedName name="_____________________new15">#REF!</definedName>
    <definedName name="_____________________new16">#REF!</definedName>
    <definedName name="_____________________new17">#REF!</definedName>
    <definedName name="_____________________new6">#REF!</definedName>
    <definedName name="_____________________new7">#REF!</definedName>
    <definedName name="_____________________new8">#REF!</definedName>
    <definedName name="_____________________new9">#REF!</definedName>
    <definedName name="_____________________old10">#REF!</definedName>
    <definedName name="_____________________old11">#REF!</definedName>
    <definedName name="_____________________old12">#REF!</definedName>
    <definedName name="_____________________old13">#REF!</definedName>
    <definedName name="_____________________old14">#REF!</definedName>
    <definedName name="_____________________old15">#REF!</definedName>
    <definedName name="_____________________old16">#REF!</definedName>
    <definedName name="_____________________old17">#REF!</definedName>
    <definedName name="_____________________old6">#REF!</definedName>
    <definedName name="_____________________old7">#REF!</definedName>
    <definedName name="_____________________old8">#REF!</definedName>
    <definedName name="_____________________old9">#REF!</definedName>
    <definedName name="_____________________SCH1">#REF!</definedName>
    <definedName name="_____________________SCH10">#REF!</definedName>
    <definedName name="_____________________SCH15">#REF!</definedName>
    <definedName name="_____________________SCH2">#REF!</definedName>
    <definedName name="_____________________SCH3">#REF!</definedName>
    <definedName name="_____________________SCH4">#REF!</definedName>
    <definedName name="_____________________SCH5">#REF!</definedName>
    <definedName name="_____________________SCH6">#REF!</definedName>
    <definedName name="_____________________SCH7">#REF!</definedName>
    <definedName name="_____________________SCH8">#REF!</definedName>
    <definedName name="_____________________SCH9">#REF!</definedName>
    <definedName name="_____________________SEC1">#REF!</definedName>
    <definedName name="_____________________SEC2">#REF!</definedName>
    <definedName name="____________________age2">#REF!</definedName>
    <definedName name="____________________dec10">#REF!</definedName>
    <definedName name="____________________dec11">#REF!</definedName>
    <definedName name="____________________dec12">#REF!</definedName>
    <definedName name="____________________dec13">#REF!</definedName>
    <definedName name="____________________dec14">#REF!</definedName>
    <definedName name="____________________dec15">#REF!</definedName>
    <definedName name="____________________dec16">#REF!</definedName>
    <definedName name="____________________dec17">#REF!</definedName>
    <definedName name="____________________dec6">#REF!</definedName>
    <definedName name="____________________dec7">#REF!</definedName>
    <definedName name="____________________dec9">#REF!</definedName>
    <definedName name="____________________imp6">#REF!</definedName>
    <definedName name="____________________MS1">#REF!</definedName>
    <definedName name="____________________MS2">#REF!</definedName>
    <definedName name="____________________MS3">#REF!</definedName>
    <definedName name="____________________MS4">#REF!</definedName>
    <definedName name="____________________MS5">#REF!</definedName>
    <definedName name="____________________new10">#REF!</definedName>
    <definedName name="____________________new11">#REF!</definedName>
    <definedName name="____________________new12">#REF!</definedName>
    <definedName name="____________________new13">#REF!</definedName>
    <definedName name="____________________new14">#REF!</definedName>
    <definedName name="____________________new15">#REF!</definedName>
    <definedName name="____________________new16">#REF!</definedName>
    <definedName name="____________________new17">#REF!</definedName>
    <definedName name="____________________new6">#REF!</definedName>
    <definedName name="____________________new7">#REF!</definedName>
    <definedName name="____________________new8">#REF!</definedName>
    <definedName name="____________________new9">#REF!</definedName>
    <definedName name="____________________old10">#REF!</definedName>
    <definedName name="____________________old11">#REF!</definedName>
    <definedName name="____________________old12">#REF!</definedName>
    <definedName name="____________________old13">#REF!</definedName>
    <definedName name="____________________old14">#REF!</definedName>
    <definedName name="____________________old15">#REF!</definedName>
    <definedName name="____________________old16">#REF!</definedName>
    <definedName name="____________________old17">#REF!</definedName>
    <definedName name="____________________old6">#REF!</definedName>
    <definedName name="____________________old7">#REF!</definedName>
    <definedName name="____________________old8">#REF!</definedName>
    <definedName name="____________________old9">#REF!</definedName>
    <definedName name="____________________rei2">#REF!</definedName>
    <definedName name="____________________SCH1">#REF!</definedName>
    <definedName name="____________________SCH10">#REF!</definedName>
    <definedName name="____________________SCH15">#REF!</definedName>
    <definedName name="____________________SCH2">#REF!</definedName>
    <definedName name="____________________SCH3">#REF!</definedName>
    <definedName name="____________________SCH4">#REF!</definedName>
    <definedName name="____________________SCH5">#REF!</definedName>
    <definedName name="____________________SCH6">#REF!</definedName>
    <definedName name="____________________SCH7">#REF!</definedName>
    <definedName name="____________________SCH8">#REF!</definedName>
    <definedName name="____________________SCH9">#REF!</definedName>
    <definedName name="____________________SCY45">#REF!</definedName>
    <definedName name="____________________SEC1">#REF!</definedName>
    <definedName name="____________________SEC2">#REF!</definedName>
    <definedName name="___________________age2">#REF!</definedName>
    <definedName name="___________________aug2">#REF!</definedName>
    <definedName name="___________________DAT1">#REF!</definedName>
    <definedName name="___________________DAT10">#REF!</definedName>
    <definedName name="___________________DAT11">#REF!</definedName>
    <definedName name="___________________DAT12">#REF!</definedName>
    <definedName name="___________________DAT2">#REF!</definedName>
    <definedName name="___________________DAT5">#REF!</definedName>
    <definedName name="___________________DAT6">#REF!</definedName>
    <definedName name="___________________DAT7">#REF!</definedName>
    <definedName name="___________________DAT8">#REF!</definedName>
    <definedName name="___________________DAT9">#REF!</definedName>
    <definedName name="___________________dec10">#REF!</definedName>
    <definedName name="___________________dec11">#REF!</definedName>
    <definedName name="___________________dec12">#REF!</definedName>
    <definedName name="___________________dec13">#REF!</definedName>
    <definedName name="___________________dec14">#REF!</definedName>
    <definedName name="___________________dec15">#REF!</definedName>
    <definedName name="___________________dec16">#REF!</definedName>
    <definedName name="___________________dec17">#REF!</definedName>
    <definedName name="___________________dec6">#REF!</definedName>
    <definedName name="___________________dec7">#REF!</definedName>
    <definedName name="___________________dec9">#REF!</definedName>
    <definedName name="___________________imp6">#REF!</definedName>
    <definedName name="___________________mp122">#REF!</definedName>
    <definedName name="___________________MS1">#REF!</definedName>
    <definedName name="___________________MS2">#REF!</definedName>
    <definedName name="___________________MS3">#REF!</definedName>
    <definedName name="___________________MS4">#REF!</definedName>
    <definedName name="___________________MS5">#REF!</definedName>
    <definedName name="___________________new10">#REF!</definedName>
    <definedName name="___________________new11">#REF!</definedName>
    <definedName name="___________________new12">#REF!</definedName>
    <definedName name="___________________new13">#REF!</definedName>
    <definedName name="___________________new14">#REF!</definedName>
    <definedName name="___________________new15">#REF!</definedName>
    <definedName name="___________________new16">#REF!</definedName>
    <definedName name="___________________new17">#REF!</definedName>
    <definedName name="___________________new6">#REF!</definedName>
    <definedName name="___________________new7">#REF!</definedName>
    <definedName name="___________________new8">#REF!</definedName>
    <definedName name="___________________new9">#REF!</definedName>
    <definedName name="___________________old10">#REF!</definedName>
    <definedName name="___________________old11">#REF!</definedName>
    <definedName name="___________________old12">#REF!</definedName>
    <definedName name="___________________old13">#REF!</definedName>
    <definedName name="___________________old14">#REF!</definedName>
    <definedName name="___________________old15">#REF!</definedName>
    <definedName name="___________________old16">#REF!</definedName>
    <definedName name="___________________old17">#REF!</definedName>
    <definedName name="___________________old6">#REF!</definedName>
    <definedName name="___________________old7">#REF!</definedName>
    <definedName name="___________________old8">#REF!</definedName>
    <definedName name="___________________old9">#REF!</definedName>
    <definedName name="___________________rei2">#REF!</definedName>
    <definedName name="___________________SCH1">#REF!</definedName>
    <definedName name="___________________SCH10">#REF!</definedName>
    <definedName name="___________________SCH15">#REF!</definedName>
    <definedName name="___________________SCH2">#REF!</definedName>
    <definedName name="___________________SCH3">#REF!</definedName>
    <definedName name="___________________SCH4">#REF!</definedName>
    <definedName name="___________________SCH5">#REF!</definedName>
    <definedName name="___________________SCH6">#REF!</definedName>
    <definedName name="___________________SCH7">#REF!</definedName>
    <definedName name="___________________SCH8">#REF!</definedName>
    <definedName name="___________________SCH9">#REF!</definedName>
    <definedName name="___________________SCY45">#REF!</definedName>
    <definedName name="___________________SEC1">#REF!</definedName>
    <definedName name="___________________SEC2">#REF!</definedName>
    <definedName name="__________________age2">#REF!</definedName>
    <definedName name="__________________aug2">#REF!</definedName>
    <definedName name="__________________DAT1">#REF!</definedName>
    <definedName name="__________________DAT10">#REF!</definedName>
    <definedName name="__________________DAT11">#REF!</definedName>
    <definedName name="__________________DAT12">#REF!</definedName>
    <definedName name="__________________DAT2">#REF!</definedName>
    <definedName name="__________________DAT5">#REF!</definedName>
    <definedName name="__________________DAT6">#REF!</definedName>
    <definedName name="__________________DAT7">#REF!</definedName>
    <definedName name="__________________DAT8">#REF!</definedName>
    <definedName name="__________________DAT9">#REF!</definedName>
    <definedName name="__________________dec10">#REF!</definedName>
    <definedName name="__________________dec11">#REF!</definedName>
    <definedName name="__________________dec12">#REF!</definedName>
    <definedName name="__________________dec13">#REF!</definedName>
    <definedName name="__________________dec14">#REF!</definedName>
    <definedName name="__________________dec15">#REF!</definedName>
    <definedName name="__________________dec16">#REF!</definedName>
    <definedName name="__________________dec17">#REF!</definedName>
    <definedName name="__________________dec6">#REF!</definedName>
    <definedName name="__________________dec7">#REF!</definedName>
    <definedName name="__________________dec9">#REF!</definedName>
    <definedName name="__________________e3">#REF!</definedName>
    <definedName name="__________________imp6">#REF!</definedName>
    <definedName name="__________________mp122">#REF!</definedName>
    <definedName name="__________________MS1">#REF!</definedName>
    <definedName name="__________________MS2">#REF!</definedName>
    <definedName name="__________________MS3">#REF!</definedName>
    <definedName name="__________________MS4">#REF!</definedName>
    <definedName name="__________________MS5">#REF!</definedName>
    <definedName name="__________________new10">#REF!</definedName>
    <definedName name="__________________new11">#REF!</definedName>
    <definedName name="__________________new12">#REF!</definedName>
    <definedName name="__________________new13">#REF!</definedName>
    <definedName name="__________________new14">#REF!</definedName>
    <definedName name="__________________new15">#REF!</definedName>
    <definedName name="__________________new16">#REF!</definedName>
    <definedName name="__________________new17">#REF!</definedName>
    <definedName name="__________________new6">#REF!</definedName>
    <definedName name="__________________new7">#REF!</definedName>
    <definedName name="__________________new8">#REF!</definedName>
    <definedName name="__________________new9">#REF!</definedName>
    <definedName name="__________________old10">#REF!</definedName>
    <definedName name="__________________old11">#REF!</definedName>
    <definedName name="__________________old12">#REF!</definedName>
    <definedName name="__________________old13">#REF!</definedName>
    <definedName name="__________________old14">#REF!</definedName>
    <definedName name="__________________old15">#REF!</definedName>
    <definedName name="__________________old16">#REF!</definedName>
    <definedName name="__________________old17">#REF!</definedName>
    <definedName name="__________________old6">#REF!</definedName>
    <definedName name="__________________old7">#REF!</definedName>
    <definedName name="__________________old8">#REF!</definedName>
    <definedName name="__________________old9">#REF!</definedName>
    <definedName name="__________________rei2">#REF!</definedName>
    <definedName name="__________________SCH1">#REF!</definedName>
    <definedName name="__________________SCH10">#REF!</definedName>
    <definedName name="__________________SCH15">#REF!</definedName>
    <definedName name="__________________SCH2">#REF!</definedName>
    <definedName name="__________________SCH3">#REF!</definedName>
    <definedName name="__________________SCH4">#REF!</definedName>
    <definedName name="__________________SCH5">#REF!</definedName>
    <definedName name="__________________SCH6">#REF!</definedName>
    <definedName name="__________________SCH7">#REF!</definedName>
    <definedName name="__________________SCH8">#REF!</definedName>
    <definedName name="__________________SCH9">#REF!</definedName>
    <definedName name="__________________SCY45">#REF!</definedName>
    <definedName name="__________________SEC1">#REF!</definedName>
    <definedName name="__________________SEC2">#REF!</definedName>
    <definedName name="_________________age2">#REF!</definedName>
    <definedName name="_________________aug2">#REF!</definedName>
    <definedName name="_________________DAT1">#REF!</definedName>
    <definedName name="_________________DAT10">#REF!</definedName>
    <definedName name="_________________DAT11">#REF!</definedName>
    <definedName name="_________________DAT12">#REF!</definedName>
    <definedName name="_________________DAT2">#REF!</definedName>
    <definedName name="_________________DAT5">#REF!</definedName>
    <definedName name="_________________DAT6">#REF!</definedName>
    <definedName name="_________________DAT7">#REF!</definedName>
    <definedName name="_________________DAT8">#REF!</definedName>
    <definedName name="_________________DAT9">#REF!</definedName>
    <definedName name="_________________dec10">#REF!</definedName>
    <definedName name="_________________dec11">#REF!</definedName>
    <definedName name="_________________dec12">#REF!</definedName>
    <definedName name="_________________dec13">#REF!</definedName>
    <definedName name="_________________dec14">#REF!</definedName>
    <definedName name="_________________dec15">#REF!</definedName>
    <definedName name="_________________dec16">#REF!</definedName>
    <definedName name="_________________dec17">#REF!</definedName>
    <definedName name="_________________dec6">#REF!</definedName>
    <definedName name="_________________dec7">#REF!</definedName>
    <definedName name="_________________dec9">#REF!</definedName>
    <definedName name="_________________e3">#REF!</definedName>
    <definedName name="_________________imp6">#REF!</definedName>
    <definedName name="_________________mp122">#REF!</definedName>
    <definedName name="_________________MS1">#REF!</definedName>
    <definedName name="_________________MS2">#REF!</definedName>
    <definedName name="_________________MS3">#REF!</definedName>
    <definedName name="_________________MS4">#REF!</definedName>
    <definedName name="_________________MS5">#REF!</definedName>
    <definedName name="_________________new10">#REF!</definedName>
    <definedName name="_________________new11">#REF!</definedName>
    <definedName name="_________________new12">#REF!</definedName>
    <definedName name="_________________new13">#REF!</definedName>
    <definedName name="_________________new14">#REF!</definedName>
    <definedName name="_________________new15">#REF!</definedName>
    <definedName name="_________________new16">#REF!</definedName>
    <definedName name="_________________new17">#REF!</definedName>
    <definedName name="_________________new6">#REF!</definedName>
    <definedName name="_________________new7">#REF!</definedName>
    <definedName name="_________________new8">#REF!</definedName>
    <definedName name="_________________new9">#REF!</definedName>
    <definedName name="_________________old10">#REF!</definedName>
    <definedName name="_________________old11">#REF!</definedName>
    <definedName name="_________________old12">#REF!</definedName>
    <definedName name="_________________old13">#REF!</definedName>
    <definedName name="_________________old14">#REF!</definedName>
    <definedName name="_________________old15">#REF!</definedName>
    <definedName name="_________________old16">#REF!</definedName>
    <definedName name="_________________old17">#REF!</definedName>
    <definedName name="_________________old6">#REF!</definedName>
    <definedName name="_________________old7">#REF!</definedName>
    <definedName name="_________________old8">#REF!</definedName>
    <definedName name="_________________old9">#REF!</definedName>
    <definedName name="_________________rei2">#REF!</definedName>
    <definedName name="_________________SCH1">#REF!</definedName>
    <definedName name="_________________SCH10">#REF!</definedName>
    <definedName name="_________________SCH15">#REF!</definedName>
    <definedName name="_________________SCH2">#REF!</definedName>
    <definedName name="_________________SCH3">#REF!</definedName>
    <definedName name="_________________SCH4">#REF!</definedName>
    <definedName name="_________________SCH5">#REF!</definedName>
    <definedName name="_________________SCH6">#REF!</definedName>
    <definedName name="_________________SCH7">#REF!</definedName>
    <definedName name="_________________SCH8">#REF!</definedName>
    <definedName name="_________________SCH9">#REF!</definedName>
    <definedName name="_________________SEC1">#REF!</definedName>
    <definedName name="_________________SEC2">#REF!</definedName>
    <definedName name="________________age2">#REF!</definedName>
    <definedName name="________________dec10">#REF!</definedName>
    <definedName name="________________dec11">#REF!</definedName>
    <definedName name="________________dec12">#REF!</definedName>
    <definedName name="________________dec13">#REF!</definedName>
    <definedName name="________________dec14">#REF!</definedName>
    <definedName name="________________dec15">#REF!</definedName>
    <definedName name="________________dec16">#REF!</definedName>
    <definedName name="________________dec17">#REF!</definedName>
    <definedName name="________________dec6">#REF!</definedName>
    <definedName name="________________dec7">#REF!</definedName>
    <definedName name="________________dec9">#REF!</definedName>
    <definedName name="________________e3">#REF!</definedName>
    <definedName name="________________imp6">#REF!</definedName>
    <definedName name="________________MS1">#REF!</definedName>
    <definedName name="________________MS2">#REF!</definedName>
    <definedName name="________________MS3">#REF!</definedName>
    <definedName name="________________MS4">#REF!</definedName>
    <definedName name="________________MS5">#REF!</definedName>
    <definedName name="________________new10">#REF!</definedName>
    <definedName name="________________new11">#REF!</definedName>
    <definedName name="________________new12">#REF!</definedName>
    <definedName name="________________new13">#REF!</definedName>
    <definedName name="________________new14">#REF!</definedName>
    <definedName name="________________new15">#REF!</definedName>
    <definedName name="________________new16">#REF!</definedName>
    <definedName name="________________new17">#REF!</definedName>
    <definedName name="________________new6">#REF!</definedName>
    <definedName name="________________new7">#REF!</definedName>
    <definedName name="________________new8">#REF!</definedName>
    <definedName name="________________new9">#REF!</definedName>
    <definedName name="________________old10">#REF!</definedName>
    <definedName name="________________old11">#REF!</definedName>
    <definedName name="________________old12">#REF!</definedName>
    <definedName name="________________old13">#REF!</definedName>
    <definedName name="________________old14">#REF!</definedName>
    <definedName name="________________old15">#REF!</definedName>
    <definedName name="________________old16">#REF!</definedName>
    <definedName name="________________old17">#REF!</definedName>
    <definedName name="________________old6">#REF!</definedName>
    <definedName name="________________old7">#REF!</definedName>
    <definedName name="________________old8">#REF!</definedName>
    <definedName name="________________old9">#REF!</definedName>
    <definedName name="________________rei2">#REF!</definedName>
    <definedName name="________________SCH1">#REF!</definedName>
    <definedName name="________________SCH10">#REF!</definedName>
    <definedName name="________________SCH15">#REF!</definedName>
    <definedName name="________________SCH2">#REF!</definedName>
    <definedName name="________________SCH3">#REF!</definedName>
    <definedName name="________________SCH4">#REF!</definedName>
    <definedName name="________________SCH5">#REF!</definedName>
    <definedName name="________________SCH6">#REF!</definedName>
    <definedName name="________________SCH7">#REF!</definedName>
    <definedName name="________________SCH8">#REF!</definedName>
    <definedName name="________________SCH9">#REF!</definedName>
    <definedName name="________________SCY45">#REF!</definedName>
    <definedName name="________________SEC1">#REF!</definedName>
    <definedName name="________________SEC2">#REF!</definedName>
    <definedName name="_______________age2">#REF!</definedName>
    <definedName name="_______________aug2">#REF!</definedName>
    <definedName name="_______________DAT1">#REF!</definedName>
    <definedName name="_______________DAT10">#REF!</definedName>
    <definedName name="_______________DAT11">#REF!</definedName>
    <definedName name="_______________DAT12">#REF!</definedName>
    <definedName name="_______________DAT2">#REF!</definedName>
    <definedName name="_______________DAT5">#REF!</definedName>
    <definedName name="_______________DAT6">#REF!</definedName>
    <definedName name="_______________DAT7">#REF!</definedName>
    <definedName name="_______________DAT8">#REF!</definedName>
    <definedName name="_______________DAT9">#REF!</definedName>
    <definedName name="_______________dec10">#REF!</definedName>
    <definedName name="_______________dec11">#REF!</definedName>
    <definedName name="_______________dec12">#REF!</definedName>
    <definedName name="_______________dec13">#REF!</definedName>
    <definedName name="_______________dec14">#REF!</definedName>
    <definedName name="_______________dec15">#REF!</definedName>
    <definedName name="_______________dec16">#REF!</definedName>
    <definedName name="_______________dec17">#REF!</definedName>
    <definedName name="_______________dec6">#REF!</definedName>
    <definedName name="_______________dec7">#REF!</definedName>
    <definedName name="_______________dec9">#REF!</definedName>
    <definedName name="_______________e3">#REF!</definedName>
    <definedName name="_______________EXH8">#REF!</definedName>
    <definedName name="_______________imp6">#REF!</definedName>
    <definedName name="_______________mp122">#REF!</definedName>
    <definedName name="_______________MS1">#REF!</definedName>
    <definedName name="_______________MS2">#REF!</definedName>
    <definedName name="_______________MS3">#REF!</definedName>
    <definedName name="_______________MS4">#REF!</definedName>
    <definedName name="_______________MS5">#REF!</definedName>
    <definedName name="_______________new10">#REF!</definedName>
    <definedName name="_______________new11">#REF!</definedName>
    <definedName name="_______________new12">#REF!</definedName>
    <definedName name="_______________new13">#REF!</definedName>
    <definedName name="_______________new14">#REF!</definedName>
    <definedName name="_______________new15">#REF!</definedName>
    <definedName name="_______________new16">#REF!</definedName>
    <definedName name="_______________new17">#REF!</definedName>
    <definedName name="_______________new6">#REF!</definedName>
    <definedName name="_______________new7">#REF!</definedName>
    <definedName name="_______________new8">#REF!</definedName>
    <definedName name="_______________new9">#REF!</definedName>
    <definedName name="_______________old10">#REF!</definedName>
    <definedName name="_______________old11">#REF!</definedName>
    <definedName name="_______________old12">#REF!</definedName>
    <definedName name="_______________old13">#REF!</definedName>
    <definedName name="_______________old14">#REF!</definedName>
    <definedName name="_______________old15">#REF!</definedName>
    <definedName name="_______________old16">#REF!</definedName>
    <definedName name="_______________old17">#REF!</definedName>
    <definedName name="_______________old6">#REF!</definedName>
    <definedName name="_______________old7">#REF!</definedName>
    <definedName name="_______________old8">#REF!</definedName>
    <definedName name="_______________old9">#REF!</definedName>
    <definedName name="_______________rei2">#REF!</definedName>
    <definedName name="_______________SCF90">#REF!</definedName>
    <definedName name="_______________SCH1">#REF!</definedName>
    <definedName name="_______________SCH10">#REF!</definedName>
    <definedName name="_______________SCH15">#REF!</definedName>
    <definedName name="_______________SCH2">#REF!</definedName>
    <definedName name="_______________SCH3">#REF!</definedName>
    <definedName name="_______________SCH4">#REF!</definedName>
    <definedName name="_______________SCH5">#REF!</definedName>
    <definedName name="_______________SCH6">#REF!</definedName>
    <definedName name="_______________SCH7">#REF!</definedName>
    <definedName name="_______________SCH8">#REF!</definedName>
    <definedName name="_______________SCH9">#REF!</definedName>
    <definedName name="_______________SCY46">#N/A</definedName>
    <definedName name="_______________SCY47">#N/A</definedName>
    <definedName name="_______________SEC1">#REF!</definedName>
    <definedName name="_______________SEC2">#REF!</definedName>
    <definedName name="_______________SFC1">#REF!</definedName>
    <definedName name="______________age2">#REF!</definedName>
    <definedName name="______________AUG04">#REF!</definedName>
    <definedName name="______________cm2" hidden="1">{"'Cash In Bank - Metrobank'!$A$1:$E$520"}</definedName>
    <definedName name="______________cm3" hidden="1">{"'Cash In Bank - Metrobank'!$A$1:$E$520"}</definedName>
    <definedName name="______________col2">#REF!</definedName>
    <definedName name="______________DAT3">#REF!</definedName>
    <definedName name="______________DAT4">#REF!</definedName>
    <definedName name="______________DEC04">#REF!</definedName>
    <definedName name="______________dec10">#REF!</definedName>
    <definedName name="______________dec11">#REF!</definedName>
    <definedName name="______________dec12">#REF!</definedName>
    <definedName name="______________dec13">#REF!</definedName>
    <definedName name="______________dec14">#REF!</definedName>
    <definedName name="______________dec15">#REF!</definedName>
    <definedName name="______________dec16">#REF!</definedName>
    <definedName name="______________dec17">#REF!</definedName>
    <definedName name="______________dec6">#REF!</definedName>
    <definedName name="______________dec7">#REF!</definedName>
    <definedName name="______________dec9">#REF!</definedName>
    <definedName name="______________ded2">#REF!</definedName>
    <definedName name="______________exh7">#REF!</definedName>
    <definedName name="______________EXH8">#REF!</definedName>
    <definedName name="______________FEB05">#REF!</definedName>
    <definedName name="______________imp6">#REF!</definedName>
    <definedName name="______________JAN05">#REF!</definedName>
    <definedName name="______________JUL4">#REF!</definedName>
    <definedName name="______________JUN4">#REF!</definedName>
    <definedName name="______________JV1">#REF!</definedName>
    <definedName name="______________JV2">#REF!</definedName>
    <definedName name="______________MC04">#REF!</definedName>
    <definedName name="______________MS1">#REF!</definedName>
    <definedName name="______________MS2">#REF!</definedName>
    <definedName name="______________MS3">#REF!</definedName>
    <definedName name="______________MS4">#REF!</definedName>
    <definedName name="______________MS5">#REF!</definedName>
    <definedName name="______________mvr2">#REF!</definedName>
    <definedName name="______________ndf2">#REF!</definedName>
    <definedName name="______________new10">#REF!</definedName>
    <definedName name="______________new11">#REF!</definedName>
    <definedName name="______________new12">#REF!</definedName>
    <definedName name="______________new13">#REF!</definedName>
    <definedName name="______________new14">#REF!</definedName>
    <definedName name="______________new15">#REF!</definedName>
    <definedName name="______________new16">#REF!</definedName>
    <definedName name="______________new17">#REF!</definedName>
    <definedName name="______________new6">#REF!</definedName>
    <definedName name="______________new7">#REF!</definedName>
    <definedName name="______________new8">#REF!</definedName>
    <definedName name="______________new9">#REF!</definedName>
    <definedName name="______________nla2">#REF!</definedName>
    <definedName name="______________NOV04">#REF!</definedName>
    <definedName name="______________OCT04">#REF!</definedName>
    <definedName name="______________old10">#REF!</definedName>
    <definedName name="______________old11">#REF!</definedName>
    <definedName name="______________old12">#REF!</definedName>
    <definedName name="______________old13">#REF!</definedName>
    <definedName name="______________old14">#REF!</definedName>
    <definedName name="______________old15">#REF!</definedName>
    <definedName name="______________old16">#REF!</definedName>
    <definedName name="______________old17">#REF!</definedName>
    <definedName name="______________old6">#REF!</definedName>
    <definedName name="______________old7">#REF!</definedName>
    <definedName name="______________old8">#REF!</definedName>
    <definedName name="______________old9">#REF!</definedName>
    <definedName name="______________rei2">#REF!</definedName>
    <definedName name="______________res1">#REF!</definedName>
    <definedName name="______________res2">#REF!</definedName>
    <definedName name="______________rev2">#REF!</definedName>
    <definedName name="______________SCF90">#REF!</definedName>
    <definedName name="______________SCH1">#REF!</definedName>
    <definedName name="______________SCH10">#REF!</definedName>
    <definedName name="______________SCH15">#REF!</definedName>
    <definedName name="______________SCH2">#REF!</definedName>
    <definedName name="______________SCH3">#REF!</definedName>
    <definedName name="______________SCH4">#REF!</definedName>
    <definedName name="______________SCH5">#REF!</definedName>
    <definedName name="______________SCH6">#REF!</definedName>
    <definedName name="______________SCH7">#REF!</definedName>
    <definedName name="______________SCH8">#REF!</definedName>
    <definedName name="______________SCH9">#REF!</definedName>
    <definedName name="______________SCY45">#REF!</definedName>
    <definedName name="______________SCY46">#N/A</definedName>
    <definedName name="______________SCY47">#N/A</definedName>
    <definedName name="______________SEC1">#REF!</definedName>
    <definedName name="______________SEC2">#REF!</definedName>
    <definedName name="______________sep04">#REF!</definedName>
    <definedName name="______________SFC1">#REF!</definedName>
    <definedName name="______________sp1">#REF!</definedName>
    <definedName name="______________sp2">#REF!</definedName>
    <definedName name="______________ws1">#REF!</definedName>
    <definedName name="______________ws2">#REF!</definedName>
    <definedName name="_____________age2">#REF!</definedName>
    <definedName name="_____________AUG04">#REF!</definedName>
    <definedName name="_____________aug2">#REF!</definedName>
    <definedName name="_____________cm2" hidden="1">{"'Cash In Bank - Metrobank'!$A$1:$E$520"}</definedName>
    <definedName name="_____________cm3" hidden="1">{"'Cash In Bank - Metrobank'!$A$1:$E$520"}</definedName>
    <definedName name="_____________col2">#REF!</definedName>
    <definedName name="_____________DAT1">#REF!</definedName>
    <definedName name="_____________DAT10">#REF!</definedName>
    <definedName name="_____________DAT11">#REF!</definedName>
    <definedName name="_____________DAT12">#REF!</definedName>
    <definedName name="_____________DAT2">#REF!</definedName>
    <definedName name="_____________DAT3">#REF!</definedName>
    <definedName name="_____________DAT4">#REF!</definedName>
    <definedName name="_____________DAT5">#REF!</definedName>
    <definedName name="_____________DAT6">#REF!</definedName>
    <definedName name="_____________DAT7">#REF!</definedName>
    <definedName name="_____________DAT8">#REF!</definedName>
    <definedName name="_____________DAT9">#REF!</definedName>
    <definedName name="_____________DEC04">#REF!</definedName>
    <definedName name="_____________dec10">#REF!</definedName>
    <definedName name="_____________dec11">#REF!</definedName>
    <definedName name="_____________dec12">#REF!</definedName>
    <definedName name="_____________dec13">#REF!</definedName>
    <definedName name="_____________dec14">#REF!</definedName>
    <definedName name="_____________dec15">#REF!</definedName>
    <definedName name="_____________dec16">#REF!</definedName>
    <definedName name="_____________dec17">#REF!</definedName>
    <definedName name="_____________dec6">#REF!</definedName>
    <definedName name="_____________dec7">#REF!</definedName>
    <definedName name="_____________dec9">#REF!</definedName>
    <definedName name="_____________ded2">#REF!</definedName>
    <definedName name="_____________e3">#REF!</definedName>
    <definedName name="_____________exh7">#REF!</definedName>
    <definedName name="_____________EXH8">#REF!</definedName>
    <definedName name="_____________FEB05">#REF!</definedName>
    <definedName name="_____________imp6">#REF!</definedName>
    <definedName name="_____________JAN05">#REF!</definedName>
    <definedName name="_____________JUL4">#REF!</definedName>
    <definedName name="_____________JUN4">#REF!</definedName>
    <definedName name="_____________JV1">#REF!</definedName>
    <definedName name="_____________JV2">#REF!</definedName>
    <definedName name="_____________MC04">#REF!</definedName>
    <definedName name="_____________mp122">#REF!</definedName>
    <definedName name="_____________MS1">#REF!</definedName>
    <definedName name="_____________MS2">#REF!</definedName>
    <definedName name="_____________MS3">#REF!</definedName>
    <definedName name="_____________MS4">#REF!</definedName>
    <definedName name="_____________MS5">#REF!</definedName>
    <definedName name="_____________mvr2">#REF!</definedName>
    <definedName name="_____________ndf2">#REF!</definedName>
    <definedName name="_____________new10">#REF!</definedName>
    <definedName name="_____________new11">#REF!</definedName>
    <definedName name="_____________new12">#REF!</definedName>
    <definedName name="_____________new13">#REF!</definedName>
    <definedName name="_____________new14">#REF!</definedName>
    <definedName name="_____________new15">#REF!</definedName>
    <definedName name="_____________new16">#REF!</definedName>
    <definedName name="_____________new17">#REF!</definedName>
    <definedName name="_____________new6">#REF!</definedName>
    <definedName name="_____________new7">#REF!</definedName>
    <definedName name="_____________new8">#REF!</definedName>
    <definedName name="_____________new9">#REF!</definedName>
    <definedName name="_____________nla2">#REF!</definedName>
    <definedName name="_____________NOV04">#REF!</definedName>
    <definedName name="_____________OCT04">#REF!</definedName>
    <definedName name="_____________old10">#REF!</definedName>
    <definedName name="_____________old11">#REF!</definedName>
    <definedName name="_____________old12">#REF!</definedName>
    <definedName name="_____________old13">#REF!</definedName>
    <definedName name="_____________old14">#REF!</definedName>
    <definedName name="_____________old15">#REF!</definedName>
    <definedName name="_____________old16">#REF!</definedName>
    <definedName name="_____________old17">#REF!</definedName>
    <definedName name="_____________old6">#REF!</definedName>
    <definedName name="_____________old7">#REF!</definedName>
    <definedName name="_____________old8">#REF!</definedName>
    <definedName name="_____________old9">#REF!</definedName>
    <definedName name="_____________rei2">#REF!</definedName>
    <definedName name="_____________res1">#REF!</definedName>
    <definedName name="_____________res2">#REF!</definedName>
    <definedName name="_____________rev2">#REF!</definedName>
    <definedName name="_____________SCF90">#REF!</definedName>
    <definedName name="_____________SCH1">#REF!</definedName>
    <definedName name="_____________SCH10">#REF!</definedName>
    <definedName name="_____________SCH15">#REF!</definedName>
    <definedName name="_____________SCH2">#REF!</definedName>
    <definedName name="_____________SCH3">#REF!</definedName>
    <definedName name="_____________SCH4">#REF!</definedName>
    <definedName name="_____________SCH5">#REF!</definedName>
    <definedName name="_____________SCH6">#REF!</definedName>
    <definedName name="_____________SCH7">#REF!</definedName>
    <definedName name="_____________SCH8">#REF!</definedName>
    <definedName name="_____________SCH9">#REF!</definedName>
    <definedName name="_____________SCY46">#N/A</definedName>
    <definedName name="_____________SCY47">#N/A</definedName>
    <definedName name="_____________SEC1">#REF!</definedName>
    <definedName name="_____________SEC2">#REF!</definedName>
    <definedName name="_____________sep04">#REF!</definedName>
    <definedName name="_____________SFC1">#REF!</definedName>
    <definedName name="_____________sp1">#REF!</definedName>
    <definedName name="_____________sp2">#REF!</definedName>
    <definedName name="_____________ws1">#REF!</definedName>
    <definedName name="_____________ws2">#REF!</definedName>
    <definedName name="____________age2">#REF!</definedName>
    <definedName name="____________AUG04">#REF!</definedName>
    <definedName name="____________cm2" hidden="1">{"'Cash In Bank - Metrobank'!$A$1:$E$520"}</definedName>
    <definedName name="____________cm3" hidden="1">{"'Cash In Bank - Metrobank'!$A$1:$E$520"}</definedName>
    <definedName name="____________col2">#REF!</definedName>
    <definedName name="____________DAT3">#REF!</definedName>
    <definedName name="____________DAT4">#REF!</definedName>
    <definedName name="____________DEC04">#REF!</definedName>
    <definedName name="____________dec10">#REF!</definedName>
    <definedName name="____________dec11">#REF!</definedName>
    <definedName name="____________dec12">#REF!</definedName>
    <definedName name="____________dec13">#REF!</definedName>
    <definedName name="____________dec14">#REF!</definedName>
    <definedName name="____________dec15">#REF!</definedName>
    <definedName name="____________dec16">#REF!</definedName>
    <definedName name="____________dec17">#REF!</definedName>
    <definedName name="____________dec6">#REF!</definedName>
    <definedName name="____________dec7">#REF!</definedName>
    <definedName name="____________dec9">#REF!</definedName>
    <definedName name="____________ded2">#REF!</definedName>
    <definedName name="____________exh7">#REF!</definedName>
    <definedName name="____________EXH8">#REF!</definedName>
    <definedName name="____________FEB05">#REF!</definedName>
    <definedName name="____________imp6">#REF!</definedName>
    <definedName name="____________JAN05">#REF!</definedName>
    <definedName name="____________JUL4">#REF!</definedName>
    <definedName name="____________JUN4">#REF!</definedName>
    <definedName name="____________JV1">#REF!</definedName>
    <definedName name="____________JV2">#REF!</definedName>
    <definedName name="____________MC04">#REF!</definedName>
    <definedName name="____________MS1">#REF!</definedName>
    <definedName name="____________MS2">#REF!</definedName>
    <definedName name="____________MS3">#REF!</definedName>
    <definedName name="____________MS4">#REF!</definedName>
    <definedName name="____________MS5">#REF!</definedName>
    <definedName name="____________mvr2">#REF!</definedName>
    <definedName name="____________ndf2">#REF!</definedName>
    <definedName name="____________new10">#REF!</definedName>
    <definedName name="____________new11">#REF!</definedName>
    <definedName name="____________new12">#REF!</definedName>
    <definedName name="____________new13">#REF!</definedName>
    <definedName name="____________new14">#REF!</definedName>
    <definedName name="____________new15">#REF!</definedName>
    <definedName name="____________new16">#REF!</definedName>
    <definedName name="____________new17">#REF!</definedName>
    <definedName name="____________new6">#REF!</definedName>
    <definedName name="____________new7">#REF!</definedName>
    <definedName name="____________new8">#REF!</definedName>
    <definedName name="____________new9">#REF!</definedName>
    <definedName name="____________nla2">#REF!</definedName>
    <definedName name="____________NOV04">#REF!</definedName>
    <definedName name="____________OCT04">#REF!</definedName>
    <definedName name="____________old10">#REF!</definedName>
    <definedName name="____________old11">#REF!</definedName>
    <definedName name="____________old12">#REF!</definedName>
    <definedName name="____________old13">#REF!</definedName>
    <definedName name="____________old14">#REF!</definedName>
    <definedName name="____________old15">#REF!</definedName>
    <definedName name="____________old16">#REF!</definedName>
    <definedName name="____________old17">#REF!</definedName>
    <definedName name="____________old6">#REF!</definedName>
    <definedName name="____________old7">#REF!</definedName>
    <definedName name="____________old8">#REF!</definedName>
    <definedName name="____________old9">#REF!</definedName>
    <definedName name="____________rei2">#REF!</definedName>
    <definedName name="____________res1">#REF!</definedName>
    <definedName name="____________res2">#REF!</definedName>
    <definedName name="____________rev2">#REF!</definedName>
    <definedName name="____________SCF90">#REF!</definedName>
    <definedName name="____________SCH1">#REF!</definedName>
    <definedName name="____________SCH10">#REF!</definedName>
    <definedName name="____________SCH15">#REF!</definedName>
    <definedName name="____________SCH2">#REF!</definedName>
    <definedName name="____________SCH3">#REF!</definedName>
    <definedName name="____________SCH4">#REF!</definedName>
    <definedName name="____________SCH5">#REF!</definedName>
    <definedName name="____________SCH6">#REF!</definedName>
    <definedName name="____________SCH7">#REF!</definedName>
    <definedName name="____________SCH8">#REF!</definedName>
    <definedName name="____________SCH9">#REF!</definedName>
    <definedName name="____________SCY45">#REF!</definedName>
    <definedName name="____________SCY46">#N/A</definedName>
    <definedName name="____________SCY47">#N/A</definedName>
    <definedName name="____________SEC1">#REF!</definedName>
    <definedName name="____________SEC2">#REF!</definedName>
    <definedName name="____________sep04">#REF!</definedName>
    <definedName name="____________SFC1">#REF!</definedName>
    <definedName name="____________sp1">#REF!</definedName>
    <definedName name="____________sp2">#REF!</definedName>
    <definedName name="____________ws1">#REF!</definedName>
    <definedName name="____________ws2">#REF!</definedName>
    <definedName name="___________age2">#REF!</definedName>
    <definedName name="___________AUG04">#REF!</definedName>
    <definedName name="___________aug2">#REF!</definedName>
    <definedName name="___________C78695">#REF!</definedName>
    <definedName name="___________cm2" hidden="1">{"'Cash In Bank - Metrobank'!$A$1:$E$520"}</definedName>
    <definedName name="___________cm3" hidden="1">{"'Cash In Bank - Metrobank'!$A$1:$E$520"}</definedName>
    <definedName name="___________col2">#REF!</definedName>
    <definedName name="___________DAT1">#REF!</definedName>
    <definedName name="___________DAT10">#REF!</definedName>
    <definedName name="___________DAT11">#REF!</definedName>
    <definedName name="___________DAT12">#REF!</definedName>
    <definedName name="___________DAT2">#REF!</definedName>
    <definedName name="___________DAT3">#REF!</definedName>
    <definedName name="___________DAT4">#REF!</definedName>
    <definedName name="___________DAT5">#REF!</definedName>
    <definedName name="___________DAT6">#REF!</definedName>
    <definedName name="___________DAT7">#REF!</definedName>
    <definedName name="___________DAT8">#REF!</definedName>
    <definedName name="___________DAT9">#REF!</definedName>
    <definedName name="___________DEC04">#REF!</definedName>
    <definedName name="___________dec10">#REF!</definedName>
    <definedName name="___________dec11">#REF!</definedName>
    <definedName name="___________dec12">#REF!</definedName>
    <definedName name="___________dec13">#REF!</definedName>
    <definedName name="___________dec14">#REF!</definedName>
    <definedName name="___________dec15">#REF!</definedName>
    <definedName name="___________dec16">#REF!</definedName>
    <definedName name="___________dec17">#REF!</definedName>
    <definedName name="___________dec6">#REF!</definedName>
    <definedName name="___________dec7">#REF!</definedName>
    <definedName name="___________dec9">#REF!</definedName>
    <definedName name="___________ded2">#REF!</definedName>
    <definedName name="___________e3">#REF!</definedName>
    <definedName name="___________exh7">#REF!</definedName>
    <definedName name="___________EXH8">#REF!</definedName>
    <definedName name="___________FEB05">#REF!</definedName>
    <definedName name="___________imp6">#REF!</definedName>
    <definedName name="___________JAN05">#REF!</definedName>
    <definedName name="___________JUL4">#REF!</definedName>
    <definedName name="___________JUN4">#REF!</definedName>
    <definedName name="___________JV1">#REF!</definedName>
    <definedName name="___________JV2">#REF!</definedName>
    <definedName name="___________MC04">#REF!</definedName>
    <definedName name="___________mp122">#REF!</definedName>
    <definedName name="___________MS1">#REF!</definedName>
    <definedName name="___________MS2">#REF!</definedName>
    <definedName name="___________MS3">#REF!</definedName>
    <definedName name="___________MS4">#REF!</definedName>
    <definedName name="___________MS5">#REF!</definedName>
    <definedName name="___________mvr2">#REF!</definedName>
    <definedName name="___________ndf2">#REF!</definedName>
    <definedName name="___________new10">#REF!</definedName>
    <definedName name="___________new11">#REF!</definedName>
    <definedName name="___________new12">#REF!</definedName>
    <definedName name="___________new13">#REF!</definedName>
    <definedName name="___________new14">#REF!</definedName>
    <definedName name="___________new15">#REF!</definedName>
    <definedName name="___________new16">#REF!</definedName>
    <definedName name="___________new17">#REF!</definedName>
    <definedName name="___________new6">#REF!</definedName>
    <definedName name="___________new7">#REF!</definedName>
    <definedName name="___________new8">#REF!</definedName>
    <definedName name="___________new9">#REF!</definedName>
    <definedName name="___________nla2">#REF!</definedName>
    <definedName name="___________NOV04">#REF!</definedName>
    <definedName name="___________OCT04">#REF!</definedName>
    <definedName name="___________old10">#REF!</definedName>
    <definedName name="___________old11">#REF!</definedName>
    <definedName name="___________old12">#REF!</definedName>
    <definedName name="___________old13">#REF!</definedName>
    <definedName name="___________old14">#REF!</definedName>
    <definedName name="___________old15">#REF!</definedName>
    <definedName name="___________old16">#REF!</definedName>
    <definedName name="___________old17">#REF!</definedName>
    <definedName name="___________old6">#REF!</definedName>
    <definedName name="___________old7">#REF!</definedName>
    <definedName name="___________old8">#REF!</definedName>
    <definedName name="___________old9">#REF!</definedName>
    <definedName name="___________rei2">#REF!</definedName>
    <definedName name="___________res1">#REF!</definedName>
    <definedName name="___________res2">#REF!</definedName>
    <definedName name="___________rev2">#REF!</definedName>
    <definedName name="___________SCF90">#REF!</definedName>
    <definedName name="___________SCH1">#REF!</definedName>
    <definedName name="___________SCH10">#REF!</definedName>
    <definedName name="___________SCH15">#REF!</definedName>
    <definedName name="___________SCH2">#REF!</definedName>
    <definedName name="___________SCH3">#REF!</definedName>
    <definedName name="___________SCH4">#REF!</definedName>
    <definedName name="___________SCH5">#REF!</definedName>
    <definedName name="___________SCH6">#REF!</definedName>
    <definedName name="___________SCH7">#REF!</definedName>
    <definedName name="___________SCH8">#REF!</definedName>
    <definedName name="___________SCH9">#REF!</definedName>
    <definedName name="___________SCY46">#N/A</definedName>
    <definedName name="___________SCY47">#N/A</definedName>
    <definedName name="___________SEC1">#REF!</definedName>
    <definedName name="___________SEC2">#REF!</definedName>
    <definedName name="___________sep04">#REF!</definedName>
    <definedName name="___________SFC1">#REF!</definedName>
    <definedName name="___________sp1">#REF!</definedName>
    <definedName name="___________sp2">#REF!</definedName>
    <definedName name="___________ws1">#REF!</definedName>
    <definedName name="___________ws2">#REF!</definedName>
    <definedName name="__________age2">#REF!</definedName>
    <definedName name="__________AUG04">#REF!</definedName>
    <definedName name="__________C78695">#REF!</definedName>
    <definedName name="__________cm2" hidden="1">{"'Cash In Bank - Metrobank'!$A$1:$E$520"}</definedName>
    <definedName name="__________cm3" hidden="1">{"'Cash In Bank - Metrobank'!$A$1:$E$520"}</definedName>
    <definedName name="__________col2">#REF!</definedName>
    <definedName name="__________DAT3">#REF!</definedName>
    <definedName name="__________DAT4">#REF!</definedName>
    <definedName name="__________DEC04">#REF!</definedName>
    <definedName name="__________dec10">#REF!</definedName>
    <definedName name="__________dec11">#REF!</definedName>
    <definedName name="__________dec12">#REF!</definedName>
    <definedName name="__________dec13">#REF!</definedName>
    <definedName name="__________dec14">#REF!</definedName>
    <definedName name="__________dec15">#REF!</definedName>
    <definedName name="__________dec16">#REF!</definedName>
    <definedName name="__________dec17">#REF!</definedName>
    <definedName name="__________dec6">#REF!</definedName>
    <definedName name="__________dec7">#REF!</definedName>
    <definedName name="__________dec9">#REF!</definedName>
    <definedName name="__________ded2">#REF!</definedName>
    <definedName name="__________e3">#REF!</definedName>
    <definedName name="__________exh7">#REF!</definedName>
    <definedName name="__________EXH8">#REF!</definedName>
    <definedName name="__________FEB05">#REF!</definedName>
    <definedName name="__________imp6">#REF!</definedName>
    <definedName name="__________JAN05">#REF!</definedName>
    <definedName name="__________JUL4">#REF!</definedName>
    <definedName name="__________JUN4">#REF!</definedName>
    <definedName name="__________JV1">#REF!</definedName>
    <definedName name="__________JV2">#REF!</definedName>
    <definedName name="__________MC04">#REF!</definedName>
    <definedName name="__________MS1">#REF!</definedName>
    <definedName name="__________MS2">#REF!</definedName>
    <definedName name="__________MS3">#REF!</definedName>
    <definedName name="__________MS4">#REF!</definedName>
    <definedName name="__________MS5">#REF!</definedName>
    <definedName name="__________mvr2">#REF!</definedName>
    <definedName name="__________ndf2">#REF!</definedName>
    <definedName name="__________new10">#REF!</definedName>
    <definedName name="__________new11">#REF!</definedName>
    <definedName name="__________new12">#REF!</definedName>
    <definedName name="__________new13">#REF!</definedName>
    <definedName name="__________new14">#REF!</definedName>
    <definedName name="__________new15">#REF!</definedName>
    <definedName name="__________new16">#REF!</definedName>
    <definedName name="__________new17">#REF!</definedName>
    <definedName name="__________new6">#REF!</definedName>
    <definedName name="__________new7">#REF!</definedName>
    <definedName name="__________new8">#REF!</definedName>
    <definedName name="__________new9">#REF!</definedName>
    <definedName name="__________nla2">#REF!</definedName>
    <definedName name="__________NOV04">#REF!</definedName>
    <definedName name="__________OCT04">#REF!</definedName>
    <definedName name="__________old10">#REF!</definedName>
    <definedName name="__________old11">#REF!</definedName>
    <definedName name="__________old12">#REF!</definedName>
    <definedName name="__________old13">#REF!</definedName>
    <definedName name="__________old14">#REF!</definedName>
    <definedName name="__________old15">#REF!</definedName>
    <definedName name="__________old16">#REF!</definedName>
    <definedName name="__________old17">#REF!</definedName>
    <definedName name="__________old6">#REF!</definedName>
    <definedName name="__________old7">#REF!</definedName>
    <definedName name="__________old8">#REF!</definedName>
    <definedName name="__________old9">#REF!</definedName>
    <definedName name="__________rei2">#REF!</definedName>
    <definedName name="__________res1">#REF!</definedName>
    <definedName name="__________res2">#REF!</definedName>
    <definedName name="__________rev2">#REF!</definedName>
    <definedName name="__________SCF90">#REF!</definedName>
    <definedName name="__________SCH1">#REF!</definedName>
    <definedName name="__________SCH10">#REF!</definedName>
    <definedName name="__________SCH15">#REF!</definedName>
    <definedName name="__________SCH2">#REF!</definedName>
    <definedName name="__________SCH3">#REF!</definedName>
    <definedName name="__________SCH4">#REF!</definedName>
    <definedName name="__________SCH5">#REF!</definedName>
    <definedName name="__________SCH6">#REF!</definedName>
    <definedName name="__________SCH7">#REF!</definedName>
    <definedName name="__________SCH8">#REF!</definedName>
    <definedName name="__________SCH9">#REF!</definedName>
    <definedName name="__________SCY45">#REF!</definedName>
    <definedName name="__________SCY46">#N/A</definedName>
    <definedName name="__________SCY47">#N/A</definedName>
    <definedName name="__________SEC1">#REF!</definedName>
    <definedName name="__________SEC2">#REF!</definedName>
    <definedName name="__________sep04">#REF!</definedName>
    <definedName name="__________SFC1">#REF!</definedName>
    <definedName name="__________sp1">#REF!</definedName>
    <definedName name="__________sp2">#REF!</definedName>
    <definedName name="__________ws1">#REF!</definedName>
    <definedName name="__________ws2">#REF!</definedName>
    <definedName name="_________age2">#REF!</definedName>
    <definedName name="_________AUG04">#REF!</definedName>
    <definedName name="_________aug2">#REF!</definedName>
    <definedName name="_________C78695">#REF!</definedName>
    <definedName name="_________cm2" hidden="1">{"'Cash In Bank - Metrobank'!$A$1:$E$520"}</definedName>
    <definedName name="_________cm3" hidden="1">{"'Cash In Bank - Metrobank'!$A$1:$E$520"}</definedName>
    <definedName name="_________col2">#REF!</definedName>
    <definedName name="_________DAT1">#REF!</definedName>
    <definedName name="_________DAT10">#REF!</definedName>
    <definedName name="_________DAT11">#REF!</definedName>
    <definedName name="_________DAT12">#REF!</definedName>
    <definedName name="_________DAT2">#REF!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_DEC04">#REF!</definedName>
    <definedName name="_________dec10">#REF!</definedName>
    <definedName name="_________dec11">#REF!</definedName>
    <definedName name="_________dec12">#REF!</definedName>
    <definedName name="_________dec13">#REF!</definedName>
    <definedName name="_________dec14">#REF!</definedName>
    <definedName name="_________dec15">#REF!</definedName>
    <definedName name="_________dec16">#REF!</definedName>
    <definedName name="_________dec17">#REF!</definedName>
    <definedName name="_________dec6">#REF!</definedName>
    <definedName name="_________dec7">#REF!</definedName>
    <definedName name="_________dec9">#REF!</definedName>
    <definedName name="_________ded2">#REF!</definedName>
    <definedName name="_________e3">#REF!</definedName>
    <definedName name="_________exh7">#REF!</definedName>
    <definedName name="_________EXH8">#REF!</definedName>
    <definedName name="_________FEB05">#REF!</definedName>
    <definedName name="_________imp6">#REF!</definedName>
    <definedName name="_________JAN05">#REF!</definedName>
    <definedName name="_________JUL4">#REF!</definedName>
    <definedName name="_________JUN4">#REF!</definedName>
    <definedName name="_________JV1">#REF!</definedName>
    <definedName name="_________JV2">#REF!</definedName>
    <definedName name="_________MC04">#REF!</definedName>
    <definedName name="_________mp122">#REF!</definedName>
    <definedName name="_________MS1">#REF!</definedName>
    <definedName name="_________MS2">#REF!</definedName>
    <definedName name="_________MS3">#REF!</definedName>
    <definedName name="_________MS4">#REF!</definedName>
    <definedName name="_________MS5">#REF!</definedName>
    <definedName name="_________mvr2">#REF!</definedName>
    <definedName name="_________ndf2">#REF!</definedName>
    <definedName name="_________new10">#REF!</definedName>
    <definedName name="_________new11">#REF!</definedName>
    <definedName name="_________new12">#REF!</definedName>
    <definedName name="_________new13">#REF!</definedName>
    <definedName name="_________new14">#REF!</definedName>
    <definedName name="_________new15">#REF!</definedName>
    <definedName name="_________new16">#REF!</definedName>
    <definedName name="_________new17">#REF!</definedName>
    <definedName name="_________new6">#REF!</definedName>
    <definedName name="_________new7">#REF!</definedName>
    <definedName name="_________new8">#REF!</definedName>
    <definedName name="_________new9">#REF!</definedName>
    <definedName name="_________nla2">#REF!</definedName>
    <definedName name="_________NOV04">#REF!</definedName>
    <definedName name="_________OCT04">#REF!</definedName>
    <definedName name="_________old10">#REF!</definedName>
    <definedName name="_________old11">#REF!</definedName>
    <definedName name="_________old12">#REF!</definedName>
    <definedName name="_________old13">#REF!</definedName>
    <definedName name="_________old14">#REF!</definedName>
    <definedName name="_________old15">#REF!</definedName>
    <definedName name="_________old16">#REF!</definedName>
    <definedName name="_________old17">#REF!</definedName>
    <definedName name="_________old6">#REF!</definedName>
    <definedName name="_________old7">#REF!</definedName>
    <definedName name="_________old8">#REF!</definedName>
    <definedName name="_________old9">#REF!</definedName>
    <definedName name="_________rei2">#REF!</definedName>
    <definedName name="_________res1">#REF!</definedName>
    <definedName name="_________res2">#REF!</definedName>
    <definedName name="_________rev2">#REF!</definedName>
    <definedName name="_________SCF90">#REF!</definedName>
    <definedName name="_________SCH1">#REF!</definedName>
    <definedName name="_________SCH10">#REF!</definedName>
    <definedName name="_________SCH15">#REF!</definedName>
    <definedName name="_________SCH2">#REF!</definedName>
    <definedName name="_________SCH3">#REF!</definedName>
    <definedName name="_________SCH4">#REF!</definedName>
    <definedName name="_________SCH5">#REF!</definedName>
    <definedName name="_________SCH6">#REF!</definedName>
    <definedName name="_________SCH7">#REF!</definedName>
    <definedName name="_________SCH8">#REF!</definedName>
    <definedName name="_________SCH9">#REF!</definedName>
    <definedName name="_________SCY46">#N/A</definedName>
    <definedName name="_________SCY47">#N/A</definedName>
    <definedName name="_________SEC1">#REF!</definedName>
    <definedName name="_________SEC2">#REF!</definedName>
    <definedName name="_________sep04">#REF!</definedName>
    <definedName name="_________SFC1">#REF!</definedName>
    <definedName name="_________sp1">#REF!</definedName>
    <definedName name="_________sp2">#REF!</definedName>
    <definedName name="_________ws1">#REF!</definedName>
    <definedName name="_________ws2">#REF!</definedName>
    <definedName name="________age2">#REF!</definedName>
    <definedName name="________AUG04">#REF!</definedName>
    <definedName name="________C78695">#REF!</definedName>
    <definedName name="________cm2" hidden="1">{"'Cash In Bank - Metrobank'!$A$1:$E$520"}</definedName>
    <definedName name="________cm3" hidden="1">{"'Cash In Bank - Metrobank'!$A$1:$E$520"}</definedName>
    <definedName name="________col2">#REF!</definedName>
    <definedName name="________DAT3">#REF!</definedName>
    <definedName name="________DAT4">#REF!</definedName>
    <definedName name="________DEC04">#REF!</definedName>
    <definedName name="________dec10">#REF!</definedName>
    <definedName name="________dec11">#REF!</definedName>
    <definedName name="________dec12">#REF!</definedName>
    <definedName name="________dec13">#REF!</definedName>
    <definedName name="________dec14">#REF!</definedName>
    <definedName name="________dec15">#REF!</definedName>
    <definedName name="________dec16">#REF!</definedName>
    <definedName name="________dec17">#REF!</definedName>
    <definedName name="________dec6">#REF!</definedName>
    <definedName name="________dec7">#REF!</definedName>
    <definedName name="________dec9">#REF!</definedName>
    <definedName name="________ded2">#REF!</definedName>
    <definedName name="________e3">#REF!</definedName>
    <definedName name="________exh7">#REF!</definedName>
    <definedName name="________EXH8">#REF!</definedName>
    <definedName name="________FEB05">#REF!</definedName>
    <definedName name="________imp6">#REF!</definedName>
    <definedName name="________JAN05">#REF!</definedName>
    <definedName name="________JUL4">#REF!</definedName>
    <definedName name="________JUN4">#REF!</definedName>
    <definedName name="________JV1">#REF!</definedName>
    <definedName name="________JV2">#REF!</definedName>
    <definedName name="________MC04">#REF!</definedName>
    <definedName name="________MS1">#REF!</definedName>
    <definedName name="________MS2">#REF!</definedName>
    <definedName name="________MS3">#REF!</definedName>
    <definedName name="________MS4">#REF!</definedName>
    <definedName name="________MS5">#REF!</definedName>
    <definedName name="________mvr2">#REF!</definedName>
    <definedName name="________ndf2">#REF!</definedName>
    <definedName name="________new10">#REF!</definedName>
    <definedName name="________new11">#REF!</definedName>
    <definedName name="________new12">#REF!</definedName>
    <definedName name="________new13">#REF!</definedName>
    <definedName name="________new14">#REF!</definedName>
    <definedName name="________new15">#REF!</definedName>
    <definedName name="________new16">#REF!</definedName>
    <definedName name="________new17">#REF!</definedName>
    <definedName name="________new6">#REF!</definedName>
    <definedName name="________new7">#REF!</definedName>
    <definedName name="________new8">#REF!</definedName>
    <definedName name="________new9">#REF!</definedName>
    <definedName name="________nla2">#REF!</definedName>
    <definedName name="________NOV04">#REF!</definedName>
    <definedName name="________OCT04">#REF!</definedName>
    <definedName name="________old10">#REF!</definedName>
    <definedName name="________old11">#REF!</definedName>
    <definedName name="________old12">#REF!</definedName>
    <definedName name="________old13">#REF!</definedName>
    <definedName name="________old14">#REF!</definedName>
    <definedName name="________old15">#REF!</definedName>
    <definedName name="________old16">#REF!</definedName>
    <definedName name="________old17">#REF!</definedName>
    <definedName name="________old6">#REF!</definedName>
    <definedName name="________old7">#REF!</definedName>
    <definedName name="________old8">#REF!</definedName>
    <definedName name="________old9">#REF!</definedName>
    <definedName name="________rei2">#REF!</definedName>
    <definedName name="________res1">#REF!</definedName>
    <definedName name="________res2">#REF!</definedName>
    <definedName name="________rev2">#REF!</definedName>
    <definedName name="________SCF90">#REF!</definedName>
    <definedName name="________SCH1">#REF!</definedName>
    <definedName name="________SCH10">#REF!</definedName>
    <definedName name="________SCH15">#REF!</definedName>
    <definedName name="________SCH2">#REF!</definedName>
    <definedName name="________SCH3">#REF!</definedName>
    <definedName name="________SCH4">#REF!</definedName>
    <definedName name="________SCH5">#REF!</definedName>
    <definedName name="________SCH6">#REF!</definedName>
    <definedName name="________SCH7">#REF!</definedName>
    <definedName name="________SCH8">#REF!</definedName>
    <definedName name="________SCH9">#REF!</definedName>
    <definedName name="________SCY45">#REF!</definedName>
    <definedName name="________SCY46">#N/A</definedName>
    <definedName name="________SCY47">#N/A</definedName>
    <definedName name="________SEC1">#REF!</definedName>
    <definedName name="________SEC2">#REF!</definedName>
    <definedName name="________sep04">#REF!</definedName>
    <definedName name="________SFC1">#REF!</definedName>
    <definedName name="________sp1">#REF!</definedName>
    <definedName name="________sp2">#REF!</definedName>
    <definedName name="________ws1">#REF!</definedName>
    <definedName name="________ws2">#REF!</definedName>
    <definedName name="_______age2">#REF!</definedName>
    <definedName name="_______AUG04">#REF!</definedName>
    <definedName name="_______aug2">#REF!</definedName>
    <definedName name="_______C78695">#REF!</definedName>
    <definedName name="_______cm2" hidden="1">{"'Cash In Bank - Metrobank'!$A$1:$E$520"}</definedName>
    <definedName name="_______cm3" hidden="1">{"'Cash In Bank - Metrobank'!$A$1:$E$520"}</definedName>
    <definedName name="_______col2">#REF!</definedName>
    <definedName name="_______DAT1">#REF!</definedName>
    <definedName name="_______DAT10">#REF!</definedName>
    <definedName name="_______DAT11">#REF!</definedName>
    <definedName name="_______DAT12">#REF!</definedName>
    <definedName name="_______DAT2">#REF!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DEC04">#REF!</definedName>
    <definedName name="_______dec10">#REF!</definedName>
    <definedName name="_______dec11">#REF!</definedName>
    <definedName name="_______dec12">#REF!</definedName>
    <definedName name="_______dec13">#REF!</definedName>
    <definedName name="_______dec14">#REF!</definedName>
    <definedName name="_______dec15">#REF!</definedName>
    <definedName name="_______dec16">#REF!</definedName>
    <definedName name="_______dec17">#REF!</definedName>
    <definedName name="_______dec6">#REF!</definedName>
    <definedName name="_______dec7">#REF!</definedName>
    <definedName name="_______dec9">#REF!</definedName>
    <definedName name="_______ded2">#REF!</definedName>
    <definedName name="_______e3">#REF!</definedName>
    <definedName name="_______exh7">#REF!</definedName>
    <definedName name="_______EXH8">#REF!</definedName>
    <definedName name="_______FEB05">#REF!</definedName>
    <definedName name="_______imp6">#REF!</definedName>
    <definedName name="_______JAN05">#REF!</definedName>
    <definedName name="_______JUL4">#REF!</definedName>
    <definedName name="_______JUN4">#REF!</definedName>
    <definedName name="_______JV1">#REF!</definedName>
    <definedName name="_______JV2">#REF!</definedName>
    <definedName name="_______MC04">#REF!</definedName>
    <definedName name="_______mp122">#REF!</definedName>
    <definedName name="_______MS1">#REF!</definedName>
    <definedName name="_______MS2">#REF!</definedName>
    <definedName name="_______MS3">#REF!</definedName>
    <definedName name="_______MS4">#REF!</definedName>
    <definedName name="_______MS5">#REF!</definedName>
    <definedName name="_______mvr2">#REF!</definedName>
    <definedName name="_______ndf2">#REF!</definedName>
    <definedName name="_______new10">#REF!</definedName>
    <definedName name="_______new11">#REF!</definedName>
    <definedName name="_______new12">#REF!</definedName>
    <definedName name="_______new13">#REF!</definedName>
    <definedName name="_______new14">#REF!</definedName>
    <definedName name="_______new15">#REF!</definedName>
    <definedName name="_______new16">#REF!</definedName>
    <definedName name="_______new17">#REF!</definedName>
    <definedName name="_______new6">#REF!</definedName>
    <definedName name="_______new7">#REF!</definedName>
    <definedName name="_______new8">#REF!</definedName>
    <definedName name="_______new9">#REF!</definedName>
    <definedName name="_______nla2">#REF!</definedName>
    <definedName name="_______NOV04">#REF!</definedName>
    <definedName name="_______OCT04">#REF!</definedName>
    <definedName name="_______old10">#REF!</definedName>
    <definedName name="_______old11">#REF!</definedName>
    <definedName name="_______old12">#REF!</definedName>
    <definedName name="_______old13">#REF!</definedName>
    <definedName name="_______old14">#REF!</definedName>
    <definedName name="_______old15">#REF!</definedName>
    <definedName name="_______old16">#REF!</definedName>
    <definedName name="_______old17">#REF!</definedName>
    <definedName name="_______old6">#REF!</definedName>
    <definedName name="_______old7">#REF!</definedName>
    <definedName name="_______old8">#REF!</definedName>
    <definedName name="_______old9">#REF!</definedName>
    <definedName name="_______rei2">#REF!</definedName>
    <definedName name="_______res1">#REF!</definedName>
    <definedName name="_______res2">#REF!</definedName>
    <definedName name="_______rev2">#REF!</definedName>
    <definedName name="_______SCF90">#REF!</definedName>
    <definedName name="_______SCH1">#REF!</definedName>
    <definedName name="_______SCH10">#REF!</definedName>
    <definedName name="_______SCH15">#REF!</definedName>
    <definedName name="_______SCH2">#REF!</definedName>
    <definedName name="_______SCH3">#REF!</definedName>
    <definedName name="_______SCH4">#REF!</definedName>
    <definedName name="_______SCH5">#REF!</definedName>
    <definedName name="_______SCH6">#REF!</definedName>
    <definedName name="_______SCH7">#REF!</definedName>
    <definedName name="_______SCH8">#REF!</definedName>
    <definedName name="_______SCH9">#REF!</definedName>
    <definedName name="_______SCY45">#REF!</definedName>
    <definedName name="_______SCY46">#N/A</definedName>
    <definedName name="_______SCY47">#N/A</definedName>
    <definedName name="_______SEC1">#REF!</definedName>
    <definedName name="_______SEC2">#REF!</definedName>
    <definedName name="_______sep04">#REF!</definedName>
    <definedName name="_______SFC1">#REF!</definedName>
    <definedName name="_______sp1">#REF!</definedName>
    <definedName name="_______sp2">#REF!</definedName>
    <definedName name="_______ws1">#REF!</definedName>
    <definedName name="_______ws2">#REF!</definedName>
    <definedName name="______age2">#REF!</definedName>
    <definedName name="______AUG04">#REF!</definedName>
    <definedName name="______aug2">#REF!</definedName>
    <definedName name="______C78695">#REF!</definedName>
    <definedName name="______cm2" hidden="1">{"'Cash In Bank - Metrobank'!$A$1:$E$520"}</definedName>
    <definedName name="______cm3" hidden="1">{"'Cash In Bank - Metrobank'!$A$1:$E$520"}</definedName>
    <definedName name="______col2">#REF!</definedName>
    <definedName name="______DAT1">#REF!</definedName>
    <definedName name="______DAT10">#REF!</definedName>
    <definedName name="______DAT11">#REF!</definedName>
    <definedName name="______DAT12">#REF!</definedName>
    <definedName name="______DAT2">#REF!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DEC04">#REF!</definedName>
    <definedName name="______dec10">#REF!</definedName>
    <definedName name="______dec11">#REF!</definedName>
    <definedName name="______dec12">#REF!</definedName>
    <definedName name="______dec13">#REF!</definedName>
    <definedName name="______dec14">#REF!</definedName>
    <definedName name="______dec15">#REF!</definedName>
    <definedName name="______dec16">#REF!</definedName>
    <definedName name="______dec17">#REF!</definedName>
    <definedName name="______dec6">#REF!</definedName>
    <definedName name="______dec7">#REF!</definedName>
    <definedName name="______dec9">#REF!</definedName>
    <definedName name="______ded2">#REF!</definedName>
    <definedName name="______e3">#REF!</definedName>
    <definedName name="______exh7">#REF!</definedName>
    <definedName name="______EXH8">#REF!</definedName>
    <definedName name="______FEB05">#REF!</definedName>
    <definedName name="______imp6">#REF!</definedName>
    <definedName name="______JAN05">#REF!</definedName>
    <definedName name="______JUL4">#REF!</definedName>
    <definedName name="______JUN4">#REF!</definedName>
    <definedName name="______JV1">#REF!</definedName>
    <definedName name="______JV2">#REF!</definedName>
    <definedName name="______MC04">#REF!</definedName>
    <definedName name="______mp122">#REF!</definedName>
    <definedName name="______MS1">#REF!</definedName>
    <definedName name="______MS2">#REF!</definedName>
    <definedName name="______MS3">#REF!</definedName>
    <definedName name="______MS4">#REF!</definedName>
    <definedName name="______MS5">#REF!</definedName>
    <definedName name="______mvr2">#REF!</definedName>
    <definedName name="______ndf2">#REF!</definedName>
    <definedName name="______new10">#REF!</definedName>
    <definedName name="______new11">#REF!</definedName>
    <definedName name="______new12">#REF!</definedName>
    <definedName name="______new13">#REF!</definedName>
    <definedName name="______new14">#REF!</definedName>
    <definedName name="______new15">#REF!</definedName>
    <definedName name="______new16">#REF!</definedName>
    <definedName name="______new17">#REF!</definedName>
    <definedName name="______new6">#REF!</definedName>
    <definedName name="______new7">#REF!</definedName>
    <definedName name="______new8">#REF!</definedName>
    <definedName name="______new9">#REF!</definedName>
    <definedName name="______nla2">#REF!</definedName>
    <definedName name="______NOV04">#REF!</definedName>
    <definedName name="______OCT04">#REF!</definedName>
    <definedName name="______old10">#REF!</definedName>
    <definedName name="______old11">#REF!</definedName>
    <definedName name="______old12">#REF!</definedName>
    <definedName name="______old13">#REF!</definedName>
    <definedName name="______old14">#REF!</definedName>
    <definedName name="______old15">#REF!</definedName>
    <definedName name="______old16">#REF!</definedName>
    <definedName name="______old17">#REF!</definedName>
    <definedName name="______old6">#REF!</definedName>
    <definedName name="______old7">#REF!</definedName>
    <definedName name="______old8">#REF!</definedName>
    <definedName name="______old9">#REF!</definedName>
    <definedName name="______rei2">#REF!</definedName>
    <definedName name="______res1">#REF!</definedName>
    <definedName name="______res2">#REF!</definedName>
    <definedName name="______rev2">#REF!</definedName>
    <definedName name="______SCF90">#REF!</definedName>
    <definedName name="______SCH1">#REF!</definedName>
    <definedName name="______SCH10">#REF!</definedName>
    <definedName name="______SCH15">#REF!</definedName>
    <definedName name="______SCH2">#REF!</definedName>
    <definedName name="______SCH3">#REF!</definedName>
    <definedName name="______SCH4">#REF!</definedName>
    <definedName name="______SCH5">#REF!</definedName>
    <definedName name="______SCH6">#REF!</definedName>
    <definedName name="______SCH7">#REF!</definedName>
    <definedName name="______SCH8">#REF!</definedName>
    <definedName name="______SCH9">#REF!</definedName>
    <definedName name="______SCY45">#REF!</definedName>
    <definedName name="______SCY46">#N/A</definedName>
    <definedName name="______SCY47">#N/A</definedName>
    <definedName name="______SEC1">#REF!</definedName>
    <definedName name="______SEC2">#REF!</definedName>
    <definedName name="______sep04">#REF!</definedName>
    <definedName name="______SFC1">#REF!</definedName>
    <definedName name="______sp1">#REF!</definedName>
    <definedName name="______sp2">#REF!</definedName>
    <definedName name="______ws1">#REF!</definedName>
    <definedName name="______ws2">#REF!</definedName>
    <definedName name="_____age2">#REF!</definedName>
    <definedName name="_____AUG04">#REF!</definedName>
    <definedName name="_____aug2">#REF!</definedName>
    <definedName name="_____C78695">#REF!</definedName>
    <definedName name="_____cm2" hidden="1">{"'Cash In Bank - Metrobank'!$A$1:$E$520"}</definedName>
    <definedName name="_____cm3" hidden="1">{"'Cash In Bank - Metrobank'!$A$1:$E$520"}</definedName>
    <definedName name="_____col2">#REF!</definedName>
    <definedName name="_____DAT1">#REF!</definedName>
    <definedName name="_____DAT10">#REF!</definedName>
    <definedName name="_____DAT11">#REF!</definedName>
    <definedName name="_____DAT12">#REF!</definedName>
    <definedName name="_____DAT2">#REF!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DEC04">#REF!</definedName>
    <definedName name="_____dec10">#REF!</definedName>
    <definedName name="_____dec11">#REF!</definedName>
    <definedName name="_____dec12">#REF!</definedName>
    <definedName name="_____dec13">#REF!</definedName>
    <definedName name="_____dec14">#REF!</definedName>
    <definedName name="_____dec15">#REF!</definedName>
    <definedName name="_____dec16">#REF!</definedName>
    <definedName name="_____dec17">#REF!</definedName>
    <definedName name="_____dec6">#REF!</definedName>
    <definedName name="_____dec7">#REF!</definedName>
    <definedName name="_____dec9">#REF!</definedName>
    <definedName name="_____ded2">#REF!</definedName>
    <definedName name="_____e3">#REF!</definedName>
    <definedName name="_____exh7">#REF!</definedName>
    <definedName name="_____EXH8">#REF!</definedName>
    <definedName name="_____FEB05">#REF!</definedName>
    <definedName name="_____FMCC">#REF!</definedName>
    <definedName name="_____imp6">#REF!</definedName>
    <definedName name="_____JAN05">#REF!</definedName>
    <definedName name="_____JUL4">#REF!</definedName>
    <definedName name="_____JUN4">#REF!</definedName>
    <definedName name="_____JV1">#REF!</definedName>
    <definedName name="_____JV2">#REF!</definedName>
    <definedName name="_____MC04">#REF!</definedName>
    <definedName name="_____mp122">#REF!</definedName>
    <definedName name="_____MS1">#REF!</definedName>
    <definedName name="_____MS2">#REF!</definedName>
    <definedName name="_____MS3">#REF!</definedName>
    <definedName name="_____MS4">#REF!</definedName>
    <definedName name="_____MS5">#REF!</definedName>
    <definedName name="_____mvr2">#REF!</definedName>
    <definedName name="_____ndf2">#REF!</definedName>
    <definedName name="_____new10">#REF!</definedName>
    <definedName name="_____new11">#REF!</definedName>
    <definedName name="_____new12">#REF!</definedName>
    <definedName name="_____new13">#REF!</definedName>
    <definedName name="_____new14">#REF!</definedName>
    <definedName name="_____new15">#REF!</definedName>
    <definedName name="_____new16">#REF!</definedName>
    <definedName name="_____new17">#REF!</definedName>
    <definedName name="_____new6">#REF!</definedName>
    <definedName name="_____new7">#REF!</definedName>
    <definedName name="_____new8">#REF!</definedName>
    <definedName name="_____new9">#REF!</definedName>
    <definedName name="_____nla2">#REF!</definedName>
    <definedName name="_____NOV04">#REF!</definedName>
    <definedName name="_____OCT04">#REF!</definedName>
    <definedName name="_____old10">#REF!</definedName>
    <definedName name="_____old11">#REF!</definedName>
    <definedName name="_____old12">#REF!</definedName>
    <definedName name="_____old13">#REF!</definedName>
    <definedName name="_____old14">#REF!</definedName>
    <definedName name="_____old15">#REF!</definedName>
    <definedName name="_____old16">#REF!</definedName>
    <definedName name="_____old17">#REF!</definedName>
    <definedName name="_____old6">#REF!</definedName>
    <definedName name="_____old7">#REF!</definedName>
    <definedName name="_____old8">#REF!</definedName>
    <definedName name="_____old9">#REF!</definedName>
    <definedName name="_____rei2">#REF!</definedName>
    <definedName name="_____res1">#REF!</definedName>
    <definedName name="_____res2">#REF!</definedName>
    <definedName name="_____rev2">#REF!</definedName>
    <definedName name="_____SCF90">#REF!</definedName>
    <definedName name="_____SCH1">#REF!</definedName>
    <definedName name="_____SCH10">#REF!</definedName>
    <definedName name="_____SCH15">#REF!</definedName>
    <definedName name="_____SCH2">#REF!</definedName>
    <definedName name="_____SCH3">#REF!</definedName>
    <definedName name="_____SCH4">#REF!</definedName>
    <definedName name="_____SCH5">#REF!</definedName>
    <definedName name="_____SCH6">#REF!</definedName>
    <definedName name="_____SCH7">#REF!</definedName>
    <definedName name="_____SCH8">#REF!</definedName>
    <definedName name="_____SCH9">#REF!</definedName>
    <definedName name="_____SCY45">#REF!</definedName>
    <definedName name="_____SCY46">#N/A</definedName>
    <definedName name="_____SCY47">#N/A</definedName>
    <definedName name="_____SEC1">#REF!</definedName>
    <definedName name="_____SEC2">#REF!</definedName>
    <definedName name="_____sep04">#REF!</definedName>
    <definedName name="_____SFC1">#REF!</definedName>
    <definedName name="_____sp1">#REF!</definedName>
    <definedName name="_____sp2">#REF!</definedName>
    <definedName name="_____ws1">#REF!</definedName>
    <definedName name="_____ws2">#REF!</definedName>
    <definedName name="____age2">#REF!</definedName>
    <definedName name="____AUG04">#REF!</definedName>
    <definedName name="____aug2">#REF!</definedName>
    <definedName name="____C78695">#REF!</definedName>
    <definedName name="____cm2" hidden="1">{"'Cash In Bank - Metrobank'!$A$1:$E$520"}</definedName>
    <definedName name="____cm3" hidden="1">{"'Cash In Bank - Metrobank'!$A$1:$E$520"}</definedName>
    <definedName name="____col2">#REF!</definedName>
    <definedName name="____DAT1">#REF!</definedName>
    <definedName name="____DAT10">#REF!</definedName>
    <definedName name="____DAT11">#REF!</definedName>
    <definedName name="____DAT12">#REF!</definedName>
    <definedName name="____DAT2">#REF!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DEC04">#REF!</definedName>
    <definedName name="____dec10">#REF!</definedName>
    <definedName name="____dec11">#REF!</definedName>
    <definedName name="____dec12">#REF!</definedName>
    <definedName name="____dec13">#REF!</definedName>
    <definedName name="____dec14">#REF!</definedName>
    <definedName name="____dec15">#REF!</definedName>
    <definedName name="____dec16">#REF!</definedName>
    <definedName name="____dec17">#REF!</definedName>
    <definedName name="____dec6">#REF!</definedName>
    <definedName name="____dec7">#REF!</definedName>
    <definedName name="____dec9">#REF!</definedName>
    <definedName name="____ded2">#REF!</definedName>
    <definedName name="____e3">#REF!</definedName>
    <definedName name="____exh7">#REF!</definedName>
    <definedName name="____EXH8">#REF!</definedName>
    <definedName name="____FEB05">#REF!</definedName>
    <definedName name="____imp6">#REF!</definedName>
    <definedName name="____JAN05">#REF!</definedName>
    <definedName name="____JUL4">#REF!</definedName>
    <definedName name="____JUN4">#REF!</definedName>
    <definedName name="____JV1">#REF!</definedName>
    <definedName name="____JV2">#REF!</definedName>
    <definedName name="____MC04">#REF!</definedName>
    <definedName name="____mp122">#REF!</definedName>
    <definedName name="____MS1">#REF!</definedName>
    <definedName name="____MS2">#REF!</definedName>
    <definedName name="____MS3">#REF!</definedName>
    <definedName name="____MS4">#REF!</definedName>
    <definedName name="____MS5">#REF!</definedName>
    <definedName name="____mvr2">#REF!</definedName>
    <definedName name="____ndf2">#REF!</definedName>
    <definedName name="____new10">#REF!</definedName>
    <definedName name="____new11">#REF!</definedName>
    <definedName name="____new12">#REF!</definedName>
    <definedName name="____new13">#REF!</definedName>
    <definedName name="____new14">#REF!</definedName>
    <definedName name="____new15">#REF!</definedName>
    <definedName name="____new16">#REF!</definedName>
    <definedName name="____new17">#REF!</definedName>
    <definedName name="____new6">#REF!</definedName>
    <definedName name="____new7">#REF!</definedName>
    <definedName name="____new8">#REF!</definedName>
    <definedName name="____new9">#REF!</definedName>
    <definedName name="____nla2">#REF!</definedName>
    <definedName name="____NOV04">#REF!</definedName>
    <definedName name="____OCT04">#REF!</definedName>
    <definedName name="____old10">#REF!</definedName>
    <definedName name="____old11">#REF!</definedName>
    <definedName name="____old12">#REF!</definedName>
    <definedName name="____old13">#REF!</definedName>
    <definedName name="____old14">#REF!</definedName>
    <definedName name="____old15">#REF!</definedName>
    <definedName name="____old16">#REF!</definedName>
    <definedName name="____old17">#REF!</definedName>
    <definedName name="____old6">#REF!</definedName>
    <definedName name="____old7">#REF!</definedName>
    <definedName name="____old8">#REF!</definedName>
    <definedName name="____old9">#REF!</definedName>
    <definedName name="____rei2">#REF!</definedName>
    <definedName name="____res1">#REF!</definedName>
    <definedName name="____res2">#REF!</definedName>
    <definedName name="____rev2">#REF!</definedName>
    <definedName name="____SCF90">#REF!</definedName>
    <definedName name="____SCH1">#REF!</definedName>
    <definedName name="____SCH10">#REF!</definedName>
    <definedName name="____SCH15">#REF!</definedName>
    <definedName name="____SCH2">#REF!</definedName>
    <definedName name="____SCH3">#REF!</definedName>
    <definedName name="____SCH4">#REF!</definedName>
    <definedName name="____SCH5">#REF!</definedName>
    <definedName name="____SCH6">#REF!</definedName>
    <definedName name="____SCH7">#REF!</definedName>
    <definedName name="____SCH8">#REF!</definedName>
    <definedName name="____SCH9">#REF!</definedName>
    <definedName name="____SCY45">#REF!</definedName>
    <definedName name="____SCY46">#N/A</definedName>
    <definedName name="____SCY47">#N/A</definedName>
    <definedName name="____SEC1">#REF!</definedName>
    <definedName name="____SEC2">#REF!</definedName>
    <definedName name="____sep04">#REF!</definedName>
    <definedName name="____SFC1">#REF!</definedName>
    <definedName name="____sp1">#REF!</definedName>
    <definedName name="____sp2">#REF!</definedName>
    <definedName name="____ws1">#REF!</definedName>
    <definedName name="____ws2">#REF!</definedName>
    <definedName name="___age2">#REF!</definedName>
    <definedName name="___AUG04">#REF!</definedName>
    <definedName name="___aug2">#REF!</definedName>
    <definedName name="___C78695">#REF!</definedName>
    <definedName name="___cm2" hidden="1">{"'Cash In Bank - Metrobank'!$A$1:$E$520"}</definedName>
    <definedName name="___cm3" hidden="1">{"'Cash In Bank - Metrobank'!$A$1:$E$520"}</definedName>
    <definedName name="___col2">#REF!</definedName>
    <definedName name="___DAT1">#REF!</definedName>
    <definedName name="___DAT10">#REF!</definedName>
    <definedName name="___DAT11">#REF!</definedName>
    <definedName name="___DAT12">#REF!</definedName>
    <definedName name="___DAT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DEC04">#REF!</definedName>
    <definedName name="___dec10">#REF!</definedName>
    <definedName name="___dec11">#REF!</definedName>
    <definedName name="___dec12">#REF!</definedName>
    <definedName name="___dec13">#REF!</definedName>
    <definedName name="___dec14">#REF!</definedName>
    <definedName name="___dec15">#REF!</definedName>
    <definedName name="___dec16">#REF!</definedName>
    <definedName name="___dec17">#REF!</definedName>
    <definedName name="___dec6">#REF!</definedName>
    <definedName name="___dec7">#REF!</definedName>
    <definedName name="___dec9">#REF!</definedName>
    <definedName name="___ded2">#REF!</definedName>
    <definedName name="___exh7">#REF!</definedName>
    <definedName name="___EXH8">#REF!</definedName>
    <definedName name="___FEB05">#REF!</definedName>
    <definedName name="___imp6">#REF!</definedName>
    <definedName name="___JAN05">#REF!</definedName>
    <definedName name="___JUL4">#REF!</definedName>
    <definedName name="___JUN4">#REF!</definedName>
    <definedName name="___JV1">#REF!</definedName>
    <definedName name="___JV2">#REF!</definedName>
    <definedName name="___MC04">#REF!</definedName>
    <definedName name="___mp122">#REF!</definedName>
    <definedName name="___MS1">#REF!</definedName>
    <definedName name="___MS2">#REF!</definedName>
    <definedName name="___MS3">#REF!</definedName>
    <definedName name="___MS4">#REF!</definedName>
    <definedName name="___MS5">#REF!</definedName>
    <definedName name="___mvr2">#REF!</definedName>
    <definedName name="___ndf2">#REF!</definedName>
    <definedName name="___new10">#REF!</definedName>
    <definedName name="___new11">#REF!</definedName>
    <definedName name="___new12">#REF!</definedName>
    <definedName name="___new13">#REF!</definedName>
    <definedName name="___new14">#REF!</definedName>
    <definedName name="___new15">#REF!</definedName>
    <definedName name="___new16">#REF!</definedName>
    <definedName name="___new17">#REF!</definedName>
    <definedName name="___new6">#REF!</definedName>
    <definedName name="___new7">#REF!</definedName>
    <definedName name="___new8">#REF!</definedName>
    <definedName name="___new9">#REF!</definedName>
    <definedName name="___nla2">#REF!</definedName>
    <definedName name="___NOV04">#REF!</definedName>
    <definedName name="___OCT04">#REF!</definedName>
    <definedName name="___old10">#REF!</definedName>
    <definedName name="___old11">#REF!</definedName>
    <definedName name="___old12">#REF!</definedName>
    <definedName name="___old13">#REF!</definedName>
    <definedName name="___old14">#REF!</definedName>
    <definedName name="___old15">#REF!</definedName>
    <definedName name="___old16">#REF!</definedName>
    <definedName name="___old17">#REF!</definedName>
    <definedName name="___old6">#REF!</definedName>
    <definedName name="___old7">#REF!</definedName>
    <definedName name="___old8">#REF!</definedName>
    <definedName name="___old9">#REF!</definedName>
    <definedName name="___rei2">#REF!</definedName>
    <definedName name="___res1">#REF!</definedName>
    <definedName name="___res2">#REF!</definedName>
    <definedName name="___rev2">#REF!</definedName>
    <definedName name="___SCF90">#REF!</definedName>
    <definedName name="___SCH1">#REF!</definedName>
    <definedName name="___SCH10">#REF!</definedName>
    <definedName name="___SCH15">#REF!</definedName>
    <definedName name="___SCH2">#REF!</definedName>
    <definedName name="___SCH3">#REF!</definedName>
    <definedName name="___SCH4">#REF!</definedName>
    <definedName name="___SCH5">#REF!</definedName>
    <definedName name="___SCH6">#REF!</definedName>
    <definedName name="___SCH7">#REF!</definedName>
    <definedName name="___SCH8">#REF!</definedName>
    <definedName name="___SCH9">#REF!</definedName>
    <definedName name="___SCY45">#REF!</definedName>
    <definedName name="___SCY46">#N/A</definedName>
    <definedName name="___SCY47">#N/A</definedName>
    <definedName name="___SEC1">#REF!</definedName>
    <definedName name="___SEC2">#REF!</definedName>
    <definedName name="___sep04">#REF!</definedName>
    <definedName name="___SFC1">#REF!</definedName>
    <definedName name="___sp1">#REF!</definedName>
    <definedName name="___sp2">#REF!</definedName>
    <definedName name="___W1">#REF!</definedName>
    <definedName name="___ws1">#REF!</definedName>
    <definedName name="___ws2">#REF!</definedName>
    <definedName name="__age2">#REF!</definedName>
    <definedName name="__AUG04">#REF!</definedName>
    <definedName name="__aug2">#REF!</definedName>
    <definedName name="__b3" hidden="1">{#N/A,#N/A,FALSE,"DEPN";#N/A,#N/A,FALSE,"INT";#N/A,#N/A,FALSE,"SUNDRY";#N/A,#N/A,FALSE,"CRED";#N/A,#N/A,FALSE,"DEBT";#N/A,#N/A,FALSE,"XREC";#N/A,#N/A,FALSE,"RFS";#N/A,#N/A,FALSE,"FAS";#N/A,#N/A,FALSE,"SP";#N/A,#N/A,FALSE,"COMM";#N/A,#N/A,FALSE,"CALC";#N/A,#N/A,FALSE,"%";#N/A,#N/A,FALSE,"EXPS"}</definedName>
    <definedName name="__C78695">#REF!</definedName>
    <definedName name="__cm2" hidden="1">{"'Cash In Bank - Metrobank'!$A$1:$E$520"}</definedName>
    <definedName name="__cm3" hidden="1">{"'Cash In Bank - Metrobank'!$A$1:$E$520"}</definedName>
    <definedName name="__col2">#REF!</definedName>
    <definedName name="__DAT1">#REF!</definedName>
    <definedName name="__DAT10">#REF!</definedName>
    <definedName name="__DAT11">#REF!</definedName>
    <definedName name="__DAT12">#REF!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DEC04">#REF!</definedName>
    <definedName name="__dec10">#REF!</definedName>
    <definedName name="__dec11">#REF!</definedName>
    <definedName name="__dec12">#REF!</definedName>
    <definedName name="__dec13">#REF!</definedName>
    <definedName name="__dec14">#REF!</definedName>
    <definedName name="__dec15">#REF!</definedName>
    <definedName name="__dec16">#REF!</definedName>
    <definedName name="__dec17">#REF!</definedName>
    <definedName name="__dec6">#REF!</definedName>
    <definedName name="__dec7">#REF!</definedName>
    <definedName name="__dec9">#REF!</definedName>
    <definedName name="__ded2">#REF!</definedName>
    <definedName name="__e3">#REF!</definedName>
    <definedName name="__exh7">#REF!</definedName>
    <definedName name="__EXH8">#REF!</definedName>
    <definedName name="__FEB05">#REF!</definedName>
    <definedName name="__imp6">#REF!</definedName>
    <definedName name="__JAN05">#REF!</definedName>
    <definedName name="__JUL4">#REF!</definedName>
    <definedName name="__JUN4">#REF!</definedName>
    <definedName name="__JV1">#REF!</definedName>
    <definedName name="__JV2">#REF!</definedName>
    <definedName name="__MC04">#REF!</definedName>
    <definedName name="__mp122">#REF!</definedName>
    <definedName name="__MS1">#REF!</definedName>
    <definedName name="__MS2">#REF!</definedName>
    <definedName name="__MS3">#REF!</definedName>
    <definedName name="__MS4">#REF!</definedName>
    <definedName name="__MS5">#REF!</definedName>
    <definedName name="__mvr2">#REF!</definedName>
    <definedName name="__ndf2">#REF!</definedName>
    <definedName name="__new10">#REF!</definedName>
    <definedName name="__new11">#REF!</definedName>
    <definedName name="__new12">#REF!</definedName>
    <definedName name="__new13">#REF!</definedName>
    <definedName name="__new14">#REF!</definedName>
    <definedName name="__new15">#REF!</definedName>
    <definedName name="__new16">#REF!</definedName>
    <definedName name="__new17">#REF!</definedName>
    <definedName name="__new6">#REF!</definedName>
    <definedName name="__new7">#REF!</definedName>
    <definedName name="__new8">#REF!</definedName>
    <definedName name="__new9">#REF!</definedName>
    <definedName name="__nla2">#REF!</definedName>
    <definedName name="__NOV04">#REF!</definedName>
    <definedName name="__NOV99">#REF!</definedName>
    <definedName name="__OCT04">#REF!</definedName>
    <definedName name="__old10">#REF!</definedName>
    <definedName name="__old11">#REF!</definedName>
    <definedName name="__old12">#REF!</definedName>
    <definedName name="__old13">#REF!</definedName>
    <definedName name="__old14">#REF!</definedName>
    <definedName name="__old15">#REF!</definedName>
    <definedName name="__old16">#REF!</definedName>
    <definedName name="__old17">#REF!</definedName>
    <definedName name="__old6">#REF!</definedName>
    <definedName name="__old7">#REF!</definedName>
    <definedName name="__old8">#REF!</definedName>
    <definedName name="__old9">#REF!</definedName>
    <definedName name="__rei2">#REF!</definedName>
    <definedName name="__res1">#REF!</definedName>
    <definedName name="__res2">#REF!</definedName>
    <definedName name="__rev2">#REF!</definedName>
    <definedName name="__SCF90">#REF!</definedName>
    <definedName name="__SCH1">#REF!</definedName>
    <definedName name="__SCH10">#REF!</definedName>
    <definedName name="__SCH15">#REF!</definedName>
    <definedName name="__SCH2">#REF!</definedName>
    <definedName name="__SCH3">#REF!</definedName>
    <definedName name="__SCH4">#REF!</definedName>
    <definedName name="__SCH5">#REF!</definedName>
    <definedName name="__SCH6">#REF!</definedName>
    <definedName name="__SCH7">#REF!</definedName>
    <definedName name="__SCH8">#REF!</definedName>
    <definedName name="__SCH9">#REF!</definedName>
    <definedName name="__SCY45">#REF!</definedName>
    <definedName name="__SCY46">#N/A</definedName>
    <definedName name="__SCY47">#N/A</definedName>
    <definedName name="__SEC1">#REF!</definedName>
    <definedName name="__SEC2">#REF!</definedName>
    <definedName name="__sep04">#REF!</definedName>
    <definedName name="__SFC1">#REF!</definedName>
    <definedName name="__sp1">#REF!</definedName>
    <definedName name="__sp2">#REF!</definedName>
    <definedName name="__w1" hidden="1">{#N/A,#N/A,FALSE,"DEPN";#N/A,#N/A,FALSE,"INT";#N/A,#N/A,FALSE,"SUNDRY";#N/A,#N/A,FALSE,"CRED";#N/A,#N/A,FALSE,"DEBT";#N/A,#N/A,FALSE,"XREC";#N/A,#N/A,FALSE,"RFS";#N/A,#N/A,FALSE,"FAS";#N/A,#N/A,FALSE,"SP";#N/A,#N/A,FALSE,"COMM";#N/A,#N/A,FALSE,"CALC";#N/A,#N/A,FALSE,"%";#N/A,#N/A,FALSE,"EXPS"}</definedName>
    <definedName name="__w2" hidden="1">{"YTDACT1",#N/A,TRUE,"YTDACTAUST";"YTDACT2",#N/A,TRUE,"YTDACTAUST";"YTDACT3",#N/A,TRUE,"YTDACTAUST";"CCTR",#N/A,TRUE,"YTDACTCC"}</definedName>
    <definedName name="__ws1">#REF!</definedName>
    <definedName name="__ws2">#REF!</definedName>
    <definedName name="_0_REP_L_OF_RCBC_LUCENA_ASOIF_DV_014_11">"'file:///C:/My Documents/recon2003/PLP-CIS GPL/4287sep cis.xls'#$EXHIBIT.$#REF!$#REF!"</definedName>
    <definedName name="_10_Points_Hit_rate">#REF!</definedName>
    <definedName name="_11_20_08">#REF!</definedName>
    <definedName name="_13CYASSET">#REF!</definedName>
    <definedName name="_13PYASSET">#N/A</definedName>
    <definedName name="_18CYASSET">#N/A</definedName>
    <definedName name="_18PYASSET">#N/A</definedName>
    <definedName name="_2715FEB">#REF!</definedName>
    <definedName name="_2ndname">#REF!</definedName>
    <definedName name="_31_Dec_99">#REF!</definedName>
    <definedName name="_8_Points_Hit_rate">#REF!</definedName>
    <definedName name="_age2">#REF!</definedName>
    <definedName name="_AtRisk_SimSetting_AutomaticallyGenerateReports">0</definedName>
    <definedName name="_AtRisk_SimSetting_AutomaticResultsDisplayMode">2</definedName>
    <definedName name="_AtRisk_SimSetting_ConvergenceConfidenceLevel">0.95</definedName>
    <definedName name="_AtRisk_SimSetting_ConvergencePercentileToTest">0.9</definedName>
    <definedName name="_AtRisk_SimSetting_ConvergencePerformMeanTest">1</definedName>
    <definedName name="_AtRisk_SimSetting_ConvergencePerformPercentileTest">0</definedName>
    <definedName name="_AtRisk_SimSetting_ConvergencePerformStdDeviationTest">0</definedName>
    <definedName name="_AtRisk_SimSetting_ConvergenceTestAllOutputs">1</definedName>
    <definedName name="_AtRisk_SimSetting_ConvergenceTestingPeriod">100</definedName>
    <definedName name="_AtRisk_SimSetting_ConvergenceTolerance">0.03</definedName>
    <definedName name="_AtRisk_SimSetting_LiveUpdate">0</definedName>
    <definedName name="_AtRisk_SimSetting_LiveUpdatePeriod">-1</definedName>
    <definedName name="_AtRisk_SimSetting_RandomNumberGenerator">0</definedName>
    <definedName name="_AtRisk_SimSetting_ReportsList">0</definedName>
    <definedName name="_AtRisk_SimSetting_SimNameCount">0</definedName>
    <definedName name="_AtRisk_SimSetting_SmartSensitivityAnalysisEnabled">1</definedName>
    <definedName name="_AtRisk_SimSetting_StatisticFunctionUpdating">1</definedName>
    <definedName name="_AtRisk_SimSetting_StdRecalcBehavior">1</definedName>
    <definedName name="_AtRisk_SimSetting_StdRecalcWithoutRiskStatic">0</definedName>
    <definedName name="_AtRisk_SimSetting_StdRecalcWithoutRiskStaticPercentile">0.5</definedName>
    <definedName name="_AUG04">#REF!</definedName>
    <definedName name="_aug2">#REF!</definedName>
    <definedName name="_b3" hidden="1">{#N/A,#N/A,FALSE,"DEPN";#N/A,#N/A,FALSE,"INT";#N/A,#N/A,FALSE,"SUNDRY";#N/A,#N/A,FALSE,"CRED";#N/A,#N/A,FALSE,"DEBT";#N/A,#N/A,FALSE,"XREC";#N/A,#N/A,FALSE,"RFS";#N/A,#N/A,FALSE,"FAS";#N/A,#N/A,FALSE,"SP";#N/A,#N/A,FALSE,"COMM";#N/A,#N/A,FALSE,"CALC";#N/A,#N/A,FALSE,"%";#N/A,#N/A,FALSE,"EXPS"}</definedName>
    <definedName name="_c3_sched2">#REF!</definedName>
    <definedName name="_c3_sched3">#REF!</definedName>
    <definedName name="_c3_sched4">#REF!</definedName>
    <definedName name="_C78695">#REF!</definedName>
    <definedName name="_cm2" hidden="1">{"'Cash In Bank - Metrobank'!$A$1:$E$520"}</definedName>
    <definedName name="_cm3" hidden="1">{"'Cash In Bank - Metrobank'!$A$1:$E$520"}</definedName>
    <definedName name="_col2">#REF!</definedName>
    <definedName name="_DAT1">#REF!</definedName>
    <definedName name="_DAT10">#REF!</definedName>
    <definedName name="_DAT11">#REF!</definedName>
    <definedName name="_DAT12">#REF!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EC04">#REF!</definedName>
    <definedName name="_dec10">#REF!</definedName>
    <definedName name="_dec11">#REF!</definedName>
    <definedName name="_dec12">#REF!</definedName>
    <definedName name="_dec13">#REF!</definedName>
    <definedName name="_dec14">#REF!</definedName>
    <definedName name="_dec15">#REF!</definedName>
    <definedName name="_dec16">#REF!</definedName>
    <definedName name="_dec17">#REF!</definedName>
    <definedName name="_dec6">#REF!</definedName>
    <definedName name="_dec7">#REF!</definedName>
    <definedName name="_dec9">#REF!</definedName>
    <definedName name="_ded2">#REF!</definedName>
    <definedName name="_e">#REF!</definedName>
    <definedName name="_e3">#REF!</definedName>
    <definedName name="_exh7">#REF!</definedName>
    <definedName name="_EXH8" localSheetId="0">#REF!</definedName>
    <definedName name="_EXH8">#REF!</definedName>
    <definedName name="_FEB05">#REF!</definedName>
    <definedName name="_Fill" hidden="1">#REF!</definedName>
    <definedName name="_xlnm._FilterDatabase" localSheetId="1" hidden="1">'SOCI (Transition)'!$B$9:$J$153</definedName>
    <definedName name="_xlnm._FilterDatabase" localSheetId="0" hidden="1">'SOFP (Transition)'!$L$240:$L$309</definedName>
    <definedName name="_xlnm._FilterDatabase" hidden="1">#REF!</definedName>
    <definedName name="_g">#REF!</definedName>
    <definedName name="_imp6">#REF!</definedName>
    <definedName name="_JAN05">#REF!</definedName>
    <definedName name="_JUL4">#REF!</definedName>
    <definedName name="_JUN4">#REF!</definedName>
    <definedName name="_JV1">#REF!</definedName>
    <definedName name="_JV2">#REF!</definedName>
    <definedName name="_Key1" localSheetId="0" hidden="1">#REF!</definedName>
    <definedName name="_Key1" hidden="1">#REF!</definedName>
    <definedName name="_key12" hidden="1">#REF!</definedName>
    <definedName name="_Key2" hidden="1">#REF!</definedName>
    <definedName name="_MC04">#REF!</definedName>
    <definedName name="_mp122">#REF!</definedName>
    <definedName name="_MS1">#REF!</definedName>
    <definedName name="_MS2">#REF!</definedName>
    <definedName name="_MS3">#REF!</definedName>
    <definedName name="_MS4">#REF!</definedName>
    <definedName name="_MS5">#REF!</definedName>
    <definedName name="_mvr2">#REF!</definedName>
    <definedName name="_n">#REF!</definedName>
    <definedName name="_ndf2">#REF!</definedName>
    <definedName name="_new10">#REF!</definedName>
    <definedName name="_new11">#REF!</definedName>
    <definedName name="_new12">#REF!</definedName>
    <definedName name="_new13">#REF!</definedName>
    <definedName name="_new14">#REF!</definedName>
    <definedName name="_new15">#REF!</definedName>
    <definedName name="_new16">#REF!</definedName>
    <definedName name="_new17">#REF!</definedName>
    <definedName name="_new6">#REF!</definedName>
    <definedName name="_new7">#REF!</definedName>
    <definedName name="_new8">#REF!</definedName>
    <definedName name="_new9">#REF!</definedName>
    <definedName name="_nla2">#REF!</definedName>
    <definedName name="_NOV04">#REF!</definedName>
    <definedName name="_NOV99">#REF!</definedName>
    <definedName name="_OCT04">#REF!</definedName>
    <definedName name="_old10">#REF!</definedName>
    <definedName name="_old11">#REF!</definedName>
    <definedName name="_old12">#REF!</definedName>
    <definedName name="_old13">#REF!</definedName>
    <definedName name="_old14">#REF!</definedName>
    <definedName name="_old15">#REF!</definedName>
    <definedName name="_old16">#REF!</definedName>
    <definedName name="_old17">#REF!</definedName>
    <definedName name="_old6">#REF!</definedName>
    <definedName name="_old7">#REF!</definedName>
    <definedName name="_old8">#REF!</definedName>
    <definedName name="_old9">#REF!</definedName>
    <definedName name="_Order1" hidden="1">255</definedName>
    <definedName name="_Order2" hidden="1">255</definedName>
    <definedName name="_p33">#REF!</definedName>
    <definedName name="_Q1">#REF!</definedName>
    <definedName name="_Q2">#REF!</definedName>
    <definedName name="_Q3">#REF!</definedName>
    <definedName name="_Q4">#REF!</definedName>
    <definedName name="_Q5">#REF!</definedName>
    <definedName name="_Q6">#REF!</definedName>
    <definedName name="_QA1">#REF!</definedName>
    <definedName name="_QA2">#REF!</definedName>
    <definedName name="_QA3">#REF!</definedName>
    <definedName name="_QA5">#REF!</definedName>
    <definedName name="_rei2">#REF!</definedName>
    <definedName name="_res1">#REF!</definedName>
    <definedName name="_res2">#REF!</definedName>
    <definedName name="_rev2">#REF!</definedName>
    <definedName name="_SBM040814">#REF!</definedName>
    <definedName name="_SCF90">#REF!</definedName>
    <definedName name="_SCH1">#REF!</definedName>
    <definedName name="_SCH10">#REF!</definedName>
    <definedName name="_SCH15">#REF!</definedName>
    <definedName name="_SCH2">#REF!</definedName>
    <definedName name="_SCH3">#REF!</definedName>
    <definedName name="_SCH4">#REF!</definedName>
    <definedName name="_SCH5">#REF!</definedName>
    <definedName name="_SCH6">#REF!</definedName>
    <definedName name="_SCH7">#REF!</definedName>
    <definedName name="_SCH8">#REF!</definedName>
    <definedName name="_SCH9">#REF!</definedName>
    <definedName name="_SCY45">#REF!</definedName>
    <definedName name="_SCY46">#N/A</definedName>
    <definedName name="_SCY47">#N/A</definedName>
    <definedName name="_SEC1">#REF!</definedName>
    <definedName name="_SEC2">#REF!</definedName>
    <definedName name="_sep04">#REF!</definedName>
    <definedName name="_SFC1">#REF!</definedName>
    <definedName name="_Sort" localSheetId="0" hidden="1">#REF!</definedName>
    <definedName name="_Sort" hidden="1">#REF!</definedName>
    <definedName name="_Sort2" hidden="1">#REF!</definedName>
    <definedName name="_sp1">#REF!</definedName>
    <definedName name="_sp2">#REF!</definedName>
    <definedName name="_w1" hidden="1">{#N/A,#N/A,FALSE,"DEPN";#N/A,#N/A,FALSE,"INT";#N/A,#N/A,FALSE,"SUNDRY";#N/A,#N/A,FALSE,"CRED";#N/A,#N/A,FALSE,"DEBT";#N/A,#N/A,FALSE,"XREC";#N/A,#N/A,FALSE,"RFS";#N/A,#N/A,FALSE,"FAS";#N/A,#N/A,FALSE,"SP";#N/A,#N/A,FALSE,"COMM";#N/A,#N/A,FALSE,"CALC";#N/A,#N/A,FALSE,"%";#N/A,#N/A,FALSE,"EXPS"}</definedName>
    <definedName name="_w2" hidden="1">{"YTDACT1",#N/A,TRUE,"YTDACTAUST";"YTDACT2",#N/A,TRUE,"YTDACTAUST";"YTDACT3",#N/A,TRUE,"YTDACTAUST";"CCTR",#N/A,TRUE,"YTDACTCC"}</definedName>
    <definedName name="_ws1">#REF!</definedName>
    <definedName name="_ws2">#REF!</definedName>
    <definedName name="A">#REF!</definedName>
    <definedName name="a_Other">#REF!</definedName>
    <definedName name="A10.">#REF!</definedName>
    <definedName name="A1com">#REF!</definedName>
    <definedName name="aa">#REF!</definedName>
    <definedName name="aa_Roll12">#REF!</definedName>
    <definedName name="aa_YTD">#REF!</definedName>
    <definedName name="AAA">#REF!</definedName>
    <definedName name="aaaa">#REF!</definedName>
    <definedName name="aaaaa">#REF!</definedName>
    <definedName name="AAAAAa" hidden="1">#REF!</definedName>
    <definedName name="AAAAAAAAAAAAA" hidden="1">#REF!</definedName>
    <definedName name="AAAAAAAAAAAAAA" hidden="1">#REF!</definedName>
    <definedName name="aaaaaaaaaaaaaaaa">#REF!</definedName>
    <definedName name="AAABBB">#REF!</definedName>
    <definedName name="AATFEB00">#REF!</definedName>
    <definedName name="AATJUNE00">#REF!</definedName>
    <definedName name="AATMAR00">#REF!</definedName>
    <definedName name="AB">#REF!</definedName>
    <definedName name="ABC">#REF!</definedName>
    <definedName name="abcd">#REF!</definedName>
    <definedName name="ABCDEFG">#REF!</definedName>
    <definedName name="ABH">#REF!</definedName>
    <definedName name="ABP">#REF!</definedName>
    <definedName name="AC">#REF!</definedName>
    <definedName name="acc">#REF!</definedName>
    <definedName name="accntpay">#REF!</definedName>
    <definedName name="accrued">#REF!</definedName>
    <definedName name="accruedex">#REF!</definedName>
    <definedName name="accruedexp">#REF!</definedName>
    <definedName name="ACCT" localSheetId="0">#REF!</definedName>
    <definedName name="ACCT">#REF!</definedName>
    <definedName name="ACCT2" localSheetId="0">#REF!</definedName>
    <definedName name="ACCT2">#REF!</definedName>
    <definedName name="accts">#REF!</definedName>
    <definedName name="accum_rate">#REF!</definedName>
    <definedName name="ACL">#REF!</definedName>
    <definedName name="acquicost">#REF!</definedName>
    <definedName name="acquicost2">#REF!</definedName>
    <definedName name="acquidate2">#REF!</definedName>
    <definedName name="actcost">#REF!</definedName>
    <definedName name="Active_column">#REF!</definedName>
    <definedName name="Active_FU">#REF!</definedName>
    <definedName name="actkey">#REF!</definedName>
    <definedName name="actual">#REF!</definedName>
    <definedName name="Actual1">#REF!</definedName>
    <definedName name="actuals">#REF!</definedName>
    <definedName name="ad">#REF!</definedName>
    <definedName name="adaccinv">#REF!</definedName>
    <definedName name="adaccountpayable">#REF!</definedName>
    <definedName name="adaccrued">#REF!</definedName>
    <definedName name="adadjustment">#REF!</definedName>
    <definedName name="adap">#REF!</definedName>
    <definedName name="ADB_1">#REF!</definedName>
    <definedName name="ADB_10">#REF!</definedName>
    <definedName name="ADB_2">#REF!</definedName>
    <definedName name="ADB_3">#REF!</definedName>
    <definedName name="ADB_4">#REF!</definedName>
    <definedName name="ADB_5">#REF!</definedName>
    <definedName name="ADB_7.5">#REF!</definedName>
    <definedName name="adbond">#REF!</definedName>
    <definedName name="adcap">#REF!</definedName>
    <definedName name="adcapital">#REF!</definedName>
    <definedName name="adcash">#REF!</definedName>
    <definedName name="adclr">#REF!</definedName>
    <definedName name="adcontibuted">#REF!</definedName>
    <definedName name="additive">#REF!</definedName>
    <definedName name="addlprem_table">#REF!</definedName>
    <definedName name="AddonQ1">#REF!</definedName>
    <definedName name="AddonQ2">#REF!</definedName>
    <definedName name="AddonQ3">#REF!</definedName>
    <definedName name="AddonQ4">#REF!</definedName>
    <definedName name="AddonQ5">#REF!</definedName>
    <definedName name="Address">#REF!</definedName>
    <definedName name="ADDSA">#REF!</definedName>
    <definedName name="adduefrom">#REF!</definedName>
    <definedName name="addueto">#REF!</definedName>
    <definedName name="adedp">#REF!</definedName>
    <definedName name="adfluctuation">#REF!</definedName>
    <definedName name="adfundheldby">#REF!</definedName>
    <definedName name="adfundheldfor">#REF!</definedName>
    <definedName name="adj_net_worth">#REF!</definedName>
    <definedName name="Adjustment">#REF!</definedName>
    <definedName name="adlcp">#REF!</definedName>
    <definedName name="adloss">#REF!</definedName>
    <definedName name="adother">#REF!</definedName>
    <definedName name="adotherliability">#REF!</definedName>
    <definedName name="adpremium">#REF!</definedName>
    <definedName name="adprwb">#REF!</definedName>
    <definedName name="adreal">#REF!</definedName>
    <definedName name="adrein">#REF!</definedName>
    <definedName name="adreserve">#REF!</definedName>
    <definedName name="adretained">#REF!</definedName>
    <definedName name="adsecurity">#REF!</definedName>
    <definedName name="adstock">#REF!</definedName>
    <definedName name="adtax">#REF!</definedName>
    <definedName name="adtax2">#REF!</definedName>
    <definedName name="adtre">#REF!</definedName>
    <definedName name="adtreasury">#REF!</definedName>
    <definedName name="adunearned">#REF!</definedName>
    <definedName name="AEBTAB">#REF!</definedName>
    <definedName name="afdsfsdf" hidden="1">{#N/A,#N/A,FALSE,"DEPN";#N/A,#N/A,FALSE,"INT";#N/A,#N/A,FALSE,"SUNDRY";#N/A,#N/A,FALSE,"CRED";#N/A,#N/A,FALSE,"DEBT";#N/A,#N/A,FALSE,"XREC";#N/A,#N/A,FALSE,"RFS";#N/A,#N/A,FALSE,"FAS";#N/A,#N/A,FALSE,"SP";#N/A,#N/A,FALSE,"COMM";#N/A,#N/A,FALSE,"CALC";#N/A,#N/A,FALSE,"%";#N/A,#N/A,FALSE,"EXPS"}</definedName>
    <definedName name="age">#REF!</definedName>
    <definedName name="agent">#REF!</definedName>
    <definedName name="AgentNo">#REF!</definedName>
    <definedName name="ai">#REF!</definedName>
    <definedName name="AIANEW">#REF!</definedName>
    <definedName name="aic">#REF!</definedName>
    <definedName name="AIGLFUS">#REF!</definedName>
    <definedName name="AII">#REF!</definedName>
    <definedName name="ALICOAFRIC">#REF!</definedName>
    <definedName name="ALICOSTARTUP">#REF!</definedName>
    <definedName name="ALLOW">#N/A</definedName>
    <definedName name="ALLOW1">#REF!</definedName>
    <definedName name="am">#REF!</definedName>
    <definedName name="amortrule">#REF!</definedName>
    <definedName name="amy">#REF!</definedName>
    <definedName name="ANAL_INC">#REF!</definedName>
    <definedName name="ANAL_OP">#N/A</definedName>
    <definedName name="Analysis_Area">#REF!</definedName>
    <definedName name="ANARESWP">#REF!</definedName>
    <definedName name="ANP">#REF!</definedName>
    <definedName name="ANSW">#REF!</definedName>
    <definedName name="ao">#REF!</definedName>
    <definedName name="AOD">#REF!</definedName>
    <definedName name="AOLB1">#REF!</definedName>
    <definedName name="AOLB2">#REF!</definedName>
    <definedName name="AOLBPrt1">#REF!</definedName>
    <definedName name="AOLBPrt2">#REF!</definedName>
    <definedName name="ap">#REF!</definedName>
    <definedName name="APA">#REF!</definedName>
    <definedName name="APCI">#REF!</definedName>
    <definedName name="apfin">#REF!</definedName>
    <definedName name="APincr">MAX(0,ROUNDUP(1.2*(#REF!-#REF!),2))</definedName>
    <definedName name="APincr_woACI">MAX(0,ROUNDUP(1.2*(#REF!-#REF!),2))</definedName>
    <definedName name="APN">#REF!</definedName>
    <definedName name="app">#REF!</definedName>
    <definedName name="App_adus">#REF!</definedName>
    <definedName name="APPB">#REF!</definedName>
    <definedName name="appendix_iii">#REF!</definedName>
    <definedName name="APR">#REF!</definedName>
    <definedName name="April">#REF!</definedName>
    <definedName name="apv">#REF!</definedName>
    <definedName name="aquidate">#REF!</definedName>
    <definedName name="arbldg">#REF!</definedName>
    <definedName name="ARDEC">#REF!</definedName>
    <definedName name="ARDEC06">#REF!</definedName>
    <definedName name="AREA1">#REF!</definedName>
    <definedName name="AREA2">#REF!</definedName>
    <definedName name="AREMDEC06">#REF!</definedName>
    <definedName name="AREMP">#REF!</definedName>
    <definedName name="AREMPAPR08">#REF!</definedName>
    <definedName name="AREMPAUG07">#REF!</definedName>
    <definedName name="AREMPDEC05">#REF!</definedName>
    <definedName name="AREMPDEC07">#REF!</definedName>
    <definedName name="AREMPFEB08">#REF!</definedName>
    <definedName name="AREMPJAN08">#REF!</definedName>
    <definedName name="AREMPLOYEE">#REF!</definedName>
    <definedName name="AREMPMAR08">#REF!</definedName>
    <definedName name="AREMPNOV07">#REF!</definedName>
    <definedName name="AREMPOCT07">#REF!</definedName>
    <definedName name="AREMPSEP07">#REF!</definedName>
    <definedName name="ARNOV06">#REF!</definedName>
    <definedName name="AROCT06">#REF!</definedName>
    <definedName name="AROEEDEC07">#REF!</definedName>
    <definedName name="AROTHERFEB">#REF!</definedName>
    <definedName name="AROTHERFEBNAME">#REF!</definedName>
    <definedName name="AROTHERS">#REF!</definedName>
    <definedName name="ARSEP">#REF!</definedName>
    <definedName name="AS_OF_DECEMBER_31__2007">#REF!</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ASCY">#N/A</definedName>
    <definedName name="ASD">#REF!</definedName>
    <definedName name="ASdate">#REF!</definedName>
    <definedName name="Asia1">#REF!</definedName>
    <definedName name="ASPERIOD">#REF!</definedName>
    <definedName name="aSPERIOS">#REF!</definedName>
    <definedName name="Asset">#REF!</definedName>
    <definedName name="Asset_Chg">#REF!</definedName>
    <definedName name="Asset_Chg_FM">#REF!</definedName>
    <definedName name="assets">#REF!</definedName>
    <definedName name="assetsperco">#REF!</definedName>
    <definedName name="ASSOCNAME">#REF!</definedName>
    <definedName name="AST">#REF!</definedName>
    <definedName name="astig" hidden="1">{"'Cash In Bank - Metrobank'!$A$1:$E$520"}</definedName>
    <definedName name="ASTime">#REF!</definedName>
    <definedName name="astock">#REF!</definedName>
    <definedName name="attach">#REF!</definedName>
    <definedName name="Aug">#REF!</definedName>
    <definedName name="AUGCOM">#REF!</definedName>
    <definedName name="AUGONAME">#REF!</definedName>
    <definedName name="AUGOTHERS">#REF!</definedName>
    <definedName name="Aust_Inv_Prod">#REF!</definedName>
    <definedName name="av">#REF!</definedName>
    <definedName name="Avail_Prod">#REF!</definedName>
    <definedName name="ave_basic_prem">#REF!</definedName>
    <definedName name="ave_basic_prem_usd">#REF!</definedName>
    <definedName name="AvePrem">#REF!</definedName>
    <definedName name="AWSAPR00">#REF!</definedName>
    <definedName name="AWSDEC99">#REF!</definedName>
    <definedName name="AWSJAN00">#REF!</definedName>
    <definedName name="AWSMAY00">#REF!</definedName>
    <definedName name="AWSNOV99">#REF!</definedName>
    <definedName name="AXA_Mgd">#REF!</definedName>
    <definedName name="AXASharePrice_Index_Data">#REF!</definedName>
    <definedName name="ay">#REF!</definedName>
    <definedName name="B">#REF!</definedName>
    <definedName name="BALANCE">#REF!</definedName>
    <definedName name="balance_sheet">#REF!</definedName>
    <definedName name="BalSht">#REF!</definedName>
    <definedName name="Bancassurance">#REF!</definedName>
    <definedName name="bankers">#REF!</definedName>
    <definedName name="BASE">#N/A</definedName>
    <definedName name="Basic_Run_No_TL">#REF!</definedName>
    <definedName name="Basic_Run_No_UL">#REF!</definedName>
    <definedName name="BASIC_VUL_DEC2004_COMPLETE_DATA_C" localSheetId="0">#REF!</definedName>
    <definedName name="BASIC_VUL_DEC2004_COMPLETE_DATA_C">#REF!</definedName>
    <definedName name="BASIC_VUL_DEC2005_COMPLETE_DATA" localSheetId="0">#REF!</definedName>
    <definedName name="BASIC_VUL_DEC2005_COMPLETE_DATA">#REF!</definedName>
    <definedName name="BB">#REF!</definedName>
    <definedName name="bbb">#REF!</definedName>
    <definedName name="bbbbb">#REF!</definedName>
    <definedName name="Bboard2" hidden="1">{#N/A,#N/A,FALSE,"DEPN";#N/A,#N/A,FALSE,"INT";#N/A,#N/A,FALSE,"SUNDRY";#N/A,#N/A,FALSE,"CRED";#N/A,#N/A,FALSE,"DEBT";#N/A,#N/A,FALSE,"XREC";#N/A,#N/A,FALSE,"RFS";#N/A,#N/A,FALSE,"FAS";#N/A,#N/A,FALSE,"SP";#N/A,#N/A,FALSE,"COMM";#N/A,#N/A,FALSE,"CALC";#N/A,#N/A,FALSE,"%";#N/A,#N/A,FALSE,"EXPS"}</definedName>
    <definedName name="Bboard3" hidden="1">{#N/A,#N/A,FALSE,"DEPN";#N/A,#N/A,FALSE,"INT";#N/A,#N/A,FALSE,"SUNDRY";#N/A,#N/A,FALSE,"CRED";#N/A,#N/A,FALSE,"DEBT";#N/A,#N/A,FALSE,"XREC";#N/A,#N/A,FALSE,"RFS";#N/A,#N/A,FALSE,"FAS";#N/A,#N/A,FALSE,"SP";#N/A,#N/A,FALSE,"COMM";#N/A,#N/A,FALSE,"CALC";#N/A,#N/A,FALSE,"%";#N/A,#N/A,FALSE,"EXPS"}</definedName>
    <definedName name="BDM">#REF!</definedName>
    <definedName name="BDMAPR00">#REF!</definedName>
    <definedName name="BDMDEC99">#REF!</definedName>
    <definedName name="BDMFEB00">#REF!</definedName>
    <definedName name="BDMJAN00">#REF!</definedName>
    <definedName name="BDMMAR00">#REF!</definedName>
    <definedName name="be">#REF!</definedName>
    <definedName name="bebot" hidden="1">{"'Cash In Bank - Metrobank'!$A$1:$E$520"}</definedName>
    <definedName name="BEG">#REF!,#REF!,#REF!,#REF!,#REF!,#REF!,#REF!</definedName>
    <definedName name="BEGFUND">#REF!</definedName>
    <definedName name="begin">#REF!</definedName>
    <definedName name="begin1">#REF!</definedName>
    <definedName name="begret">#REF!</definedName>
    <definedName name="ben">#REF!</definedName>
    <definedName name="BenefitTerm">#REF!</definedName>
    <definedName name="bey">#REF!</definedName>
    <definedName name="BG_Del" hidden="1">15</definedName>
    <definedName name="BG_Ins" hidden="1">4</definedName>
    <definedName name="BG_Mod" hidden="1">6</definedName>
    <definedName name="bi">#REF!</definedName>
    <definedName name="bina">#REF!</definedName>
    <definedName name="BINAA">#REF!</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18" hidden="1">#REF!</definedName>
    <definedName name="BLPH219" hidden="1">#REF!</definedName>
    <definedName name="BLPH22" hidden="1">#REF!</definedName>
    <definedName name="BLPH220" hidden="1">#REF!</definedName>
    <definedName name="BLPH221" hidden="1">#REF!</definedName>
    <definedName name="BLPH222" hidden="1">#REF!</definedName>
    <definedName name="BLPH223" hidden="1">#REF!</definedName>
    <definedName name="BLPH224" hidden="1">#REF!</definedName>
    <definedName name="BLPH225" hidden="1">#REF!</definedName>
    <definedName name="BLPH226" hidden="1">#REF!</definedName>
    <definedName name="BLPH227" hidden="1">#REF!</definedName>
    <definedName name="BLPH228" hidden="1">#REF!</definedName>
    <definedName name="BLPH229" hidden="1">#REF!</definedName>
    <definedName name="BLPH23" hidden="1">#REF!</definedName>
    <definedName name="BLPH230" hidden="1">#REF!</definedName>
    <definedName name="BLPH231" hidden="1">#REF!</definedName>
    <definedName name="BLPH232" hidden="1">#REF!</definedName>
    <definedName name="BLPH233" hidden="1">#REF!</definedName>
    <definedName name="BLPH234" hidden="1">#REF!</definedName>
    <definedName name="BLPH235" hidden="1">#REF!</definedName>
    <definedName name="BLPH236" hidden="1">#REF!</definedName>
    <definedName name="BLPH237" hidden="1">#REF!</definedName>
    <definedName name="BLPH238" hidden="1">#REF!</definedName>
    <definedName name="BLPH239" hidden="1">#REF!</definedName>
    <definedName name="BLPH24" hidden="1">#REF!</definedName>
    <definedName name="BLPH240" hidden="1">#REF!</definedName>
    <definedName name="BLPH241" hidden="1">#REF!</definedName>
    <definedName name="BLPH242" hidden="1">#REF!</definedName>
    <definedName name="BLPH243" hidden="1">#REF!</definedName>
    <definedName name="BLPH244" hidden="1">#REF!</definedName>
    <definedName name="BLPH245" hidden="1">#REF!</definedName>
    <definedName name="BLPH246" hidden="1">#REF!</definedName>
    <definedName name="BLPH247" hidden="1">#REF!</definedName>
    <definedName name="BLPH248" hidden="1">#REF!</definedName>
    <definedName name="BLPH249" hidden="1">#REF!</definedName>
    <definedName name="BLPH25" hidden="1">#REF!</definedName>
    <definedName name="BLPH250" hidden="1">#REF!</definedName>
    <definedName name="BLPH251" hidden="1">#REF!</definedName>
    <definedName name="BLPH252" hidden="1">#REF!</definedName>
    <definedName name="BLPH253" hidden="1">#REF!</definedName>
    <definedName name="BLPH254" hidden="1">#REF!</definedName>
    <definedName name="BLPH255" hidden="1">#REF!</definedName>
    <definedName name="BLPH256" hidden="1">#REF!</definedName>
    <definedName name="BLPH257" hidden="1">#REF!</definedName>
    <definedName name="BLPH258" hidden="1">#REF!</definedName>
    <definedName name="BLPH259" hidden="1">#REF!</definedName>
    <definedName name="BLPH26" hidden="1">#REF!</definedName>
    <definedName name="BLPH260" hidden="1">#REF!</definedName>
    <definedName name="BLPH261" hidden="1">#REF!</definedName>
    <definedName name="BLPH262" hidden="1">#REF!</definedName>
    <definedName name="BLPH263" hidden="1">#REF!</definedName>
    <definedName name="BLPH264" hidden="1">#REF!</definedName>
    <definedName name="BLPH265" hidden="1">#REF!</definedName>
    <definedName name="BLPH266" hidden="1">#REF!</definedName>
    <definedName name="BLPH267" hidden="1">#REF!</definedName>
    <definedName name="BLPH268" hidden="1">#REF!</definedName>
    <definedName name="BLPH269" hidden="1">#REF!</definedName>
    <definedName name="BLPH27" hidden="1">#REF!</definedName>
    <definedName name="BLPH270" hidden="1">#REF!</definedName>
    <definedName name="BLPH271" hidden="1">#REF!</definedName>
    <definedName name="BLPH272" hidden="1">#REF!</definedName>
    <definedName name="BLPH273" hidden="1">#REF!</definedName>
    <definedName name="BLPH274" hidden="1">#REF!</definedName>
    <definedName name="BLPH275" hidden="1">#REF!</definedName>
    <definedName name="BLPH276" hidden="1">#REF!</definedName>
    <definedName name="BLPH277" hidden="1">#REF!</definedName>
    <definedName name="BLPH278" hidden="1">#REF!</definedName>
    <definedName name="BLPH279" hidden="1">#REF!</definedName>
    <definedName name="BLPH28" hidden="1">#REF!</definedName>
    <definedName name="BLPH280" hidden="1">#REF!</definedName>
    <definedName name="BLPH281" hidden="1">#REF!</definedName>
    <definedName name="BLPH282" hidden="1">#REF!</definedName>
    <definedName name="BLPH283" hidden="1">#REF!</definedName>
    <definedName name="BLPH284" hidden="1">#REF!</definedName>
    <definedName name="BLPH285" hidden="1">#REF!</definedName>
    <definedName name="BLPH286" hidden="1">#REF!</definedName>
    <definedName name="BLPH287" hidden="1">#REF!</definedName>
    <definedName name="BLPH288" hidden="1">#REF!</definedName>
    <definedName name="BLPH289" hidden="1">#REF!</definedName>
    <definedName name="BLPH29" hidden="1">#REF!</definedName>
    <definedName name="BLPH290" hidden="1">#REF!</definedName>
    <definedName name="BLPH291" hidden="1">#REF!</definedName>
    <definedName name="BLPH292" hidden="1">#REF!</definedName>
    <definedName name="BLPH293" hidden="1">#REF!</definedName>
    <definedName name="BLPH294" hidden="1">#REF!</definedName>
    <definedName name="BLPH295" hidden="1">#REF!</definedName>
    <definedName name="BLPH296" hidden="1">#REF!</definedName>
    <definedName name="BLPH297" hidden="1">#REF!</definedName>
    <definedName name="BLPH298" hidden="1">#REF!</definedName>
    <definedName name="BLPH299" hidden="1">#REF!</definedName>
    <definedName name="BLPH3" hidden="1">#REF!</definedName>
    <definedName name="BLPH30" hidden="1">#REF!</definedName>
    <definedName name="BLPH300" hidden="1">#REF!</definedName>
    <definedName name="BLPH301" hidden="1">#REF!</definedName>
    <definedName name="BLPH302" hidden="1">#REF!</definedName>
    <definedName name="BLPH303" hidden="1">#REF!</definedName>
    <definedName name="BLPH304" hidden="1">#REF!</definedName>
    <definedName name="BLPH305" hidden="1">#REF!</definedName>
    <definedName name="BLPH306" hidden="1">#REF!</definedName>
    <definedName name="BLPH307" hidden="1">#REF!</definedName>
    <definedName name="BLPH308" hidden="1">#REF!</definedName>
    <definedName name="BLPH309" hidden="1">#REF!</definedName>
    <definedName name="BLPH31" hidden="1">#REF!</definedName>
    <definedName name="BLPH310" hidden="1">#REF!</definedName>
    <definedName name="BLPH311" hidden="1">#REF!</definedName>
    <definedName name="BLPH312" hidden="1">#REF!</definedName>
    <definedName name="BLPH313" hidden="1">#REF!</definedName>
    <definedName name="BLPH314" hidden="1">#REF!</definedName>
    <definedName name="BLPH315" hidden="1">#REF!</definedName>
    <definedName name="BLPH316" hidden="1">#REF!</definedName>
    <definedName name="BLPH317" hidden="1">#REF!</definedName>
    <definedName name="BLPH318" hidden="1">#REF!</definedName>
    <definedName name="BLPH319" hidden="1">#REF!</definedName>
    <definedName name="BLPH32" hidden="1">#REF!</definedName>
    <definedName name="BLPH320" hidden="1">#REF!</definedName>
    <definedName name="BLPH321" hidden="1">#REF!</definedName>
    <definedName name="BLPH322" hidden="1">#REF!</definedName>
    <definedName name="BLPH323" hidden="1">#REF!</definedName>
    <definedName name="BLPH324" hidden="1">#REF!</definedName>
    <definedName name="BLPH325" hidden="1">#REF!</definedName>
    <definedName name="BLPH326" hidden="1">#REF!</definedName>
    <definedName name="BLPH327" hidden="1">#REF!</definedName>
    <definedName name="BLPH328" hidden="1">#REF!</definedName>
    <definedName name="BLPH329" hidden="1">#REF!</definedName>
    <definedName name="BLPH33" hidden="1">#REF!</definedName>
    <definedName name="BLPH330" hidden="1">#REF!</definedName>
    <definedName name="BLPH331" hidden="1">#REF!</definedName>
    <definedName name="BLPH332" hidden="1">#REF!</definedName>
    <definedName name="BLPH333" hidden="1">#REF!</definedName>
    <definedName name="BLPH334" hidden="1">#REF!</definedName>
    <definedName name="BLPH335" hidden="1">#REF!</definedName>
    <definedName name="BLPH336" hidden="1">#REF!</definedName>
    <definedName name="BLPH337" hidden="1">#REF!</definedName>
    <definedName name="BLPH338" hidden="1">#REF!</definedName>
    <definedName name="BLPH339" hidden="1">#REF!</definedName>
    <definedName name="BLPH34" hidden="1">#REF!</definedName>
    <definedName name="BLPH340" hidden="1">#REF!</definedName>
    <definedName name="BLPH341" hidden="1">#REF!</definedName>
    <definedName name="BLPH342" hidden="1">#REF!</definedName>
    <definedName name="BLPH343" hidden="1">#REF!</definedName>
    <definedName name="BLPH344" hidden="1">#REF!</definedName>
    <definedName name="BLPH345" hidden="1">#REF!</definedName>
    <definedName name="BLPH346" hidden="1">#REF!</definedName>
    <definedName name="BLPH347" hidden="1">#REF!</definedName>
    <definedName name="BLPH348" hidden="1">#REF!</definedName>
    <definedName name="BLPH349" hidden="1">#REF!</definedName>
    <definedName name="BLPH35" hidden="1">#REF!</definedName>
    <definedName name="BLPH350" hidden="1">#REF!</definedName>
    <definedName name="BLPH351" hidden="1">#REF!</definedName>
    <definedName name="BLPH352" hidden="1">#REF!</definedName>
    <definedName name="BLPH353" hidden="1">#REF!</definedName>
    <definedName name="BLPH354" hidden="1">#REF!</definedName>
    <definedName name="BLPH355" hidden="1">#REF!</definedName>
    <definedName name="BLPH356" hidden="1">#REF!</definedName>
    <definedName name="BLPH357" hidden="1">#REF!</definedName>
    <definedName name="BLPH358" hidden="1">#REF!</definedName>
    <definedName name="BLPH359" hidden="1">#REF!</definedName>
    <definedName name="BLPH36" hidden="1">#REF!</definedName>
    <definedName name="BLPH360" hidden="1">#REF!</definedName>
    <definedName name="BLPH361" hidden="1">#REF!</definedName>
    <definedName name="BLPH362" hidden="1">#REF!</definedName>
    <definedName name="BLPH363" hidden="1">#REF!</definedName>
    <definedName name="BLPH364" hidden="1">#REF!</definedName>
    <definedName name="BLPH365" hidden="1">#REF!</definedName>
    <definedName name="BLPH366" hidden="1">#REF!</definedName>
    <definedName name="BLPH367" hidden="1">#REF!</definedName>
    <definedName name="BLPH368" hidden="1">#REF!</definedName>
    <definedName name="BLPH369" hidden="1">#REF!</definedName>
    <definedName name="BLPH37" hidden="1">#REF!</definedName>
    <definedName name="BLPH370" hidden="1">#REF!</definedName>
    <definedName name="BLPH371" hidden="1">#REF!</definedName>
    <definedName name="BLPH372" hidden="1">#REF!</definedName>
    <definedName name="BLPH373" hidden="1">#REF!</definedName>
    <definedName name="BLPH374" hidden="1">#REF!</definedName>
    <definedName name="BLPH375" hidden="1">#REF!</definedName>
    <definedName name="BLPH376" hidden="1">#REF!</definedName>
    <definedName name="BLPH377" hidden="1">#REF!</definedName>
    <definedName name="BLPH378" hidden="1">#REF!</definedName>
    <definedName name="BLPH379" hidden="1">#REF!</definedName>
    <definedName name="BLPH38" hidden="1">#REF!</definedName>
    <definedName name="BLPH380" hidden="1">#REF!</definedName>
    <definedName name="BLPH381" hidden="1">#REF!</definedName>
    <definedName name="BLPH382" hidden="1">#REF!</definedName>
    <definedName name="BLPH383" hidden="1">#REF!</definedName>
    <definedName name="BLPH384" hidden="1">#REF!</definedName>
    <definedName name="BLPH385" hidden="1">#REF!</definedName>
    <definedName name="BLPH386" hidden="1">#REF!</definedName>
    <definedName name="BLPH387" hidden="1">#REF!</definedName>
    <definedName name="BLPH388" hidden="1">#REF!</definedName>
    <definedName name="BLPH389" hidden="1">#REF!</definedName>
    <definedName name="BLPH39" hidden="1">#REF!</definedName>
    <definedName name="BLPH390" hidden="1">#REF!</definedName>
    <definedName name="BLPH391" hidden="1">#REF!</definedName>
    <definedName name="BLPH392" hidden="1">#REF!</definedName>
    <definedName name="BLPH393" hidden="1">#REF!</definedName>
    <definedName name="BLPH394" hidden="1">#REF!</definedName>
    <definedName name="BLPH395" hidden="1">#REF!</definedName>
    <definedName name="BLPH396" hidden="1">#REF!</definedName>
    <definedName name="BLPH397" hidden="1">#REF!</definedName>
    <definedName name="BLPH398" hidden="1">#REF!</definedName>
    <definedName name="BLPH399" hidden="1">#REF!</definedName>
    <definedName name="BLPH4" hidden="1">#REF!</definedName>
    <definedName name="BLPH40" hidden="1">#REF!</definedName>
    <definedName name="BLPH400" hidden="1">#REF!</definedName>
    <definedName name="BLPH401" hidden="1">#REF!</definedName>
    <definedName name="BLPH402" hidden="1">#REF!</definedName>
    <definedName name="BLPH403" hidden="1">#REF!</definedName>
    <definedName name="BLPH404" hidden="1">#REF!</definedName>
    <definedName name="BLPH405" hidden="1">#REF!</definedName>
    <definedName name="BLPH406" hidden="1">#REF!</definedName>
    <definedName name="BLPH407" hidden="1">#REF!</definedName>
    <definedName name="BLPH408" hidden="1">#REF!</definedName>
    <definedName name="BLPH409" hidden="1">#REF!</definedName>
    <definedName name="BLPH41" hidden="1">#REF!</definedName>
    <definedName name="BLPH410" hidden="1">#REF!</definedName>
    <definedName name="BLPH411" hidden="1">#REF!</definedName>
    <definedName name="BLPH412" hidden="1">#REF!</definedName>
    <definedName name="BLPH413" hidden="1">#REF!</definedName>
    <definedName name="BLPH414" hidden="1">#REF!</definedName>
    <definedName name="BLPH415" hidden="1">#REF!</definedName>
    <definedName name="BLPH416" hidden="1">#REF!</definedName>
    <definedName name="BLPH417" hidden="1">#REF!</definedName>
    <definedName name="BLPH418" hidden="1">#REF!</definedName>
    <definedName name="BLPH419" hidden="1">#REF!</definedName>
    <definedName name="BLPH42" hidden="1">#REF!</definedName>
    <definedName name="BLPH420" hidden="1">#REF!</definedName>
    <definedName name="BLPH421" hidden="1">#REF!</definedName>
    <definedName name="BLPH422" hidden="1">#REF!</definedName>
    <definedName name="BLPH423" hidden="1">#REF!</definedName>
    <definedName name="BLPH424" hidden="1">#REF!</definedName>
    <definedName name="BLPH425" hidden="1">#REF!</definedName>
    <definedName name="BLPH426" hidden="1">#REF!</definedName>
    <definedName name="BLPH427" hidden="1">#REF!</definedName>
    <definedName name="BLPH428" hidden="1">#REF!</definedName>
    <definedName name="BLPH429" hidden="1">#REF!</definedName>
    <definedName name="BLPH43" hidden="1">#REF!</definedName>
    <definedName name="BLPH430" hidden="1">#REF!</definedName>
    <definedName name="BLPH431" hidden="1">#REF!</definedName>
    <definedName name="BLPH432" hidden="1">#REF!</definedName>
    <definedName name="BLPH433" hidden="1">#REF!</definedName>
    <definedName name="BLPH434" hidden="1">#REF!</definedName>
    <definedName name="BLPH435" hidden="1">#REF!</definedName>
    <definedName name="BLPH436" hidden="1">#REF!</definedName>
    <definedName name="BLPH437" hidden="1">#REF!</definedName>
    <definedName name="BLPH438" hidden="1">#REF!</definedName>
    <definedName name="BLPH439" hidden="1">#REF!</definedName>
    <definedName name="BLPH44" hidden="1">#REF!</definedName>
    <definedName name="BLPH440" hidden="1">#REF!</definedName>
    <definedName name="BLPH441" hidden="1">#REF!</definedName>
    <definedName name="BLPH442" hidden="1">#REF!</definedName>
    <definedName name="BLPH443" hidden="1">#REF!</definedName>
    <definedName name="BLPH444" hidden="1">#REF!</definedName>
    <definedName name="BLPH445" hidden="1">#REF!</definedName>
    <definedName name="BLPH446" hidden="1">#REF!</definedName>
    <definedName name="BLPH447" hidden="1">#REF!</definedName>
    <definedName name="BLPH448"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MU_Share_on_HO_Support">#REF!</definedName>
    <definedName name="bna">#REF!</definedName>
    <definedName name="BNAA">#REF!</definedName>
    <definedName name="bo">#REF!</definedName>
    <definedName name="board" hidden="1">{#N/A,#N/A,FALSE,"DEPN";#N/A,#N/A,FALSE,"INT";#N/A,#N/A,FALSE,"SUNDRY";#N/A,#N/A,FALSE,"CRED";#N/A,#N/A,FALSE,"DEBT";#N/A,#N/A,FALSE,"XREC";#N/A,#N/A,FALSE,"RFS";#N/A,#N/A,FALSE,"FAS";#N/A,#N/A,FALSE,"SP";#N/A,#N/A,FALSE,"COMM";#N/A,#N/A,FALSE,"CALC";#N/A,#N/A,FALSE,"%";#N/A,#N/A,FALSE,"EXPS"}</definedName>
    <definedName name="board." hidden="1">{#N/A,#N/A,FALSE,"DEPN";#N/A,#N/A,FALSE,"INT";#N/A,#N/A,FALSE,"SUNDRY";#N/A,#N/A,FALSE,"CRED";#N/A,#N/A,FALSE,"DEBT";#N/A,#N/A,FALSE,"XREC";#N/A,#N/A,FALSE,"RFS";#N/A,#N/A,FALSE,"FAS";#N/A,#N/A,FALSE,"SP";#N/A,#N/A,FALSE,"COMM";#N/A,#N/A,FALSE,"CALC";#N/A,#N/A,FALSE,"%";#N/A,#N/A,FALSE,"EXPS"}</definedName>
    <definedName name="board.." hidden="1">{#N/A,#N/A,FALSE,"DEPN";#N/A,#N/A,FALSE,"INT";#N/A,#N/A,FALSE,"SUNDRY";#N/A,#N/A,FALSE,"CRED";#N/A,#N/A,FALSE,"DEBT";#N/A,#N/A,FALSE,"XREC";#N/A,#N/A,FALSE,"RFS";#N/A,#N/A,FALSE,"FAS";#N/A,#N/A,FALSE,"SP";#N/A,#N/A,FALSE,"COMM";#N/A,#N/A,FALSE,"CALC";#N/A,#N/A,FALSE,"%";#N/A,#N/A,FALSE,"EXPS"}</definedName>
    <definedName name="board1" hidden="1">{#N/A,#N/A,FALSE,"DEPN";#N/A,#N/A,FALSE,"INT";#N/A,#N/A,FALSE,"SUNDRY";#N/A,#N/A,FALSE,"CRED";#N/A,#N/A,FALSE,"DEBT";#N/A,#N/A,FALSE,"XREC";#N/A,#N/A,FALSE,"RFS";#N/A,#N/A,FALSE,"FAS";#N/A,#N/A,FALSE,"SP";#N/A,#N/A,FALSE,"COMM";#N/A,#N/A,FALSE,"CALC";#N/A,#N/A,FALSE,"%";#N/A,#N/A,FALSE,"EXPS"}</definedName>
    <definedName name="Board2" hidden="1">{#N/A,#N/A,FALSE,"DEPN";#N/A,#N/A,FALSE,"INT";#N/A,#N/A,FALSE,"SUNDRY";#N/A,#N/A,FALSE,"CRED";#N/A,#N/A,FALSE,"DEBT";#N/A,#N/A,FALSE,"XREC";#N/A,#N/A,FALSE,"RFS";#N/A,#N/A,FALSE,"FAS";#N/A,#N/A,FALSE,"SP";#N/A,#N/A,FALSE,"COMM";#N/A,#N/A,FALSE,"CALC";#N/A,#N/A,FALSE,"%";#N/A,#N/A,FALSE,"EXPS"}</definedName>
    <definedName name="board2." hidden="1">{#N/A,#N/A,FALSE,"DEPN";#N/A,#N/A,FALSE,"INT";#N/A,#N/A,FALSE,"SUNDRY";#N/A,#N/A,FALSE,"CRED";#N/A,#N/A,FALSE,"DEBT";#N/A,#N/A,FALSE,"XREC";#N/A,#N/A,FALSE,"RFS";#N/A,#N/A,FALSE,"FAS";#N/A,#N/A,FALSE,"SP";#N/A,#N/A,FALSE,"COMM";#N/A,#N/A,FALSE,"CALC";#N/A,#N/A,FALSE,"%";#N/A,#N/A,FALSE,"EXPS"}</definedName>
    <definedName name="board3" hidden="1">{#N/A,#N/A,FALSE,"DEPN";#N/A,#N/A,FALSE,"INT";#N/A,#N/A,FALSE,"SUNDRY";#N/A,#N/A,FALSE,"CRED";#N/A,#N/A,FALSE,"DEBT";#N/A,#N/A,FALSE,"XREC";#N/A,#N/A,FALSE,"RFS";#N/A,#N/A,FALSE,"FAS";#N/A,#N/A,FALSE,"SP";#N/A,#N/A,FALSE,"COMM";#N/A,#N/A,FALSE,"CALC";#N/A,#N/A,FALSE,"%";#N/A,#N/A,FALSE,"EXPS"}</definedName>
    <definedName name="board3." hidden="1">{#N/A,#N/A,FALSE,"DEPN";#N/A,#N/A,FALSE,"INT";#N/A,#N/A,FALSE,"SUNDRY";#N/A,#N/A,FALSE,"CRED";#N/A,#N/A,FALSE,"DEBT";#N/A,#N/A,FALSE,"XREC";#N/A,#N/A,FALSE,"RFS";#N/A,#N/A,FALSE,"FAS";#N/A,#N/A,FALSE,"SP";#N/A,#N/A,FALSE,"COMM";#N/A,#N/A,FALSE,"CALC";#N/A,#N/A,FALSE,"%";#N/A,#N/A,FALSE,"EXPS"}</definedName>
    <definedName name="bon">#REF!</definedName>
    <definedName name="bonds">#REF!</definedName>
    <definedName name="Bonds2">#REF!</definedName>
    <definedName name="BONDS4">#REF!</definedName>
    <definedName name="BPREM">#REF!</definedName>
    <definedName name="br">#REF!</definedName>
    <definedName name="Branch">#REF!</definedName>
    <definedName name="Brand">#REF!</definedName>
    <definedName name="BREssHistorical">#REF!</definedName>
    <definedName name="bro">#REF!</definedName>
    <definedName name="BRSCarat">#REF!</definedName>
    <definedName name="BRSColumnInterInterco">#REF!,#REF!,#REF!,#REF!,#REF!</definedName>
    <definedName name="BRSColumnInterNico">#REF!,#REF!,#REF!,#REF!,#REF!</definedName>
    <definedName name="BRSColumnInterNormal">#REF!,#REF!,#REF!,#REF!,#REF!</definedName>
    <definedName name="BRSColumnInterOutlet">#REF!,#REF!,#REF!,#REF!,#REF!</definedName>
    <definedName name="BRSCompany">#REF!</definedName>
    <definedName name="BRSCompanyList">#REF!</definedName>
    <definedName name="BRSCurrency">#REF!</definedName>
    <definedName name="BRSCurrencyList">#REF!</definedName>
    <definedName name="BRSMonth">#REF!</definedName>
    <definedName name="BRSMonthList">#REF!</definedName>
    <definedName name="BRSPhase">#REF!</definedName>
    <definedName name="BRSPhaseList">#REF!</definedName>
    <definedName name="BRSReportingUnit">#REF!</definedName>
    <definedName name="BRSReportingUnitList">#REF!</definedName>
    <definedName name="BRSRounding">#REF!</definedName>
    <definedName name="BRSRoundingList">#REF!</definedName>
    <definedName name="BRSYear">#REF!</definedName>
    <definedName name="BRSYearList">#REF!</definedName>
    <definedName name="BS" localSheetId="0">#REF!</definedName>
    <definedName name="BS">#REF!</definedName>
    <definedName name="BS_Spread">#REF!</definedName>
    <definedName name="BSDATE">#REF!</definedName>
    <definedName name="BTC">#REF!</definedName>
    <definedName name="BTERM">#REF!</definedName>
    <definedName name="bud_prod">#REF!</definedName>
    <definedName name="Bud_sale">#REF!</definedName>
    <definedName name="bud12cost">#REF!</definedName>
    <definedName name="bud12key">#REF!</definedName>
    <definedName name="budcost">#REF!</definedName>
    <definedName name="budget">#REF!</definedName>
    <definedName name="budget_x">#REF!</definedName>
    <definedName name="BudgetActual">#REF!</definedName>
    <definedName name="budkey">#REF!</definedName>
    <definedName name="BULKRES">#REF!</definedName>
    <definedName name="BUN">#REF!</definedName>
    <definedName name="burat">#REF!</definedName>
    <definedName name="BUSINESS" localSheetId="0">#REF!</definedName>
    <definedName name="BUSINESS">#REF!</definedName>
    <definedName name="BusinessArea">#REF!</definedName>
    <definedName name="businessgroup">#REF!</definedName>
    <definedName name="BUV">#REF!</definedName>
    <definedName name="bv">#REF!</definedName>
    <definedName name="C_">#REF!</definedName>
    <definedName name="C_10">#REF!</definedName>
    <definedName name="ca">#REF!</definedName>
    <definedName name="caaa">#REF!</definedName>
    <definedName name="cag">#REF!</definedName>
    <definedName name="Cagayan">#REF!</definedName>
    <definedName name="Cagayan_Capitol_Colleges_Inv0045">#REF!</definedName>
    <definedName name="can">#REF!</definedName>
    <definedName name="CANCEL">#REF!</definedName>
    <definedName name="CAP">#REF!</definedName>
    <definedName name="CAP_STOCK">#N/A</definedName>
    <definedName name="CAPG">#REF!</definedName>
    <definedName name="CapitalExps">#REF!</definedName>
    <definedName name="cas">#REF!</definedName>
    <definedName name="cash11">#REF!</definedName>
    <definedName name="CASHCODE">#REF!</definedName>
    <definedName name="CAT_RES">#REF!</definedName>
    <definedName name="catas">#REF!</definedName>
    <definedName name="catasfin">#REF!</definedName>
    <definedName name="catasnll">#REF!</definedName>
    <definedName name="catastro">#REF!</definedName>
    <definedName name="Category">#REF!</definedName>
    <definedName name="CBA">#REF!</definedName>
    <definedName name="CBIC" hidden="1">#REF!</definedName>
    <definedName name="CC">#REF!</definedName>
    <definedName name="cc_list">#REF!</definedName>
    <definedName name="ccc">#REF!</definedName>
    <definedName name="CCEXPAPR00">#REF!</definedName>
    <definedName name="CCEXPAPR00A">#REF!</definedName>
    <definedName name="CCEXPJUNE00">#REF!</definedName>
    <definedName name="CCEXPMAY00">#REF!</definedName>
    <definedName name="CCSA">#REF!</definedName>
    <definedName name="ccwsa">#REF!</definedName>
    <definedName name="ce">#REF!</definedName>
    <definedName name="Cert_No">#REF!</definedName>
    <definedName name="certification">#REF!</definedName>
    <definedName name="CFNOV">#REF!</definedName>
    <definedName name="CG">#REF!</definedName>
    <definedName name="CGEN">#REF!</definedName>
    <definedName name="CGIC">#REF!</definedName>
    <definedName name="CGLI1">#REF!</definedName>
    <definedName name="ChangeNum">#REF!</definedName>
    <definedName name="CHOICE">#N/A</definedName>
    <definedName name="chtTotalFUM">#REF!</definedName>
    <definedName name="ci">#REF!</definedName>
    <definedName name="cina">#REF!</definedName>
    <definedName name="citi">#REF!</definedName>
    <definedName name="citi2">#REF!</definedName>
    <definedName name="City">#REF!</definedName>
    <definedName name="cl">#REF!</definedName>
    <definedName name="CLAIMS_BEG">#REF!</definedName>
    <definedName name="ClaimsRatio1" localSheetId="0">#REF!</definedName>
    <definedName name="ClaimsRatio1">#REF!</definedName>
    <definedName name="ClaimsRatio2" localSheetId="0">#REF!</definedName>
    <definedName name="ClaimsRatio2">#REF!</definedName>
    <definedName name="ClaimsRatio3" localSheetId="0">#REF!</definedName>
    <definedName name="ClaimsRatio3">#REF!</definedName>
    <definedName name="ClaimsRejectionRatio1" localSheetId="0">#REF!</definedName>
    <definedName name="ClaimsRejectionRatio1">#REF!</definedName>
    <definedName name="ClaimsRejectionRatio2" localSheetId="0">#REF!</definedName>
    <definedName name="ClaimsRejectionRatio2">#REF!</definedName>
    <definedName name="ClaimsRejectionRatio3" localSheetId="0">#REF!</definedName>
    <definedName name="ClaimsRejectionRatio3">#REF!</definedName>
    <definedName name="CLMR_">#REF!</definedName>
    <definedName name="clr">#REF!</definedName>
    <definedName name="clrnl">#REF!</definedName>
    <definedName name="CM_CY">#REF!</definedName>
    <definedName name="CMCY">#REF!</definedName>
    <definedName name="cna">#REF!</definedName>
    <definedName name="CNAA">#REF!</definedName>
    <definedName name="cncel">#REF!</definedName>
    <definedName name="cneg">#REF!</definedName>
    <definedName name="CNT">#REF!</definedName>
    <definedName name="co">#REF!</definedName>
    <definedName name="code">#REF!</definedName>
    <definedName name="codes_basic">#REF!</definedName>
    <definedName name="codes_riders">#REF!</definedName>
    <definedName name="CoHasMI" localSheetId="0">#REF!</definedName>
    <definedName name="CoHasMI">#REF!</definedName>
    <definedName name="CoIsACooperativeInsurer" localSheetId="0">#REF!</definedName>
    <definedName name="CoIsACooperativeInsurer">#REF!</definedName>
    <definedName name="col">#REF!</definedName>
    <definedName name="Col_Allocations">#REF!,#REF!,#REF!,#REF!</definedName>
    <definedName name="Col_Allocations_Ext_Out">#REF!,#REF!,#REF!</definedName>
    <definedName name="Col_Bud_Qtly">#REF!,#REF!,#REF!,#REF!</definedName>
    <definedName name="collection.fee">#REF!</definedName>
    <definedName name="Collection_fee">#REF!</definedName>
    <definedName name="com" localSheetId="0">#REF!</definedName>
    <definedName name="com">#REF!</definedName>
    <definedName name="com_1">#REF!</definedName>
    <definedName name="com_2">#REF!</definedName>
    <definedName name="comm">#REF!</definedName>
    <definedName name="comm_tag">#REF!</definedName>
    <definedName name="Company">#REF!</definedName>
    <definedName name="Company_Name">#REF!</definedName>
    <definedName name="compare">#REF!</definedName>
    <definedName name="COMPDATE">#REF!</definedName>
    <definedName name="components">#REF!</definedName>
    <definedName name="Computer" hidden="1">#REF!</definedName>
    <definedName name="con">#REF!</definedName>
    <definedName name="CoName" localSheetId="0">#REF!</definedName>
    <definedName name="CoName">#REF!</definedName>
    <definedName name="condition">#REF!</definedName>
    <definedName name="Cons_col">#REF!</definedName>
    <definedName name="consynop">#REF!</definedName>
    <definedName name="CONT">#REF!</definedName>
    <definedName name="Contract?Manufacturing">#REF!</definedName>
    <definedName name="converters">#REF!</definedName>
    <definedName name="copy">#REF!</definedName>
    <definedName name="core_NBAP">#REF!</definedName>
    <definedName name="core_NBAP_usd">#REF!</definedName>
    <definedName name="Corp_Share_on_HO_Support">#REF!</definedName>
    <definedName name="CorpGov1">#REF!</definedName>
    <definedName name="CorpGov131a" localSheetId="0">#REF!</definedName>
    <definedName name="CorpGov131a">#REF!</definedName>
    <definedName name="CorpGov132a" localSheetId="0">#REF!</definedName>
    <definedName name="CorpGov132a">#REF!</definedName>
    <definedName name="CorpGov133a" localSheetId="0">#REF!</definedName>
    <definedName name="CorpGov133a">#REF!</definedName>
    <definedName name="CorpGov133b" localSheetId="0">#REF!</definedName>
    <definedName name="CorpGov133b">#REF!</definedName>
    <definedName name="CorpGov133c" localSheetId="0">#REF!</definedName>
    <definedName name="CorpGov133c">#REF!</definedName>
    <definedName name="CorpGov133d" localSheetId="0">#REF!</definedName>
    <definedName name="CorpGov133d">#REF!</definedName>
    <definedName name="CorpGov133e" localSheetId="0">#REF!</definedName>
    <definedName name="CorpGov133e">#REF!</definedName>
    <definedName name="CorpGov2">#REF!</definedName>
    <definedName name="CorpGov3">#REF!</definedName>
    <definedName name="corpGov4">#REF!</definedName>
    <definedName name="CorpGovPct" localSheetId="0">#REF!</definedName>
    <definedName name="CorpGovPct">#REF!</definedName>
    <definedName name="cost">#REF!</definedName>
    <definedName name="Cost_of_Sales">#REF!</definedName>
    <definedName name="cost1">#REF!</definedName>
    <definedName name="cost2">#REF!</definedName>
    <definedName name="cost3">#REF!</definedName>
    <definedName name="CoType" localSheetId="0">#REF!</definedName>
    <definedName name="CoType">#REF!</definedName>
    <definedName name="count">#REF!</definedName>
    <definedName name="countries">#REF!</definedName>
    <definedName name="COUNTRY">#REF!</definedName>
    <definedName name="Country_ID_TL">#REF!</definedName>
    <definedName name="Country_ID_UL">#REF!</definedName>
    <definedName name="cov_65_rsv">#REF!</definedName>
    <definedName name="COVERFS" hidden="1">#REF!</definedName>
    <definedName name="Cpaid">#REF!</definedName>
    <definedName name="CPDEC99">#REF!</definedName>
    <definedName name="CPFEB00">#REF!</definedName>
    <definedName name="CPJAN00">#REF!</definedName>
    <definedName name="CPMAR00">#REF!</definedName>
    <definedName name="CR">#REF!</definedName>
    <definedName name="CREDIT">#REF!</definedName>
    <definedName name="_xlnm.Criteria">#REF!</definedName>
    <definedName name="Criteria_MI">#REF!</definedName>
    <definedName name="CRNLL">#REF!</definedName>
    <definedName name="Cross?Purchase?Group">#REF!</definedName>
    <definedName name="CROSSCHECK">#N/A</definedName>
    <definedName name="cs">#REF!</definedName>
    <definedName name="CSDEC99">#REF!</definedName>
    <definedName name="CSFEB00">#REF!</definedName>
    <definedName name="CSJAN00">#REF!</definedName>
    <definedName name="CSMAR00">#REF!</definedName>
    <definedName name="CSO_PICM">#REF!</definedName>
    <definedName name="CTR">#N/A</definedName>
    <definedName name="curdoc">#REF!</definedName>
    <definedName name="curfst">#REF!</definedName>
    <definedName name="curpre">#REF!</definedName>
    <definedName name="currencies">#REF!</definedName>
    <definedName name="Currency">#REF!</definedName>
    <definedName name="Current_Month">#REF!</definedName>
    <definedName name="Current_Year">#REF!</definedName>
    <definedName name="CurrentDate">#REF!</definedName>
    <definedName name="CVTAB">#REF!</definedName>
    <definedName name="cy" localSheetId="0">#REF!</definedName>
    <definedName name="cy">#REF!</definedName>
    <definedName name="CY_End_Date">#REF!</definedName>
    <definedName name="CY_Start_Date">#REF!</definedName>
    <definedName name="cyy">#REF!</definedName>
    <definedName name="d">#REF!</definedName>
    <definedName name="D_U">#REF!</definedName>
    <definedName name="Dat">#REF!</definedName>
    <definedName name="DATA">#REF!</definedName>
    <definedName name="DATA_INPUT">#REF!</definedName>
    <definedName name="data1" hidden="1">#REF!</definedName>
    <definedName name="data2" hidden="1">#REF!</definedName>
    <definedName name="data3" hidden="1">#REF!</definedName>
    <definedName name="_xlnm.Database">#REF!</definedName>
    <definedName name="Date" localSheetId="0">#REF!</definedName>
    <definedName name="Date">#REF!</definedName>
    <definedName name="Date_of_report">#REF!</definedName>
    <definedName name="date2">#REF!</definedName>
    <definedName name="DateTag">#REF!</definedName>
    <definedName name="DBCP_25">#REF!</definedName>
    <definedName name="DBCP5">#REF!</definedName>
    <definedName name="DD">#REF!</definedName>
    <definedName name="DDDDD">#REF!</definedName>
    <definedName name="dddddd">#REF!</definedName>
    <definedName name="DEBIT">#REF!</definedName>
    <definedName name="Dec">#REF!</definedName>
    <definedName name="dec10.15">#REF!</definedName>
    <definedName name="dec10.15.7">#REF!</definedName>
    <definedName name="DEC2ND">#REF!</definedName>
    <definedName name="dec3.7">#REF!</definedName>
    <definedName name="dec3.7.7">#REF!</definedName>
    <definedName name="dec5.10">#REF!</definedName>
    <definedName name="dec5.10.7">#REF!</definedName>
    <definedName name="decAll">#REF!</definedName>
    <definedName name="DECNAME">#REF!</definedName>
    <definedName name="ded">#REF!</definedName>
    <definedName name="default">#REF!</definedName>
    <definedName name="DEP">#REF!</definedName>
    <definedName name="depn1">#REF!</definedName>
    <definedName name="depn2">#REF!</definedName>
    <definedName name="depn3">#REF!</definedName>
    <definedName name="depreciation">#REF!</definedName>
    <definedName name="DES">#REF!</definedName>
    <definedName name="DES_UDESCR">#REF!</definedName>
    <definedName name="DF">#REF!</definedName>
    <definedName name="dfasdasd">#REF!</definedName>
    <definedName name="dfdfdfdfd">#REF!</definedName>
    <definedName name="dff">#REF!</definedName>
    <definedName name="DFFNEG">#REF!</definedName>
    <definedName name="dfna">#REF!</definedName>
    <definedName name="DFNAA">#REF!</definedName>
    <definedName name="dfneg">#REF!</definedName>
    <definedName name="dft">#REF!</definedName>
    <definedName name="DFTNEG">#REF!</definedName>
    <definedName name="DHIB_1">#REF!</definedName>
    <definedName name="DHIB_10">#REF!</definedName>
    <definedName name="DHIB_2">#REF!</definedName>
    <definedName name="DHIB_3">#REF!</definedName>
    <definedName name="DHIB_4">#REF!</definedName>
    <definedName name="DHIB_5">#REF!</definedName>
    <definedName name="DHIB_7.5">#REF!</definedName>
    <definedName name="DIF">#REF!</definedName>
    <definedName name="diff">#REF!</definedName>
    <definedName name="difference">#REF!</definedName>
    <definedName name="dir">#REF!</definedName>
    <definedName name="Directory">#REF!</definedName>
    <definedName name="DirectPremiumGrowth1" localSheetId="0">#REF!</definedName>
    <definedName name="DirectPremiumGrowth1">#REF!</definedName>
    <definedName name="DirectPremiumGrowth2" localSheetId="0">#REF!</definedName>
    <definedName name="DirectPremiumGrowth2">#REF!</definedName>
    <definedName name="DirectPremiumGrowth3" localSheetId="0">#REF!</definedName>
    <definedName name="DirectPremiumGrowth3">#REF!</definedName>
    <definedName name="Discount" hidden="1">#REF!</definedName>
    <definedName name="DiscRate">#REF!</definedName>
    <definedName name="display_area_2" hidden="1">#REF!</definedName>
    <definedName name="DIST_ID">#REF!</definedName>
    <definedName name="DISTJUNE00">#REF!</definedName>
    <definedName name="Div_1">#REF!</definedName>
    <definedName name="div_rate">#REF!</definedName>
    <definedName name="DIVTAB">#REF!</definedName>
    <definedName name="DMU_Share_on_HO_Support">#REF!</definedName>
    <definedName name="doc">#REF!</definedName>
    <definedName name="docpay">#REF!</definedName>
    <definedName name="dol">#REF!</definedName>
    <definedName name="dol_rate" localSheetId="0">#REF!</definedName>
    <definedName name="dol_rate">#REF!</definedName>
    <definedName name="dollar">#REF!</definedName>
    <definedName name="DR">#REF!</definedName>
    <definedName name="drate">#REF!</definedName>
    <definedName name="DSAPR00">#REF!</definedName>
    <definedName name="DSFEB00">#REF!</definedName>
    <definedName name="DSJAN00">#REF!</definedName>
    <definedName name="DSMAR00">#REF!</definedName>
    <definedName name="DSMAY00">#REF!</definedName>
    <definedName name="dst" localSheetId="0">#REF!</definedName>
    <definedName name="dst">#REF!</definedName>
    <definedName name="dtf">#REF!</definedName>
    <definedName name="DTFNEG">#REF!</definedName>
    <definedName name="dtneg">#REF!</definedName>
    <definedName name="dtnl">#REF!</definedName>
    <definedName name="dtnl_1">#REF!</definedName>
    <definedName name="dtnl_2">#REF!</definedName>
    <definedName name="DTNLL">#REF!</definedName>
    <definedName name="DTS">#REF!</definedName>
    <definedName name="dtt">#REF!</definedName>
    <definedName name="DTTNEG">#REF!</definedName>
    <definedName name="due">#REF!</definedName>
    <definedName name="dueto">#REF!</definedName>
    <definedName name="E">#REF!</definedName>
    <definedName name="EA">#REF!</definedName>
    <definedName name="ECNI">#REF!</definedName>
    <definedName name="EDP">#REF!</definedName>
    <definedName name="EDP_OF">#REF!</definedName>
    <definedName name="edpadmit">#REF!</definedName>
    <definedName name="edpcom">#REF!</definedName>
    <definedName name="edpcost">#REF!</definedName>
    <definedName name="edpcost2">#REF!</definedName>
    <definedName name="edpequipment">#REF!</definedName>
    <definedName name="edpexam">#REF!</definedName>
    <definedName name="edpxam">#REF!</definedName>
    <definedName name="EE">#REF!</definedName>
    <definedName name="eeee">#REF!</definedName>
    <definedName name="EEI">#REF!</definedName>
    <definedName name="EFLTD">#REF!</definedName>
    <definedName name="EJ">#REF!</definedName>
    <definedName name="Email">#REF!</definedName>
    <definedName name="emp">#REF!</definedName>
    <definedName name="EMP_CODE">#REF!</definedName>
    <definedName name="EMPLOYEE">#REF!</definedName>
    <definedName name="EMPLOYEE_S_NAME">#REF!</definedName>
    <definedName name="EMPLOYEES">#REF!</definedName>
    <definedName name="ena">#REF!</definedName>
    <definedName name="ENAA">#REF!</definedName>
    <definedName name="end">#REF!</definedName>
    <definedName name="End_Date">#REF!</definedName>
    <definedName name="EndDate" localSheetId="0">#REF!</definedName>
    <definedName name="EndDate">#REF!</definedName>
    <definedName name="ENT">#REF!</definedName>
    <definedName name="ENTITY">#REF!</definedName>
    <definedName name="ER">0.037</definedName>
    <definedName name="erwrew">#REF!</definedName>
    <definedName name="ESSCodeCurrency">#REF!</definedName>
    <definedName name="ESSCodeMonth">#REF!</definedName>
    <definedName name="ESSCodeReportingUnit">#REF!</definedName>
    <definedName name="EST_TERM">#REF!</definedName>
    <definedName name="ETI_DEC2005_W_REGION_05MAY2006" localSheetId="0">#REF!</definedName>
    <definedName name="ETI_DEC2005_W_REGION_05MAY2006">#REF!</definedName>
    <definedName name="EV_Ben">#REF!</definedName>
    <definedName name="ewan">#REF!</definedName>
    <definedName name="examdate">#REF!</definedName>
    <definedName name="examdate2">#REF!</definedName>
    <definedName name="examiner">#REF!</definedName>
    <definedName name="Excel_BuiltIn__FilterDatabase_7">#REF!</definedName>
    <definedName name="Excel_BuiltIn_Print_Area_11">#REF!</definedName>
    <definedName name="Excel_BuiltIn_Print_Area_12">#REF!</definedName>
    <definedName name="Excel_BuiltIn_Print_Area_12_1">#REF!</definedName>
    <definedName name="Excel_BuiltIn_Print_Area_13_1">#REF!</definedName>
    <definedName name="Excel_BuiltIn_Print_Area_13_1_1">#REF!</definedName>
    <definedName name="Excel_BuiltIn_Print_Area_14_1">#REF!</definedName>
    <definedName name="Excel_BuiltIn_Print_Area_15_1">#REF!</definedName>
    <definedName name="Excel_BuiltIn_Print_Area_16_1">#REF!</definedName>
    <definedName name="Excel_BuiltIn_Print_Area_16_1_1">#REF!</definedName>
    <definedName name="Excel_BuiltIn_Print_Area_17_1_1">#REF!</definedName>
    <definedName name="Excel_BuiltIn_Print_Area_19_1">#REF!</definedName>
    <definedName name="Excel_BuiltIn_Print_Area_2">#REF!</definedName>
    <definedName name="Excel_BuiltIn_Print_Area_21_1">#REF!</definedName>
    <definedName name="Excel_BuiltIn_Print_Area_22_1_1_1">#REF!</definedName>
    <definedName name="Excel_BuiltIn_Print_Area_23_1">#REF!</definedName>
    <definedName name="Excel_BuiltIn_Print_Area_23_1_1">#REF!</definedName>
    <definedName name="Excel_BuiltIn_Print_Area_24_1_1">#REF!</definedName>
    <definedName name="Excel_BuiltIn_Print_Area_24_1_1_1">#REF!</definedName>
    <definedName name="Excel_BuiltIn_Print_Area_25_1_1">#REF!</definedName>
    <definedName name="Excel_BuiltIn_Print_Area_25_1_1_1">#REF!</definedName>
    <definedName name="Excel_BuiltIn_Print_Area_28_1">#REF!</definedName>
    <definedName name="Excel_BuiltIn_Print_Area_28_1_1">#REF!</definedName>
    <definedName name="Excel_BuiltIn_Print_Area_29_1">#REF!</definedName>
    <definedName name="Excel_BuiltIn_Print_Area_3">#REF!</definedName>
    <definedName name="Excel_BuiltIn_Print_Area_31_1_1_1_1">#REF!</definedName>
    <definedName name="Excel_BuiltIn_Print_Area_33">#REF!</definedName>
    <definedName name="Excel_BuiltIn_Print_Area_33_1">#REF!</definedName>
    <definedName name="Excel_BuiltIn_Print_Area_34_1">#REF!</definedName>
    <definedName name="Excel_BuiltIn_Print_Area_35_1">#REF!</definedName>
    <definedName name="Excel_BuiltIn_Print_Area_36_1">#REF!</definedName>
    <definedName name="Excel_BuiltIn_Print_Area_36_1_1">#REF!</definedName>
    <definedName name="Excel_BuiltIn_Print_Area_38_1">#REF!</definedName>
    <definedName name="Excel_BuiltIn_Print_Area_38_1_1">#REF!</definedName>
    <definedName name="Excel_BuiltIn_Print_Area_40_1">#REF!</definedName>
    <definedName name="Excel_BuiltIn_Print_Area_40_1_1">#REF!</definedName>
    <definedName name="Excel_BuiltIn_Print_Area_42">#REF!</definedName>
    <definedName name="Excel_BuiltIn_Print_Area_42_1">#REF!</definedName>
    <definedName name="Excel_BuiltIn_Print_Area_43_1">#REF!</definedName>
    <definedName name="Excel_BuiltIn_Print_Area_44_1">#REF!</definedName>
    <definedName name="Excel_BuiltIn_Print_Area_45_1">#REF!</definedName>
    <definedName name="Excel_BuiltIn_Print_Area_46_1">#REF!</definedName>
    <definedName name="Excel_BuiltIn_Print_Area_48">#REF!</definedName>
    <definedName name="Excel_BuiltIn_Print_Area_5">#REF!</definedName>
    <definedName name="Excel_BuiltIn_Print_Area_5_1">"$#REF!.$A$1:$AC$78"</definedName>
    <definedName name="Excel_BuiltIn_Print_Area_6">"$#REF!.$A$1:$Q$88"</definedName>
    <definedName name="Excel_BuiltIn_Print_Area_6_1">#REF!</definedName>
    <definedName name="Excel_BuiltIn_Print_Area_8">#REF!</definedName>
    <definedName name="Excel_BuiltIn_Print_Area_9">"$#REF!.$A$1:$K$36"</definedName>
    <definedName name="Excel_BuiltIn_Print_Area_9_1">#REF!</definedName>
    <definedName name="Excel_BuiltIn_Print_Area_9_1_1">#REF!</definedName>
    <definedName name="Excel_BuiltIn_Print_Titles_4">"$sch3.$#REF!$#REF!:$#REF!$#REF!"</definedName>
    <definedName name="Excel_BuiltIn_Print_Titles_8">(#REF!,#REF!)</definedName>
    <definedName name="excess">#REF!</definedName>
    <definedName name="Exch_Rate">#REF!</definedName>
    <definedName name="exchangerate">#REF!</definedName>
    <definedName name="exdate">#REF!</definedName>
    <definedName name="EXH_1">#REF!</definedName>
    <definedName name="EXH_3">#REF!</definedName>
    <definedName name="EXH_4">#REF!</definedName>
    <definedName name="EXH_5">#REF!</definedName>
    <definedName name="EXH_A">#REF!</definedName>
    <definedName name="EXH_B">#REF!</definedName>
    <definedName name="EXH_C">#REF!</definedName>
    <definedName name="EXH_D">#REF!</definedName>
    <definedName name="exp">#REF!</definedName>
    <definedName name="EXP_INF_">#REF!</definedName>
    <definedName name="expense">#REF!</definedName>
    <definedName name="expenses">#REF!</definedName>
    <definedName name="Ext">#REF!</definedName>
    <definedName name="extension">#REF!</definedName>
    <definedName name="_xlnm.Extract">#REF!</definedName>
    <definedName name="Extract_MI">#REF!</definedName>
    <definedName name="F">#REF!</definedName>
    <definedName name="fail" hidden="1">{#N/A,#N/A,FALSE,"DEPN";#N/A,#N/A,FALSE,"INT";#N/A,#N/A,FALSE,"SUNDRY";#N/A,#N/A,FALSE,"CRED";#N/A,#N/A,FALSE,"DEBT";#N/A,#N/A,FALSE,"XREC";#N/A,#N/A,FALSE,"RFS";#N/A,#N/A,FALSE,"FAS";#N/A,#N/A,FALSE,"SP";#N/A,#N/A,FALSE,"COMM";#N/A,#N/A,FALSE,"CALC";#N/A,#N/A,FALSE,"%";#N/A,#N/A,FALSE,"EXPS"}</definedName>
    <definedName name="faslapse">#REF!</definedName>
    <definedName name="Fax">#REF!</definedName>
    <definedName name="FCode" hidden="1">#REF!</definedName>
    <definedName name="fcst12">#REF!</definedName>
    <definedName name="fcst12cost">#REF!</definedName>
    <definedName name="fcst12key">#REF!</definedName>
    <definedName name="FD">#REF!</definedName>
    <definedName name="fdfdfdfdf">#REF!</definedName>
    <definedName name="Female_NSM">#REF!</definedName>
    <definedName name="Female_SM">#REF!</definedName>
    <definedName name="ffail" hidden="1">{#N/A,#N/A,FALSE,"DEPN";#N/A,#N/A,FALSE,"INT";#N/A,#N/A,FALSE,"SUNDRY";#N/A,#N/A,FALSE,"CRED";#N/A,#N/A,FALSE,"DEBT";#N/A,#N/A,FALSE,"XREC";#N/A,#N/A,FALSE,"RFS";#N/A,#N/A,FALSE,"FAS";#N/A,#N/A,FALSE,"SP";#N/A,#N/A,FALSE,"COMM";#N/A,#N/A,FALSE,"CALC";#N/A,#N/A,FALSE,"%";#N/A,#N/A,FALSE,"EXPS"}</definedName>
    <definedName name="ffdf" hidden="1">#REF!</definedName>
    <definedName name="fff">#REF!</definedName>
    <definedName name="fffff">#REF!</definedName>
    <definedName name="fhb">#REF!</definedName>
    <definedName name="fhbna">#REF!</definedName>
    <definedName name="FHBNAA">#REF!</definedName>
    <definedName name="fhbneg">#REF!</definedName>
    <definedName name="fhf">#REF!</definedName>
    <definedName name="FHFGFH">#REF!</definedName>
    <definedName name="fhfneg">#REF!</definedName>
    <definedName name="FINANCE">#REF!</definedName>
    <definedName name="Finance_Enterprise_Value">#REF!</definedName>
    <definedName name="Finance_Total_Shareholer_returns">#REF!</definedName>
    <definedName name="Finance_Value_of_Future_New_Business">#REF!</definedName>
    <definedName name="finc">#REF!</definedName>
    <definedName name="fincia">#REF!</definedName>
    <definedName name="FINCON">#REF!</definedName>
    <definedName name="FINDEC99">#REF!</definedName>
    <definedName name="FINFEB00">#REF!</definedName>
    <definedName name="Finished?Goods">#REF!</definedName>
    <definedName name="FINJAN00">#REF!</definedName>
    <definedName name="FINMAR00">#REF!</definedName>
    <definedName name="FINNOV">#REF!</definedName>
    <definedName name="FINOP">#REF!</definedName>
    <definedName name="FINOP49">#REF!</definedName>
    <definedName name="FINOPDEC2003">#REF!</definedName>
    <definedName name="fintaxnll">#REF!</definedName>
    <definedName name="FIRST">#REF!</definedName>
    <definedName name="FirstYearPrem">#REF!</definedName>
    <definedName name="Fixed_Assets">#REF!</definedName>
    <definedName name="flu">#REF!</definedName>
    <definedName name="fluc">#REF!</definedName>
    <definedName name="fn">#REF!</definedName>
    <definedName name="FN5_A">#REF!</definedName>
    <definedName name="Form0">#REF!</definedName>
    <definedName name="Form1">#REF!</definedName>
    <definedName name="Form1a">#REF!</definedName>
    <definedName name="Form1b">#REF!</definedName>
    <definedName name="Form1bSTART">#REF!</definedName>
    <definedName name="Form3a">#REF!</definedName>
    <definedName name="Form3aPhasing">#REF!</definedName>
    <definedName name="Form4">#REF!</definedName>
    <definedName name="form49">#REF!</definedName>
    <definedName name="Form4a">#REF!</definedName>
    <definedName name="Form5">#REF!</definedName>
    <definedName name="Form7">#REF!</definedName>
    <definedName name="Form9">#REF!</definedName>
    <definedName name="FormHOE">#REF!</definedName>
    <definedName name="FormHYPmon">#REF!</definedName>
    <definedName name="FormHYPQTR">#REF!</definedName>
    <definedName name="four">#REF!</definedName>
    <definedName name="fr">#REF!</definedName>
    <definedName name="FR_1">#REF!</definedName>
    <definedName name="FR_2">#REF!</definedName>
    <definedName name="fromb">#REF!</definedName>
    <definedName name="FRS">#REF!</definedName>
    <definedName name="fst" localSheetId="0">#REF!</definedName>
    <definedName name="fst">#REF!</definedName>
    <definedName name="fstpay">#REF!</definedName>
    <definedName name="fu_head">#REF!</definedName>
    <definedName name="FU_list">#REF!</definedName>
    <definedName name="fu_table">#REF!</definedName>
    <definedName name="FU_Value">#REF!</definedName>
    <definedName name="FUFHFH">#REF!</definedName>
    <definedName name="fun">#REF!</definedName>
    <definedName name="fund" localSheetId="0">#REF!</definedName>
    <definedName name="fund">#REF!</definedName>
    <definedName name="FUNDmicro">#REF!</definedName>
    <definedName name="FUNDS">#REF!</definedName>
    <definedName name="FUNDS2">#REF!</definedName>
    <definedName name="fv">#REF!</definedName>
    <definedName name="fx">#REF!</definedName>
    <definedName name="FX_5">#REF!</definedName>
    <definedName name="FXrate">#REF!</definedName>
    <definedName name="fxtn_sked">#REF!</definedName>
    <definedName name="fy">#REF!</definedName>
    <definedName name="fy_or">#REF!</definedName>
    <definedName name="FY2_">#REF!</definedName>
    <definedName name="FY4_">#REF!</definedName>
    <definedName name="G">#REF!</definedName>
    <definedName name="GA">#REF!</definedName>
    <definedName name="GAAP">#REF!</definedName>
    <definedName name="GAINS">#REF!</definedName>
    <definedName name="ganaa">#REF!</definedName>
    <definedName name="ganla">#REF!</definedName>
    <definedName name="GBONDS">#N/A</definedName>
    <definedName name="gcp">#REF!</definedName>
    <definedName name="GDPF">#REF!</definedName>
    <definedName name="GEM_DR">#REF!</definedName>
    <definedName name="GEMC5_4">#REF!</definedName>
    <definedName name="GEMC5_5">#REF!</definedName>
    <definedName name="GEMC7_4">#REF!</definedName>
    <definedName name="GEMCP5_4">#REF!</definedName>
    <definedName name="GEMCP5_5">#REF!</definedName>
    <definedName name="GEMCP7_4">#REF!</definedName>
    <definedName name="GEMCP7_5">#REF!</definedName>
    <definedName name="Gemini_Proj">#REF!</definedName>
    <definedName name="Gemini_Title">#REF!</definedName>
    <definedName name="GEN">#REF!</definedName>
    <definedName name="GEN_INT">#REF!</definedName>
    <definedName name="Ggoal3" hidden="1">{#N/A,#N/A,FALSE,"DEPN";#N/A,#N/A,FALSE,"INT";#N/A,#N/A,FALSE,"SUNDRY";#N/A,#N/A,FALSE,"CRED";#N/A,#N/A,FALSE,"DEBT";#N/A,#N/A,FALSE,"XREC";#N/A,#N/A,FALSE,"RFS";#N/A,#N/A,FALSE,"FAS";#N/A,#N/A,FALSE,"SP";#N/A,#N/A,FALSE,"COMM";#N/A,#N/A,FALSE,"CALC";#N/A,#N/A,FALSE,"%";#N/A,#N/A,FALSE,"EXPS"}</definedName>
    <definedName name="GI_DR_P">#REF!</definedName>
    <definedName name="GI_Proj_St">#REF!</definedName>
    <definedName name="GI_Proj_Till">#REF!</definedName>
    <definedName name="GI_St_Title">#REF!</definedName>
    <definedName name="gl">#REF!</definedName>
    <definedName name="GL_DR_P">#REF!</definedName>
    <definedName name="GL_Proj_St">#REF!</definedName>
    <definedName name="GL_Proj_Till">#REF!</definedName>
    <definedName name="GL_St_Title">#REF!</definedName>
    <definedName name="GLOANS">#REF!</definedName>
    <definedName name="Global?Buying?Teams">#REF!</definedName>
    <definedName name="Global_Ass_TL">#REF!</definedName>
    <definedName name="GM_DR_P">#REF!</definedName>
    <definedName name="GM_Proj_St">#REF!</definedName>
    <definedName name="GM_Proj_Till">#REF!</definedName>
    <definedName name="GM_St_Title">#REF!</definedName>
    <definedName name="GOAL3" hidden="1">{#N/A,#N/A,FALSE,"DEPN";#N/A,#N/A,FALSE,"INT";#N/A,#N/A,FALSE,"SUNDRY";#N/A,#N/A,FALSE,"CRED";#N/A,#N/A,FALSE,"DEBT";#N/A,#N/A,FALSE,"XREC";#N/A,#N/A,FALSE,"RFS";#N/A,#N/A,FALSE,"FAS";#N/A,#N/A,FALSE,"SP";#N/A,#N/A,FALSE,"COMM";#N/A,#N/A,FALSE,"CALC";#N/A,#N/A,FALSE,"%";#N/A,#N/A,FALSE,"EXPS"}</definedName>
    <definedName name="GOPF">#REF!</definedName>
    <definedName name="gov">#REF!</definedName>
    <definedName name="GPP">#REF!</definedName>
    <definedName name="Graph">OFFSET(#REF!,MATCH(#REF!,#REF!,0),,,COUNTA(#REF!)-1)</definedName>
    <definedName name="graph_top">#REF!</definedName>
    <definedName name="graph_top_a">#REF!</definedName>
    <definedName name="GrDat1">#REF!</definedName>
    <definedName name="GrDat2">#REF!</definedName>
    <definedName name="gross_tag">#REF!</definedName>
    <definedName name="group">#REF!</definedName>
    <definedName name="GROWTH_">#REF!</definedName>
    <definedName name="GROWTH_10">#REF!</definedName>
    <definedName name="GROWTH_11">#REF!</definedName>
    <definedName name="Growth_Charge_Premium">0.25</definedName>
    <definedName name="Growth_Charge_Reserve">0.45</definedName>
    <definedName name="GSP">#REF!</definedName>
    <definedName name="gtdf">#REF!</definedName>
    <definedName name="gtfhb">#REF!</definedName>
    <definedName name="GYRT_1">#REF!</definedName>
    <definedName name="GYRT_10">#REF!</definedName>
    <definedName name="GYRT_2">#REF!</definedName>
    <definedName name="GYRT_3">#REF!</definedName>
    <definedName name="GYRT_4">#REF!</definedName>
    <definedName name="GYRT_5">#REF!</definedName>
    <definedName name="GYRT_7.5">#REF!</definedName>
    <definedName name="H">#REF!</definedName>
    <definedName name="HCL">#REF!</definedName>
    <definedName name="header">#REF!</definedName>
    <definedName name="Heading" localSheetId="0">#REF!</definedName>
    <definedName name="Heading">#REF!</definedName>
    <definedName name="Health">#REF!</definedName>
    <definedName name="hehehe">#REF!</definedName>
    <definedName name="HELP1">#REF!</definedName>
    <definedName name="hfhfghfgh">#REF!</definedName>
    <definedName name="hh">#REF!</definedName>
    <definedName name="hhh">#REF!</definedName>
    <definedName name="hhhh">#REF!</definedName>
    <definedName name="hhhhhh" hidden="1">{"'Cash In Bank - Metrobank'!$A$1:$E$520"}</definedName>
    <definedName name="HiddenRows" hidden="1">#REF!</definedName>
    <definedName name="hierarchies">#REF!</definedName>
    <definedName name="historical">#REF!</definedName>
    <definedName name="hkdaud">#REF!</definedName>
    <definedName name="HLP">#N/A</definedName>
    <definedName name="Home_Finance">#REF!</definedName>
    <definedName name="Home_HomePage">#REF!</definedName>
    <definedName name="Home_People">#REF!</definedName>
    <definedName name="Hqwheqjfn">#REF!</definedName>
    <definedName name="HTML_CodePage" hidden="1">1252</definedName>
    <definedName name="HTML_Control" hidden="1">{"'Cash In Bank - Metrobank'!$A$1:$E$520"}</definedName>
    <definedName name="HTML_Description" hidden="1">""</definedName>
    <definedName name="HTML_Email" hidden="1">""</definedName>
    <definedName name="HTML_Header" hidden="1">"Cash In Bank - Metrobank"</definedName>
    <definedName name="HTML_LastUpdate" hidden="1">"6/15/99"</definedName>
    <definedName name="HTML_LineAfter" hidden="1">FALSE</definedName>
    <definedName name="HTML_LineBefore" hidden="1">FALSE</definedName>
    <definedName name="HTML_Name" hidden="1">"ROGELIO B. GALON, JR."</definedName>
    <definedName name="HTML_OBDlg2" hidden="1">TRUE</definedName>
    <definedName name="HTML_OBDlg4" hidden="1">TRUE</definedName>
    <definedName name="HTML_OS" hidden="1">0</definedName>
    <definedName name="HTML_PathFile" hidden="1">"C:\JUNE\Schedules\MyHTML.htm"</definedName>
    <definedName name="HTML_Title" hidden="1">"Cash Voucher"</definedName>
    <definedName name="I">#REF!</definedName>
    <definedName name="IBMDEPR">#REF!</definedName>
    <definedName name="ibnr">#REF!</definedName>
    <definedName name="IBNR_">#REF!</definedName>
    <definedName name="IBNR_Adjustment">1.2</definedName>
    <definedName name="IBNR_BEG">#REF!</definedName>
    <definedName name="ICT">#REF!</definedName>
    <definedName name="IDN">#REF!</definedName>
    <definedName name="IE_PP">#REF!</definedName>
    <definedName name="IE_Prem">#REF!</definedName>
    <definedName name="IE_SA">#REF!</definedName>
    <definedName name="IEXPLOAD">#REF!</definedName>
    <definedName name="IFN">#REF!</definedName>
    <definedName name="iii">#REF!</definedName>
    <definedName name="IInvcomm" hidden="1">{#N/A,#N/A,FALSE,"DEPN";#N/A,#N/A,FALSE,"INT";#N/A,#N/A,FALSE,"SUNDRY";#N/A,#N/A,FALSE,"CRED";#N/A,#N/A,FALSE,"DEBT";#N/A,#N/A,FALSE,"XREC";#N/A,#N/A,FALSE,"RFS";#N/A,#N/A,FALSE,"FAS";#N/A,#N/A,FALSE,"SP";#N/A,#N/A,FALSE,"COMM";#N/A,#N/A,FALSE,"CALC";#N/A,#N/A,FALSE,"%";#N/A,#N/A,FALSE,"EXPS"}</definedName>
    <definedName name="IML">#REF!</definedName>
    <definedName name="impceb">#REF!</definedName>
    <definedName name="impliedNBAP_table">#REF!</definedName>
    <definedName name="improv">#REF!</definedName>
    <definedName name="in">#REF!</definedName>
    <definedName name="INA">#REF!</definedName>
    <definedName name="INAA">#REF!</definedName>
    <definedName name="inc">#REF!</definedName>
    <definedName name="inc10.15">#REF!</definedName>
    <definedName name="inc10.15.7">#REF!</definedName>
    <definedName name="inc3.7">#REF!</definedName>
    <definedName name="inc3.7.7">#REF!</definedName>
    <definedName name="inc5.10">#REF!</definedName>
    <definedName name="inc5.10.7">#REF!</definedName>
    <definedName name="Inception_from">#REF!</definedName>
    <definedName name="Inception_To">#REF!</definedName>
    <definedName name="INCOME">#REF!</definedName>
    <definedName name="income_statement">#REF!</definedName>
    <definedName name="income_statement2">#REF!</definedName>
    <definedName name="Index_Sheet_Kutools">#REF!</definedName>
    <definedName name="INFORCE_TERMINATED" localSheetId="0">#REF!</definedName>
    <definedName name="INFORCE_TERMINATED">#REF!</definedName>
    <definedName name="Ingredients???Production">#REF!</definedName>
    <definedName name="INISNOV99">#REF!</definedName>
    <definedName name="initcomm">#REF!</definedName>
    <definedName name="Input_GM_1">#REF!</definedName>
    <definedName name="Input_RET_2">#REF!</definedName>
    <definedName name="INSBROK">#REF!</definedName>
    <definedName name="insularvariable" hidden="1">#REF!</definedName>
    <definedName name="InsuredGrowth1" localSheetId="0">#REF!</definedName>
    <definedName name="InsuredGrowth1">#REF!</definedName>
    <definedName name="InsuredGrowth2" localSheetId="0">#REF!</definedName>
    <definedName name="InsuredGrowth2">#REF!</definedName>
    <definedName name="InsuredGrowth3" localSheetId="0">#REF!</definedName>
    <definedName name="InsuredGrowth3">#REF!</definedName>
    <definedName name="INT">#REF!</definedName>
    <definedName name="INT_IC">#REF!</definedName>
    <definedName name="INT_RATE" localSheetId="0">#REF!</definedName>
    <definedName name="INT_RATE">#REF!</definedName>
    <definedName name="interest" hidden="1">{"'Cash In Bank - Metrobank'!$A$1:$E$520"}</definedName>
    <definedName name="Interest_Income">#REF!</definedName>
    <definedName name="INTL">#REF!</definedName>
    <definedName name="Inv_Exps">#REF!</definedName>
    <definedName name="INV_INC">#REF!</definedName>
    <definedName name="INV_INT">#REF!</definedName>
    <definedName name="InvComm" hidden="1">{#N/A,#N/A,FALSE,"DEPN";#N/A,#N/A,FALSE,"INT";#N/A,#N/A,FALSE,"SUNDRY";#N/A,#N/A,FALSE,"CRED";#N/A,#N/A,FALSE,"DEBT";#N/A,#N/A,FALSE,"XREC";#N/A,#N/A,FALSE,"RFS";#N/A,#N/A,FALSE,"FAS";#N/A,#N/A,FALSE,"SP";#N/A,#N/A,FALSE,"COMM";#N/A,#N/A,FALSE,"CALC";#N/A,#N/A,FALSE,"%";#N/A,#N/A,FALSE,"EXPS"}</definedName>
    <definedName name="inventory">#REF!</definedName>
    <definedName name="inventory2">#REF!</definedName>
    <definedName name="investment">#REF!</definedName>
    <definedName name="investmentexpenses">#REF!</definedName>
    <definedName name="investmentincome">#REF!</definedName>
    <definedName name="InvPrdAust">#REF!</definedName>
    <definedName name="ipr">#REF!</definedName>
    <definedName name="IR">#REF!</definedName>
    <definedName name="IRA_tfc">#REF!</definedName>
    <definedName name="IS" localSheetId="0">#REF!</definedName>
    <definedName name="IS">#REF!</definedName>
    <definedName name="ISDEC99">#REF!</definedName>
    <definedName name="ISFEB00">#REF!</definedName>
    <definedName name="ISJAN00">#REF!</definedName>
    <definedName name="isLifeCo" localSheetId="0">#REF!</definedName>
    <definedName name="isLifeCo">#REF!</definedName>
    <definedName name="ISMAR00">#REF!</definedName>
    <definedName name="isMBA" localSheetId="0">#REF!</definedName>
    <definedName name="isMBA">#REF!</definedName>
    <definedName name="isNLco" localSheetId="0">#REF!</definedName>
    <definedName name="isNLco">#REF!</definedName>
    <definedName name="isNonMBA" localSheetId="0">#REF!</definedName>
    <definedName name="isNonMBA">#REF!</definedName>
    <definedName name="ISNOV">#REF!</definedName>
    <definedName name="isValidCoType" localSheetId="0">#REF!</definedName>
    <definedName name="isValidCoType">#REF!</definedName>
    <definedName name="it" localSheetId="0">#REF!</definedName>
    <definedName name="it">#REF!</definedName>
    <definedName name="iui">#REF!</definedName>
    <definedName name="iuyiy">#REF!</definedName>
    <definedName name="J">#REF!</definedName>
    <definedName name="JAN">#REF!</definedName>
    <definedName name="janet">#REF!</definedName>
    <definedName name="JAY">#REF!</definedName>
    <definedName name="jean">#REF!</definedName>
    <definedName name="jhjgh" hidden="1">{#N/A,#N/A,FALSE,"DEPN";#N/A,#N/A,FALSE,"INT";#N/A,#N/A,FALSE,"SUNDRY";#N/A,#N/A,FALSE,"CRED";#N/A,#N/A,FALSE,"DEBT";#N/A,#N/A,FALSE,"XREC";#N/A,#N/A,FALSE,"RFS";#N/A,#N/A,FALSE,"FAS";#N/A,#N/A,FALSE,"SP";#N/A,#N/A,FALSE,"COMM";#N/A,#N/A,FALSE,"CALC";#N/A,#N/A,FALSE,"%";#N/A,#N/A,FALSE,"EXPS"}</definedName>
    <definedName name="jjj">#REF!</definedName>
    <definedName name="jk">#REF!</definedName>
    <definedName name="JR_PAGE_ANCHOR_0_1">#REF!</definedName>
    <definedName name="JULY">#REF!</definedName>
    <definedName name="July2">#REF!</definedName>
    <definedName name="JUN">#REF!</definedName>
    <definedName name="Jun06v1ynb">#REF!</definedName>
    <definedName name="JUNE">#REF!</definedName>
    <definedName name="JUNEA_R">#REF!</definedName>
    <definedName name="jv_amortization">#REF!</definedName>
    <definedName name="K">#REF!</definedName>
    <definedName name="KEY">#REF!</definedName>
    <definedName name="kiev1">#REF!</definedName>
    <definedName name="Kirghizia1">#REF!</definedName>
    <definedName name="kkkkkk">#REF!</definedName>
    <definedName name="KL" hidden="1">#REF!</definedName>
    <definedName name="L">#REF!</definedName>
    <definedName name="L_Adjust" localSheetId="0">#REF!</definedName>
    <definedName name="L_Adjust">#REF!</definedName>
    <definedName name="L_AJE_Tot" localSheetId="0">#REF!</definedName>
    <definedName name="L_AJE_Tot">#REF!</definedName>
    <definedName name="L_CY_Beg" localSheetId="0">#REF!</definedName>
    <definedName name="L_CY_Beg">#REF!</definedName>
    <definedName name="L_CY_End" localSheetId="0">#REF!</definedName>
    <definedName name="L_CY_End">#REF!</definedName>
    <definedName name="L_PY_End" localSheetId="0">#REF!</definedName>
    <definedName name="L_PY_End">#REF!</definedName>
    <definedName name="L_RJE_Tot" localSheetId="0">#REF!</definedName>
    <definedName name="L_RJE_Tot">#REF!</definedName>
    <definedName name="label">#REF!</definedName>
    <definedName name="LAPSE_RATE">#REF!</definedName>
    <definedName name="Lastyr">#REF!</definedName>
    <definedName name="lastyrcost">#REF!</definedName>
    <definedName name="lastyrkey">#REF!</definedName>
    <definedName name="Latest_Rendt">#REF!</definedName>
    <definedName name="layers">#REF!</definedName>
    <definedName name="LCY">#N/A</definedName>
    <definedName name="legend1">#REF!</definedName>
    <definedName name="LeverageRatio" localSheetId="0">#REF!</definedName>
    <definedName name="LeverageRatio">#REF!</definedName>
    <definedName name="lgkghkg">#REF!</definedName>
    <definedName name="lgt" localSheetId="0">#REF!</definedName>
    <definedName name="lgt">#REF!</definedName>
    <definedName name="lhb">#REF!</definedName>
    <definedName name="lhb_1">#REF!</definedName>
    <definedName name="lhb_2">#REF!</definedName>
    <definedName name="lhbna">#REF!</definedName>
    <definedName name="lhbna_1">#REF!</definedName>
    <definedName name="lhbna_2">#REF!</definedName>
    <definedName name="lhbneg">#REF!</definedName>
    <definedName name="lhbneg_1">#REF!</definedName>
    <definedName name="lhbneg_2">#REF!</definedName>
    <definedName name="lhf">#REF!</definedName>
    <definedName name="lhfneg">#REF!</definedName>
    <definedName name="lhfneg_1">#REF!</definedName>
    <definedName name="lhfneg_2">#REF!</definedName>
    <definedName name="LIAB">#REF!</definedName>
    <definedName name="Liab1">#REF!</definedName>
    <definedName name="liabilities">#REF!</definedName>
    <definedName name="life">#REF!</definedName>
    <definedName name="life2">#REF!</definedName>
    <definedName name="Liq_p">#REF!</definedName>
    <definedName name="LiquidityRatio" localSheetId="0">#REF!</definedName>
    <definedName name="LiquidityRatio">#REF!</definedName>
    <definedName name="LIST">#REF!</definedName>
    <definedName name="lk">#REF!</definedName>
    <definedName name="LL">#REF!</definedName>
    <definedName name="ln">#REF!</definedName>
    <definedName name="LNDESC" localSheetId="0">#REF!</definedName>
    <definedName name="LNDESC">#REF!</definedName>
    <definedName name="Loan">#REF!</definedName>
    <definedName name="LOCATION">#REF!</definedName>
    <definedName name="LOOP">#REF!</definedName>
    <definedName name="LOOP3">#REF!</definedName>
    <definedName name="LOOP4">#REF!</definedName>
    <definedName name="LOOP5">#N/A</definedName>
    <definedName name="LOOP5A">#REF!</definedName>
    <definedName name="los">#REF!</definedName>
    <definedName name="losres">#REF!</definedName>
    <definedName name="loss">#REF!</definedName>
    <definedName name="LOSS_">#REF!</definedName>
    <definedName name="Losses">#REF!</definedName>
    <definedName name="LOSSR_">#REF!</definedName>
    <definedName name="lp">#REF!</definedName>
    <definedName name="LPADJ">#REF!</definedName>
    <definedName name="lpl">#REF!</definedName>
    <definedName name="LPNEG">#REF!</definedName>
    <definedName name="lr">#REF!</definedName>
    <definedName name="LRACC">#REF!</definedName>
    <definedName name="LRB">#REF!</definedName>
    <definedName name="LRBNAA">#REF!</definedName>
    <definedName name="LRBNEG">#REF!</definedName>
    <definedName name="LRF">#REF!</definedName>
    <definedName name="LRFNEG">#REF!</definedName>
    <definedName name="LRH">#REF!</definedName>
    <definedName name="LRL">#REF!</definedName>
    <definedName name="LTPWR_MKTG">#REF!</definedName>
    <definedName name="lucille">#REF!</definedName>
    <definedName name="LYN">#REF!</definedName>
    <definedName name="LYR_SALE">#REF!</definedName>
    <definedName name="M">#REF!</definedName>
    <definedName name="mae">#REF!</definedName>
    <definedName name="maksec3">#REF!</definedName>
    <definedName name="MALE_5YT">#REF!</definedName>
    <definedName name="Male_SM">#REF!</definedName>
    <definedName name="map">#REF!</definedName>
    <definedName name="March">#REF!</definedName>
    <definedName name="market">#REF!</definedName>
    <definedName name="MarketableSecurities">#REF!</definedName>
    <definedName name="MARKETING">#REF!</definedName>
    <definedName name="MARKSEC2">#REF!</definedName>
    <definedName name="marksec3">#REF!</definedName>
    <definedName name="MASTER">#REF!</definedName>
    <definedName name="MASTER1">#REF!</definedName>
    <definedName name="MASTER2">#REF!</definedName>
    <definedName name="MASTERDATA">#REF!</definedName>
    <definedName name="MASTERFILE">#REF!</definedName>
    <definedName name="MASTERPAYROLL">#REF!</definedName>
    <definedName name="Maturity">#REF!</definedName>
    <definedName name="MaxDate" localSheetId="0">#REF!</definedName>
    <definedName name="MaxDate">#REF!</definedName>
    <definedName name="MAY">#REF!</definedName>
    <definedName name="MAYDATA">#REF!</definedName>
    <definedName name="MAYNAME">#REF!</definedName>
    <definedName name="MBAname">#REF!</definedName>
    <definedName name="MCDATA">#REF!</definedName>
    <definedName name="MCMASTER">#REF!</definedName>
    <definedName name="MCOCT">#REF!</definedName>
    <definedName name="MCS">#REF!</definedName>
    <definedName name="MCSDEC99">#REF!</definedName>
    <definedName name="mcsep04">#REF!</definedName>
    <definedName name="MCSFEB00">#REF!</definedName>
    <definedName name="MCSJAN00">#REF!</definedName>
    <definedName name="MCSMAR00">#REF!</definedName>
    <definedName name="MCSNOV">#REF!</definedName>
    <definedName name="MEDSUPD">#REF!</definedName>
    <definedName name="MEDSUPM">#REF!</definedName>
    <definedName name="mercantile">#REF!</definedName>
    <definedName name="MES_1">#N/A</definedName>
    <definedName name="MESG">#REF!</definedName>
    <definedName name="MESS">#N/A</definedName>
    <definedName name="MFILE">#REF!</definedName>
    <definedName name="MGTDATA">#REF!</definedName>
    <definedName name="MGTDEC99">#REF!</definedName>
    <definedName name="MGTFEB00">#REF!</definedName>
    <definedName name="MGTJAN00">#REF!</definedName>
    <definedName name="MGTMAR00">#REF!</definedName>
    <definedName name="MGTNOV99">#REF!</definedName>
    <definedName name="MGTOCT99">#REF!</definedName>
    <definedName name="MIcode">#REF!</definedName>
    <definedName name="MINDA">#REF!</definedName>
    <definedName name="MinDate" localSheetId="0">#REF!</definedName>
    <definedName name="MinDate">#REF!</definedName>
    <definedName name="MinPrem">#REF!</definedName>
    <definedName name="miscellaneous">#REF!</definedName>
    <definedName name="miscellaneous.">#REF!</definedName>
    <definedName name="MJCD_aundry_Shop">#REF!</definedName>
    <definedName name="ML">#REF!</definedName>
    <definedName name="mlfin">#REF!</definedName>
    <definedName name="mli">#REF!</definedName>
    <definedName name="mlina">#REF!</definedName>
    <definedName name="MLINT">#REF!</definedName>
    <definedName name="MLINTNAA">#REF!</definedName>
    <definedName name="mlna">#REF!</definedName>
    <definedName name="MLNAA">#REF!</definedName>
    <definedName name="MLYSALE_BUD">#REF!</definedName>
    <definedName name="MM">#REF!</definedName>
    <definedName name="MONTH">#REF!</definedName>
    <definedName name="monthly_sales">#REF!</definedName>
    <definedName name="Months">#REF!</definedName>
    <definedName name="months_covered">#REF!</definedName>
    <definedName name="mor">#REF!</definedName>
    <definedName name="MortTables">#REF!</definedName>
    <definedName name="MortTitles">#REF!</definedName>
    <definedName name="mos">#REF!</definedName>
    <definedName name="MOS_9Mths_RET">#REF!</definedName>
    <definedName name="MOS_9Mths_RET1">#REF!</definedName>
    <definedName name="Moscow1">#REF!</definedName>
    <definedName name="Moscow2">#REF!</definedName>
    <definedName name="MosPro_bud">#REF!</definedName>
    <definedName name="MoSprof_bud">#REF!</definedName>
    <definedName name="MOSRatio" localSheetId="0">#REF!</definedName>
    <definedName name="MOSRatio">#REF!</definedName>
    <definedName name="MOSRation" localSheetId="0">#REF!</definedName>
    <definedName name="MOSRation">#REF!</definedName>
    <definedName name="mouldstatus">#REF!</definedName>
    <definedName name="mouldsteel">#REF!</definedName>
    <definedName name="mouldtype">#REF!</definedName>
    <definedName name="MPAYROLL">#REF!</definedName>
    <definedName name="MPPC">#REF!</definedName>
    <definedName name="MPPH">#REF!</definedName>
    <definedName name="MPPL">#REF!</definedName>
    <definedName name="ms">#REF!</definedName>
    <definedName name="MSG">#REF!</definedName>
    <definedName name="MSNOV">#REF!</definedName>
    <definedName name="Mthly_Budgets">#REF!</definedName>
    <definedName name="mult">#REF!</definedName>
    <definedName name="mult2">#REF!</definedName>
    <definedName name="MULTICURRENCY">#REF!</definedName>
    <definedName name="MULTIDate">#REF!</definedName>
    <definedName name="MULTIFundName">#REF!</definedName>
    <definedName name="MULTIG1M">#REF!</definedName>
    <definedName name="MULTIG1Y">#REF!</definedName>
    <definedName name="MULTIG2Y">#REF!</definedName>
    <definedName name="MULTIG3M">#REF!</definedName>
    <definedName name="MULTIG3Y">#REF!</definedName>
    <definedName name="MULTIG6M">#REF!</definedName>
    <definedName name="MULTIGSI">#REF!</definedName>
    <definedName name="mvr">#REF!</definedName>
    <definedName name="N">#REF!</definedName>
    <definedName name="NA">#REF!</definedName>
    <definedName name="naa">#REF!</definedName>
    <definedName name="naaacc">#REF!</definedName>
    <definedName name="naaaccrued">#REF!</definedName>
    <definedName name="naabey">#REF!</definedName>
    <definedName name="naabonds">#REF!</definedName>
    <definedName name="naabro">#REF!</definedName>
    <definedName name="naacas">#REF!</definedName>
    <definedName name="naacol">#REF!</definedName>
    <definedName name="naadir">#REF!</definedName>
    <definedName name="naadue">#REF!</definedName>
    <definedName name="naaduef">#REF!</definedName>
    <definedName name="naaedp">#REF!</definedName>
    <definedName name="naafun">#REF!</definedName>
    <definedName name="naagen">#REF!</definedName>
    <definedName name="naagov">#REF!</definedName>
    <definedName name="naalosres">#REF!</definedName>
    <definedName name="naaord">#REF!</definedName>
    <definedName name="naaoth">#REF!</definedName>
    <definedName name="naaother">#REF!</definedName>
    <definedName name="naaotherinv">#REF!</definedName>
    <definedName name="naapre">#REF!</definedName>
    <definedName name="naaprw">#REF!</definedName>
    <definedName name="naarea">#REF!</definedName>
    <definedName name="naarei">#REF!</definedName>
    <definedName name="naasal">#REF!</definedName>
    <definedName name="naasf">#REF!</definedName>
    <definedName name="naasto">#REF!</definedName>
    <definedName name="naastowb">#REF!</definedName>
    <definedName name="naatbill">#REF!</definedName>
    <definedName name="nadedp">#REF!</definedName>
    <definedName name="NAME">#REF!</definedName>
    <definedName name="name1">#REF!</definedName>
    <definedName name="NATLIFE" hidden="1">#REF!</definedName>
    <definedName name="NB" localSheetId="0">#REF!</definedName>
    <definedName name="NB">#REF!</definedName>
    <definedName name="NB_GROWTH">#REF!</definedName>
    <definedName name="NBAP_table">#REF!</definedName>
    <definedName name="NBdis_99">#REF!</definedName>
    <definedName name="NBMix">#REF!</definedName>
    <definedName name="NBStopYr">#REF!</definedName>
    <definedName name="NCO">#REF!</definedName>
    <definedName name="NCOM">#REF!</definedName>
    <definedName name="ND_U">#REF!</definedName>
    <definedName name="ndf">#REF!</definedName>
    <definedName name="ndff">#REF!</definedName>
    <definedName name="ndff2">#REF!</definedName>
    <definedName name="ndft">#REF!</definedName>
    <definedName name="NDPC">#REF!</definedName>
    <definedName name="NDPF">#REF!</definedName>
    <definedName name="ndt">#REF!</definedName>
    <definedName name="ndtf">#REF!</definedName>
    <definedName name="net">#REF!</definedName>
    <definedName name="NET_COM">#REF!</definedName>
    <definedName name="net_loading">0.65</definedName>
    <definedName name="NET_PREM_FPT">#REF!</definedName>
    <definedName name="NET_WPREM">#REF!</definedName>
    <definedName name="NetBookValue">#REF!</definedName>
    <definedName name="NETCOM_">#REF!</definedName>
    <definedName name="NETH" hidden="1">#REF!</definedName>
    <definedName name="netinc">#REF!</definedName>
    <definedName name="netincome">#REF!</definedName>
    <definedName name="netinvestmentincome">#REF!</definedName>
    <definedName name="netoperatingincome">#REF!</definedName>
    <definedName name="netprem">#REF!</definedName>
    <definedName name="netprofit">#REF!</definedName>
    <definedName name="netunderwritingincome">#REF!</definedName>
    <definedName name="networth">#REF!</definedName>
    <definedName name="NetWorthCY">#REF!</definedName>
    <definedName name="NEW">#REF!</definedName>
    <definedName name="NEW_FX">#REF!</definedName>
    <definedName name="new10.15">#REF!</definedName>
    <definedName name="new10.15.7">#REF!</definedName>
    <definedName name="new3.7">#REF!</definedName>
    <definedName name="new3.7.7">#REF!</definedName>
    <definedName name="new5.10">#REF!</definedName>
    <definedName name="new5.10.7">#REF!</definedName>
    <definedName name="newAll">#REF!</definedName>
    <definedName name="nfhb">#REF!</definedName>
    <definedName name="nii">#REF!</definedName>
    <definedName name="nla">#REF!</definedName>
    <definedName name="nlabonds">#REF!</definedName>
    <definedName name="nladue">#REF!</definedName>
    <definedName name="nlaf22">#REF!</definedName>
    <definedName name="nlapre">#REF!</definedName>
    <definedName name="nlasec">#REF!</definedName>
    <definedName name="nlass">#REF!</definedName>
    <definedName name="nlastock">#REF!</definedName>
    <definedName name="nlastocks">#REF!</definedName>
    <definedName name="nlastowb">#REF!</definedName>
    <definedName name="nll">#REF!</definedName>
    <definedName name="nlldueto">#REF!</definedName>
    <definedName name="nlllos">#REF!</definedName>
    <definedName name="nlltax">#REF!</definedName>
    <definedName name="nllubd">#REF!</definedName>
    <definedName name="nllune">#REF!</definedName>
    <definedName name="NLSD">#REF!</definedName>
    <definedName name="nltb">#REF!</definedName>
    <definedName name="nnnnnn">#REF!</definedName>
    <definedName name="no">#REF!</definedName>
    <definedName name="noi">#REF!</definedName>
    <definedName name="Non?Production?Items">#REF!</definedName>
    <definedName name="none" localSheetId="0">#REF!</definedName>
    <definedName name="none">#REF!</definedName>
    <definedName name="NONETI_DEC2005_W_REGION_05MAY2006" localSheetId="0">#REF!</definedName>
    <definedName name="NONETI_DEC2005_W_REGION_05MAY2006">#REF!</definedName>
    <definedName name="nonled">#REF!</definedName>
    <definedName name="NOPF">#REF!</definedName>
    <definedName name="NoStaff">#REF!</definedName>
    <definedName name="Nov">#REF!</definedName>
    <definedName name="NOVDATA05">#REF!</definedName>
    <definedName name="NOW">#REF!</definedName>
    <definedName name="npw">#REF!</definedName>
    <definedName name="nri">#REF!</definedName>
    <definedName name="NS_5YT_F">#REF!</definedName>
    <definedName name="nui">#REF!</definedName>
    <definedName name="NumLayers">#REF!</definedName>
    <definedName name="nv">36926.6469046296</definedName>
    <definedName name="NvsASD">"V2010-05-31"</definedName>
    <definedName name="NvsAutoDrillOk">"VN"</definedName>
    <definedName name="NvsElapsedTime">0.000231481484661344</definedName>
    <definedName name="NvsEndTime">40336.8171180556</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"%,X,RNF..R00B,CZF..C00B"</definedName>
    <definedName name="NvsPanelBusUnit">"V"</definedName>
    <definedName name="NvsPanelEffdt">"V2003-01-01"</definedName>
    <definedName name="NvsPanelSetid">"VGROUP"</definedName>
    <definedName name="NvsReqBU">"VPH001"</definedName>
    <definedName name="NvsReqBUOnly">"VY"</definedName>
    <definedName name="NvsStyleNme">"AAL_RG_Std_Format.xls"</definedName>
    <definedName name="NvsTransLed">"VN"</definedName>
    <definedName name="NvsTreeASD">"V2010-05-31"</definedName>
    <definedName name="NvsValTbl.ABC_ACT_ID">"ACT_TBL"</definedName>
    <definedName name="NvsValTbl.ACCOUNT">"GL_ACCOUNT_TBL"</definedName>
    <definedName name="NvsValTbl.BUSINESS_UNIT">"BUS_UNIT_TBL_GL"</definedName>
    <definedName name="NvsValTbl.DEPTID">"DEPARTMENT_TBL"</definedName>
    <definedName name="NvsValTbl.NM_SECTOR">"NM_SECTOR_TBL"</definedName>
    <definedName name="NvsValTbl.PRODUCT">"PRODUCT_TBL"</definedName>
    <definedName name="NW">#REF!</definedName>
    <definedName name="NZ_Inv_Prod">#REF!</definedName>
    <definedName name="nz2001avg">#REF!</definedName>
    <definedName name="nz2002act">#REF!</definedName>
    <definedName name="nz2002Avg">#REF!</definedName>
    <definedName name="nzbgt">#REF!</definedName>
    <definedName name="O">#REF!</definedName>
    <definedName name="oaTG">#REF!</definedName>
    <definedName name="Oct">#REF!</definedName>
    <definedName name="oe">#REF!</definedName>
    <definedName name="of">#REF!</definedName>
    <definedName name="OH_">#REF!</definedName>
    <definedName name="OI">#REF!</definedName>
    <definedName name="OIADJ">#REF!</definedName>
    <definedName name="OINA">#REF!</definedName>
    <definedName name="OINAA">#REF!</definedName>
    <definedName name="ok">#REF!</definedName>
    <definedName name="oki" hidden="1">#REF!</definedName>
    <definedName name="ol">#REF!</definedName>
    <definedName name="OLD_FX">#REF!</definedName>
    <definedName name="old_fx2">#REF!</definedName>
    <definedName name="old10.15">#REF!</definedName>
    <definedName name="old10.15.12">#REF!</definedName>
    <definedName name="old10.20">#REF!</definedName>
    <definedName name="old10.20.12">#REF!</definedName>
    <definedName name="old5.10">#REF!</definedName>
    <definedName name="old5.10.12">#REF!</definedName>
    <definedName name="OldAll">#REF!</definedName>
    <definedName name="Oldest_Date">#REF!</definedName>
    <definedName name="OLI">#REF!</definedName>
    <definedName name="olina">#REF!</definedName>
    <definedName name="OLNA">#REF!</definedName>
    <definedName name="oo">#REF!</definedName>
    <definedName name="OP">#REF!</definedName>
    <definedName name="OPC">#REF!</definedName>
    <definedName name="opdsa">#REF!</definedName>
    <definedName name="operatingexpenses">#REF!</definedName>
    <definedName name="operatingincome">#REF!</definedName>
    <definedName name="OpExpRatio1" localSheetId="0">#REF!</definedName>
    <definedName name="OpExpRatio1">#REF!</definedName>
    <definedName name="OpExpRatio2" localSheetId="0">#REF!</definedName>
    <definedName name="OpExpRatio2">#REF!</definedName>
    <definedName name="OpExpRatio3" localSheetId="0">#REF!</definedName>
    <definedName name="OpExpRatio3">#REF!</definedName>
    <definedName name="OPL">#REF!</definedName>
    <definedName name="OPR">#REF!</definedName>
    <definedName name="orap">#REF!</definedName>
    <definedName name="ORAPADJ">#REF!</definedName>
    <definedName name="orapneg">#REF!</definedName>
    <definedName name="orapneg_1">#REF!</definedName>
    <definedName name="orapneg_2">#REF!</definedName>
    <definedName name="orar">#REF!</definedName>
    <definedName name="ORARADJ">#REF!</definedName>
    <definedName name="orarna">#REF!</definedName>
    <definedName name="orarna_1">#REF!</definedName>
    <definedName name="orarna_2">#REF!</definedName>
    <definedName name="ORARNAA">#REF!</definedName>
    <definedName name="orarneg">#REF!</definedName>
    <definedName name="orarneg_1">#REF!</definedName>
    <definedName name="orarneg_2">#REF!</definedName>
    <definedName name="ORD">#REF!</definedName>
    <definedName name="OrderTable" hidden="1">#REF!</definedName>
    <definedName name="ordinary">#REF!</definedName>
    <definedName name="ORIENT00" hidden="1">#REF!</definedName>
    <definedName name="orig_dol">#REF!</definedName>
    <definedName name="Orig_Issdt">#REF!</definedName>
    <definedName name="ornaa">#REF!</definedName>
    <definedName name="OSCLAIMS">#REF!</definedName>
    <definedName name="ot" localSheetId="0">#REF!</definedName>
    <definedName name="ot">#REF!</definedName>
    <definedName name="oth">#REF!</definedName>
    <definedName name="othe">#REF!</definedName>
    <definedName name="Other_Income">#REF!</definedName>
    <definedName name="Other_Sales">#REF!</definedName>
    <definedName name="otherinv">#REF!</definedName>
    <definedName name="otherinvestments">#REF!</definedName>
    <definedName name="otherl">#REF!</definedName>
    <definedName name="OTHERLOAN">#REF!</definedName>
    <definedName name="OTHERSNAME">#REF!</definedName>
    <definedName name="othertax">#REF!</definedName>
    <definedName name="othliafin">#REF!</definedName>
    <definedName name="out">#REF!</definedName>
    <definedName name="OUTPUT" localSheetId="0">#REF!</definedName>
    <definedName name="OUTPUT">#REF!</definedName>
    <definedName name="Output_Var_TL">#REF!</definedName>
    <definedName name="Output_Var_UL">#REF!</definedName>
    <definedName name="OVERHEAD">#REF!</definedName>
    <definedName name="oxrate">#REF!</definedName>
    <definedName name="P">#REF!</definedName>
    <definedName name="p_ext">#REF!</definedName>
    <definedName name="p_runno">#REF!</definedName>
    <definedName name="p_spcode">#REF!</definedName>
    <definedName name="p_workspace">#REF!</definedName>
    <definedName name="p16b">#REF!</definedName>
    <definedName name="p17b">#REF!</definedName>
    <definedName name="p20b">#REF!</definedName>
    <definedName name="Packaging?Materials?Production">#REF!</definedName>
    <definedName name="PAGE">#REF!</definedName>
    <definedName name="PAGE_02">#N/A</definedName>
    <definedName name="PAGE_03">#N/A</definedName>
    <definedName name="PAGE_04">#N/A</definedName>
    <definedName name="PAGE_05">#N/A</definedName>
    <definedName name="PAGE_06">#N/A</definedName>
    <definedName name="PAGE_07">#N/A</definedName>
    <definedName name="PAGE_08">#N/A</definedName>
    <definedName name="PAGE_09">#N/A</definedName>
    <definedName name="PAGE_1">#REF!</definedName>
    <definedName name="PAGE_10" localSheetId="0">#REF!</definedName>
    <definedName name="PAGE_10">#REF!</definedName>
    <definedName name="PAGE_11">#N/A</definedName>
    <definedName name="PAGE_12">#N/A</definedName>
    <definedName name="PAGE_13">#N/A</definedName>
    <definedName name="PAGE_14">#N/A</definedName>
    <definedName name="PAGE_15">#N/A</definedName>
    <definedName name="PAGE_16">#N/A</definedName>
    <definedName name="PAGE_17">#N/A</definedName>
    <definedName name="PAGE_18">#N/A</definedName>
    <definedName name="PAGE_20">#N/A</definedName>
    <definedName name="PAGE_21">#N/A</definedName>
    <definedName name="PAGE_33">#N/A</definedName>
    <definedName name="PAGE_34">#N/A</definedName>
    <definedName name="PAGE_35">#N/A</definedName>
    <definedName name="PAGE_37">#N/A</definedName>
    <definedName name="PAGE1">#REF!</definedName>
    <definedName name="PAGE10" localSheetId="0">#REF!</definedName>
    <definedName name="PAGE10">#REF!</definedName>
    <definedName name="PAGE11" localSheetId="0">#REF!</definedName>
    <definedName name="PAGE11">#REF!</definedName>
    <definedName name="page12">#REF!</definedName>
    <definedName name="PAGE14" localSheetId="0">#REF!</definedName>
    <definedName name="PAGE14">#REF!</definedName>
    <definedName name="PAGE16">#REF!</definedName>
    <definedName name="PAGE17">#REF!</definedName>
    <definedName name="PAGE18">#REF!</definedName>
    <definedName name="PAGE2">#REF!</definedName>
    <definedName name="PAGE20">#REF!</definedName>
    <definedName name="PAGE22" localSheetId="0">#REF!</definedName>
    <definedName name="PAGE22">#REF!</definedName>
    <definedName name="PAGE23" localSheetId="0">#REF!</definedName>
    <definedName name="PAGE23">#REF!</definedName>
    <definedName name="PAGE24">#REF!</definedName>
    <definedName name="PAGE25">#REF!</definedName>
    <definedName name="PAGE26">#REF!</definedName>
    <definedName name="PAGE27">#REF!</definedName>
    <definedName name="PAGE28">#REF!</definedName>
    <definedName name="PAGE29" localSheetId="0">#REF!</definedName>
    <definedName name="PAGE29">#REF!</definedName>
    <definedName name="page2A">#REF!</definedName>
    <definedName name="page2b">#REF!</definedName>
    <definedName name="page3">#REF!</definedName>
    <definedName name="PAGE30">#REF!</definedName>
    <definedName name="PAGE31" localSheetId="0">#REF!</definedName>
    <definedName name="PAGE31">#REF!</definedName>
    <definedName name="PAGE32" localSheetId="0">#REF!</definedName>
    <definedName name="PAGE32">#REF!</definedName>
    <definedName name="PAGE33" localSheetId="0">#REF!</definedName>
    <definedName name="PAGE33">#REF!</definedName>
    <definedName name="PAGE34">#REF!</definedName>
    <definedName name="PAGE35">#REF!</definedName>
    <definedName name="PAGE36">#REF!</definedName>
    <definedName name="PAGE37">#REF!</definedName>
    <definedName name="PAGE38">#REF!</definedName>
    <definedName name="PAGE39" localSheetId="0">#REF!</definedName>
    <definedName name="PAGE39">#REF!</definedName>
    <definedName name="page4">#REF!</definedName>
    <definedName name="PAGE40">#REF!</definedName>
    <definedName name="PAGE41">#REF!</definedName>
    <definedName name="PAGE42">#REF!</definedName>
    <definedName name="PAGE43">#REF!</definedName>
    <definedName name="page5">#REF!</definedName>
    <definedName name="page6">#REF!</definedName>
    <definedName name="page7">#REF!</definedName>
    <definedName name="page8">#REF!</definedName>
    <definedName name="page9">#REF!</definedName>
    <definedName name="PAGER">#REF!</definedName>
    <definedName name="Pal_Workbook_GUID">"2HILYI3BVYJ2CF8JYWBG7WNY"</definedName>
    <definedName name="palac" hidden="1">#REF!</definedName>
    <definedName name="Param_Ass_TL">#REF!</definedName>
    <definedName name="Parent">#REF!</definedName>
    <definedName name="patvat">#REF!</definedName>
    <definedName name="payds">#REF!</definedName>
    <definedName name="payfs">#REF!</definedName>
    <definedName name="PayorSA">#REF!</definedName>
    <definedName name="paypt">#REF!</definedName>
    <definedName name="PAYROLL">#REF!</definedName>
    <definedName name="payva">#REF!</definedName>
    <definedName name="pc">#REF!</definedName>
    <definedName name="PCReg_1">#REF!</definedName>
    <definedName name="PCReg_10">#REF!</definedName>
    <definedName name="PCReg_5">#REF!</definedName>
    <definedName name="pd">#REF!</definedName>
    <definedName name="pe">#REF!</definedName>
    <definedName name="PED">#REF!</definedName>
    <definedName name="People_Scope_Survey_Results">#REF!</definedName>
    <definedName name="People_Turnover_of_Experienced_Staff">#REF!</definedName>
    <definedName name="People_Unplanned_Staff_Turnover">#REF!</definedName>
    <definedName name="peoples">#REF!</definedName>
    <definedName name="PER">#REF!</definedName>
    <definedName name="PER_LLOCAL">#REF!</definedName>
    <definedName name="perc">#REF!</definedName>
    <definedName name="percom">#REF!</definedName>
    <definedName name="Perils">#REF!</definedName>
    <definedName name="PERIOD">#REF!</definedName>
    <definedName name="PERITEM">#REF!</definedName>
    <definedName name="Permanent?Payroll?funds">#REF!</definedName>
    <definedName name="ph">#REF!</definedName>
    <definedName name="phases">#REF!</definedName>
    <definedName name="phil">#REF!</definedName>
    <definedName name="PHILHEALTH">#REF!</definedName>
    <definedName name="philhealth.avic">#REF!</definedName>
    <definedName name="PHILS">#REF!</definedName>
    <definedName name="Phone">#REF!</definedName>
    <definedName name="pjkn">#REF!</definedName>
    <definedName name="PLAcc">#REF!</definedName>
    <definedName name="plan">#REF!</definedName>
    <definedName name="PLANCD">#REF!</definedName>
    <definedName name="PLDATE">#REF!</definedName>
    <definedName name="PLFN1">#REF!</definedName>
    <definedName name="PLFN2">#REF!</definedName>
    <definedName name="PLFN3">#REF!</definedName>
    <definedName name="PLFN4">#REF!</definedName>
    <definedName name="PLFN5">#REF!</definedName>
    <definedName name="PLFS1">#REF!</definedName>
    <definedName name="PLFS2">#REF!</definedName>
    <definedName name="PLFS3">#REF!</definedName>
    <definedName name="PLFS4">#REF!</definedName>
    <definedName name="PLFS5">#REF!</definedName>
    <definedName name="PLMN1">#REF!</definedName>
    <definedName name="PLMN2">#REF!</definedName>
    <definedName name="PLMN3">#REF!</definedName>
    <definedName name="PLMN4">#REF!</definedName>
    <definedName name="PLMN5">#REF!</definedName>
    <definedName name="PLMS1">#REF!</definedName>
    <definedName name="PLMS2">#REF!</definedName>
    <definedName name="PLMS3">#REF!</definedName>
    <definedName name="PLMS4">#REF!</definedName>
    <definedName name="PLMS5">#REF!</definedName>
    <definedName name="PLS">#REF!</definedName>
    <definedName name="PM_">#REF!</definedName>
    <definedName name="pmm">#REF!</definedName>
    <definedName name="pnaa">#REF!</definedName>
    <definedName name="polterm">#REF!</definedName>
    <definedName name="PPDEC99">#REF!</definedName>
    <definedName name="PPFEB00">#REF!</definedName>
    <definedName name="PPJAN00">#REF!</definedName>
    <definedName name="PPMAR00">#REF!</definedName>
    <definedName name="PPNOV">#REF!</definedName>
    <definedName name="ppo">#REF!</definedName>
    <definedName name="ppppp">#REF!</definedName>
    <definedName name="pppppppppppppp" hidden="1">#REF!</definedName>
    <definedName name="ppppppppppppppppp">#REF!</definedName>
    <definedName name="PPY">#REF!</definedName>
    <definedName name="PR">#REF!</definedName>
    <definedName name="PRDEC99">#REF!</definedName>
    <definedName name="pre">#REF!</definedName>
    <definedName name="prem_bud">#REF!</definedName>
    <definedName name="PREM_COLLECT">#REF!</definedName>
    <definedName name="PREM_FREQ">#REF!</definedName>
    <definedName name="PREM_TAX">#REF!</definedName>
    <definedName name="premiumproj">#REF!</definedName>
    <definedName name="premiumtable">#REF!</definedName>
    <definedName name="PremiumTerm">#REF!</definedName>
    <definedName name="prempay">#REF!</definedName>
    <definedName name="PremTax">#REF!</definedName>
    <definedName name="prepaid">#REF!</definedName>
    <definedName name="PrevDate">#REF!</definedName>
    <definedName name="Previous_Month">#REF!</definedName>
    <definedName name="PrevPeriod">#REF!</definedName>
    <definedName name="PreYear">#REF!</definedName>
    <definedName name="PRF">#REF!</definedName>
    <definedName name="pridoc">#REF!</definedName>
    <definedName name="prifst">#REF!</definedName>
    <definedName name="primarypolymer">#REF!</definedName>
    <definedName name="_xlnm.Print_Area" localSheetId="5">'AVR- Remeas'!$A:$G</definedName>
    <definedName name="_xlnm.Print_Area" localSheetId="6">Certification!$B:$M</definedName>
    <definedName name="_xlnm.Print_Area" localSheetId="2">'OCI (Transition)'!$B$2:$K$21</definedName>
    <definedName name="_xlnm.Print_Area" localSheetId="1">'SOCI (Transition)'!$A:$K</definedName>
    <definedName name="_xlnm.Print_Area">#N/A</definedName>
    <definedName name="Print_Area_MI" localSheetId="0">#REF!</definedName>
    <definedName name="Print_Area_MI">#REF!</definedName>
    <definedName name="print_area2">#REF!</definedName>
    <definedName name="print_area3">#REF!</definedName>
    <definedName name="_xlnm.Print_Titles">#REF!</definedName>
    <definedName name="PRINT_TITLES_MI">#REF!</definedName>
    <definedName name="PRINT_TITLES_MI1">#REF!</definedName>
    <definedName name="PrintArea">#REF!</definedName>
    <definedName name="pripre">#REF!</definedName>
    <definedName name="PRNOV">#REF!</definedName>
    <definedName name="process">#REF!</definedName>
    <definedName name="Prod">#REF!</definedName>
    <definedName name="Prod_Count_TL">#REF!</definedName>
    <definedName name="Prod_Count_UL">#REF!</definedName>
    <definedName name="Prod_List_TL">#REF!</definedName>
    <definedName name="Prod_List_UL">#REF!</definedName>
    <definedName name="PRODFEB00">#REF!</definedName>
    <definedName name="ProdForm" hidden="1">#REF!</definedName>
    <definedName name="PRODJAN00">#REF!</definedName>
    <definedName name="PRODMAR00">#REF!</definedName>
    <definedName name="prodmix">#REF!</definedName>
    <definedName name="prodt">#REF!</definedName>
    <definedName name="Product" hidden="1">#REF!</definedName>
    <definedName name="Product_Line">#REF!</definedName>
    <definedName name="products">#REF!</definedName>
    <definedName name="ProductType">#REF!</definedName>
    <definedName name="PROFITMARGIN">#REF!</definedName>
    <definedName name="PROJ_PERIOD">#REF!</definedName>
    <definedName name="PROJAPR00">#REF!</definedName>
    <definedName name="projectrisk">#REF!</definedName>
    <definedName name="PROJECTS">#REF!</definedName>
    <definedName name="projtemplate">#REF!</definedName>
    <definedName name="prov">#REF!</definedName>
    <definedName name="provision">#REF!</definedName>
    <definedName name="prwbfin">#REF!</definedName>
    <definedName name="pt" localSheetId="0">#REF!</definedName>
    <definedName name="pt">#REF!</definedName>
    <definedName name="Purchase">#REF!</definedName>
    <definedName name="PurchaseSegment">#REF!</definedName>
    <definedName name="PY">#REF!</definedName>
    <definedName name="Q">#REF!</definedName>
    <definedName name="Q2GAAP">#REF!</definedName>
    <definedName name="Q2Gaap2">#REF!</definedName>
    <definedName name="Q3GAAP">#REF!</definedName>
    <definedName name="Q4GAAP">#REF!</definedName>
    <definedName name="QA">#REF!</definedName>
    <definedName name="QQ">#REF!</definedName>
    <definedName name="QQQ">#REF!</definedName>
    <definedName name="QQQQ">#REF!</definedName>
    <definedName name="QQQQQ">#REF!</definedName>
    <definedName name="qstat">#REF!</definedName>
    <definedName name="QT">#REF!</definedName>
    <definedName name="QUARTER">#REF!</definedName>
    <definedName name="query_form_3_2qtr02_xcluding_fortress">#REF!</definedName>
    <definedName name="query_fortress_2qtr02_form_3">#REF!</definedName>
    <definedName name="R_">#REF!</definedName>
    <definedName name="RANGE1">#REF!</definedName>
    <definedName name="RANGE2">#REF!</definedName>
    <definedName name="RATBU">#REF!</definedName>
    <definedName name="rate">#REF!</definedName>
    <definedName name="Rating">#REF!</definedName>
    <definedName name="Raw?Materials?Production">#REF!</definedName>
    <definedName name="rbc">#REF!</definedName>
    <definedName name="RBC_CY">#REF!</definedName>
    <definedName name="RBCratio_CY" localSheetId="0">#REF!</definedName>
    <definedName name="RBCratio_CY">#REF!</definedName>
    <definedName name="rbcsum">#REF!</definedName>
    <definedName name="RBN">#REF!</definedName>
    <definedName name="RBU">#REF!</definedName>
    <definedName name="RCArea" hidden="1">#REF!</definedName>
    <definedName name="RCBL">#REF!</definedName>
    <definedName name="RE">#REF!</definedName>
    <definedName name="RE_PP">#REF!</definedName>
    <definedName name="RE_Prem">#REF!</definedName>
    <definedName name="rea">#REF!</definedName>
    <definedName name="recovnaa">#REF!</definedName>
    <definedName name="REFER">#REF!</definedName>
    <definedName name="Reg_Ind">#REF!</definedName>
    <definedName name="Reg_price">#REF!</definedName>
    <definedName name="Reg_tfc">#REF!</definedName>
    <definedName name="rei">#REF!</definedName>
    <definedName name="reins">#REF!</definedName>
    <definedName name="REN_GROWTH">#REF!</definedName>
    <definedName name="rena">#REF!</definedName>
    <definedName name="RENAA">#REF!</definedName>
    <definedName name="RENT_MKTG">#REF!</definedName>
    <definedName name="REP">#REF!</definedName>
    <definedName name="report">#REF!</definedName>
    <definedName name="report_date">#REF!</definedName>
    <definedName name="REquota">#REF!</definedName>
    <definedName name="res">#REF!</definedName>
    <definedName name="reserve">#REF!</definedName>
    <definedName name="reserves">#REF!</definedName>
    <definedName name="reserves2">#REF!</definedName>
    <definedName name="result">#REF!</definedName>
    <definedName name="RESULT_AREA">#REF!</definedName>
    <definedName name="RESULT1">#REF!</definedName>
    <definedName name="RESULT2">#REF!</definedName>
    <definedName name="ret">#REF!</definedName>
    <definedName name="retbeg">#REF!</definedName>
    <definedName name="RETURN">#REF!</definedName>
    <definedName name="rev">#REF!</definedName>
    <definedName name="revlrate">#REF!</definedName>
    <definedName name="REXPLOAD">#REF!</definedName>
    <definedName name="RI">#REF!</definedName>
    <definedName name="RI__">#REF!</definedName>
    <definedName name="RI_PREM">#REF!</definedName>
    <definedName name="RI_PROJ">#REF!</definedName>
    <definedName name="riaccount">#REF!</definedName>
    <definedName name="RID">#REF!</definedName>
    <definedName name="riderratio_table">#REF!</definedName>
    <definedName name="riderSA_table">#REF!</definedName>
    <definedName name="RINAA">#REF!</definedName>
    <definedName name="rinet">#REF!</definedName>
    <definedName name="rins">#REF!</definedName>
    <definedName name="risk1">#REF!</definedName>
    <definedName name="risk2">#REF!</definedName>
    <definedName name="risk3">#REF!</definedName>
    <definedName name="risk4">#REF!</definedName>
    <definedName name="risk5">#REF!</definedName>
    <definedName name="RiskAfterRecalcMacro">""</definedName>
    <definedName name="RiskAfterSimMacro">""</definedName>
    <definedName name="RiskBeforeRecalcMacro">""</definedName>
    <definedName name="RiskBeforeSimMacro">""</definedName>
    <definedName name="RiskCollectDistributionSamples">0</definedName>
    <definedName name="RiskFixedSeed">1</definedName>
    <definedName name="RiskHasSettings">5</definedName>
    <definedName name="RiskMinimizeOnStart">0</definedName>
    <definedName name="RiskMonitorConvergence">0</definedName>
    <definedName name="RiskMultipleCPUSupportEnabled">1</definedName>
    <definedName name="RiskNumIterations">10000</definedName>
    <definedName name="RiskNumSimulations">1</definedName>
    <definedName name="RiskPauseOnError">0</definedName>
    <definedName name="RiskRunAfterRecalcMacro">0</definedName>
    <definedName name="RiskRunAfterSimMacro">0</definedName>
    <definedName name="RiskRunBeforeRecalcMacro">0</definedName>
    <definedName name="RiskRunBeforeSimMacro">0</definedName>
    <definedName name="RiskSamplingType">3</definedName>
    <definedName name="RiskStandardRecalc">2</definedName>
    <definedName name="RiskSwapState">1</definedName>
    <definedName name="RiskUpdateDisplay">0</definedName>
    <definedName name="RiskUseDifferentSeedForEachSim">0</definedName>
    <definedName name="RiskUseFixedSeed">1</definedName>
    <definedName name="RiskUseMultipleCPUs">0</definedName>
    <definedName name="rlna">#REF!</definedName>
    <definedName name="roja" hidden="1">#REF!</definedName>
    <definedName name="ROUTE">#REF!</definedName>
    <definedName name="Royalty_Income">#REF!</definedName>
    <definedName name="rpf">#REF!</definedName>
    <definedName name="rplneg">#REF!</definedName>
    <definedName name="rpt">#REF!</definedName>
    <definedName name="Rpt_Doc_Summary">#REF!</definedName>
    <definedName name="rr">#REF!</definedName>
    <definedName name="RRLNAA">#REF!</definedName>
    <definedName name="rrlneg">#REF!</definedName>
    <definedName name="RRPLF">#REF!</definedName>
    <definedName name="RRPLNEG">#REF!</definedName>
    <definedName name="RRPLT">#REF!</definedName>
    <definedName name="RRULF">#REF!</definedName>
    <definedName name="RRULNEG">#REF!</definedName>
    <definedName name="RRULT">#REF!</definedName>
    <definedName name="RTOTAL">#REF!</definedName>
    <definedName name="RTT">#REF!</definedName>
    <definedName name="ruf">#REF!</definedName>
    <definedName name="rulneg">#REF!</definedName>
    <definedName name="run">#REF!</definedName>
    <definedName name="Run_No">#REF!</definedName>
    <definedName name="Run_No2">#REF!</definedName>
    <definedName name="Run_Result_TL">#REF!</definedName>
    <definedName name="Run_Result_UL">#REF!</definedName>
    <definedName name="runner">#REF!</definedName>
    <definedName name="runnerbrand">#REF!</definedName>
    <definedName name="runno">#REF!</definedName>
    <definedName name="runo">#REF!</definedName>
    <definedName name="RUP">#REF!</definedName>
    <definedName name="rupnl">#REF!</definedName>
    <definedName name="RUPNLL">#REF!</definedName>
    <definedName name="rut">#REF!</definedName>
    <definedName name="S">#REF!</definedName>
    <definedName name="S_5YT_F">#REF!</definedName>
    <definedName name="S_5YT_M">#REF!</definedName>
    <definedName name="S_Adjust_Data" localSheetId="0">#REF!</definedName>
    <definedName name="S_Adjust_Data">#REF!</definedName>
    <definedName name="S_AJE_Tot_Data" localSheetId="0">#REF!</definedName>
    <definedName name="S_AJE_Tot_Data">#REF!</definedName>
    <definedName name="S_CY_Beg_Data" localSheetId="0">#REF!</definedName>
    <definedName name="S_CY_Beg_Data">#REF!</definedName>
    <definedName name="S_CY_End_Data" localSheetId="0">#REF!</definedName>
    <definedName name="S_CY_End_Data">#REF!</definedName>
    <definedName name="S_PY_End_Data" localSheetId="0">#REF!</definedName>
    <definedName name="S_PY_End_Data">#REF!</definedName>
    <definedName name="S_RJE_Tot_Data" localSheetId="0">#REF!</definedName>
    <definedName name="S_RJE_Tot_Data">#REF!</definedName>
    <definedName name="SA">#REF!</definedName>
    <definedName name="SA_INCR">#REF!</definedName>
    <definedName name="SA_INCR_ST">#REF!</definedName>
    <definedName name="SA_INCR_YRS">#REF!</definedName>
    <definedName name="sac">#REF!</definedName>
    <definedName name="SADJ">#REF!</definedName>
    <definedName name="sal">#REF!</definedName>
    <definedName name="sales">#REF!</definedName>
    <definedName name="Sales_on_Hardware">#REF!</definedName>
    <definedName name="Sales_on_Software">#REF!</definedName>
    <definedName name="SALESAPR00">#REF!</definedName>
    <definedName name="SALESFEB00">#REF!</definedName>
    <definedName name="SALESJAN00">#REF!</definedName>
    <definedName name="SALESJUNE00">#REF!</definedName>
    <definedName name="SALESMAR00">#REF!</definedName>
    <definedName name="SALESMAY00">#REF!</definedName>
    <definedName name="sameformula">#REF!</definedName>
    <definedName name="Sample" hidden="1">{#N/A,#N/A,FALSE,"DEPN";#N/A,#N/A,FALSE,"INT";#N/A,#N/A,FALSE,"SUNDRY";#N/A,#N/A,FALSE,"CRED";#N/A,#N/A,FALSE,"DEBT";#N/A,#N/A,FALSE,"XREC";#N/A,#N/A,FALSE,"RFS";#N/A,#N/A,FALSE,"FAS";#N/A,#N/A,FALSE,"SP";#N/A,#N/A,FALSE,"COMM";#N/A,#N/A,FALSE,"CALC";#N/A,#N/A,FALSE,"%";#N/A,#N/A,FALSE,"EXPS"}</definedName>
    <definedName name="SAVINGS">#REF!</definedName>
    <definedName name="savingstype">#REF!</definedName>
    <definedName name="SCCP">#REF!</definedName>
    <definedName name="SCD">#REF!</definedName>
    <definedName name="SCF">#REF!</definedName>
    <definedName name="sched_r">#REF!</definedName>
    <definedName name="SCHED1">#REF!</definedName>
    <definedName name="sched24_DivDue" localSheetId="0">#REF!</definedName>
    <definedName name="sched24_DivDue">#REF!</definedName>
    <definedName name="sched3">#REF!</definedName>
    <definedName name="schedA1_Admitted">#REF!</definedName>
    <definedName name="SchedA1_BondsValueTypeCY" localSheetId="0">#REF!</definedName>
    <definedName name="SchedA1_BondsValueTypeCY">#REF!</definedName>
    <definedName name="schedA1_LA" localSheetId="0">#REF!</definedName>
    <definedName name="schedA1_LA">#REF!</definedName>
    <definedName name="schedA1_NLA" localSheetId="0">#REF!</definedName>
    <definedName name="schedA1_NLA">#REF!</definedName>
    <definedName name="schedA1_NotAdmitted" localSheetId="0">#REF!</definedName>
    <definedName name="schedA1_NotAdmitted">#REF!</definedName>
    <definedName name="schedA2_Admitted">#REF!</definedName>
    <definedName name="schedA2_LA" localSheetId="0">#REF!</definedName>
    <definedName name="schedA2_LA">#REF!</definedName>
    <definedName name="schedA2_NLA" localSheetId="0">#REF!</definedName>
    <definedName name="schedA2_NLA">#REF!</definedName>
    <definedName name="schedA2_notAdmitted" localSheetId="0">#REF!</definedName>
    <definedName name="schedA2_notAdmitted">#REF!</definedName>
    <definedName name="SchedA2_TBillsValueTypeCY" localSheetId="0">#REF!</definedName>
    <definedName name="SchedA2_TBillsValueTypeCY">#REF!</definedName>
    <definedName name="schedB_Admitted">#REF!</definedName>
    <definedName name="schedB_Encumbrances" localSheetId="0">#REF!</definedName>
    <definedName name="schedB_Encumbrances">#REF!</definedName>
    <definedName name="schedB_LA" localSheetId="0">#REF!</definedName>
    <definedName name="schedB_LA">#REF!</definedName>
    <definedName name="schedB_NLA" localSheetId="0">#REF!</definedName>
    <definedName name="schedB_NLA">#REF!</definedName>
    <definedName name="schedB_notAdmitted" localSheetId="0">#REF!</definedName>
    <definedName name="schedB_notAdmitted">#REF!</definedName>
    <definedName name="SchedB_StocksValueTypeCY" localSheetId="0">#REF!</definedName>
    <definedName name="SchedB_StocksValueTypeCY">#REF!</definedName>
    <definedName name="schedC_Admitted1">#REF!</definedName>
    <definedName name="schedC_Admitted2">#REF!</definedName>
    <definedName name="schedC_Admitted3">#REF!</definedName>
    <definedName name="SchedC_basis1" localSheetId="0">#REF!</definedName>
    <definedName name="SchedC_basis1">#REF!</definedName>
    <definedName name="schedC_basis2" localSheetId="0">#REF!</definedName>
    <definedName name="schedC_basis2">#REF!</definedName>
    <definedName name="schedC_basis3" localSheetId="0">#REF!</definedName>
    <definedName name="schedC_basis3">#REF!</definedName>
    <definedName name="schedC_encumb1" localSheetId="0">#REF!</definedName>
    <definedName name="schedC_encumb1">#REF!</definedName>
    <definedName name="schedC_encumb2" localSheetId="0">#REF!</definedName>
    <definedName name="schedC_encumb2">#REF!</definedName>
    <definedName name="schedC_encumb3" localSheetId="0">#REF!</definedName>
    <definedName name="schedC_encumb3">#REF!</definedName>
    <definedName name="schedC_LA1" localSheetId="0">#REF!</definedName>
    <definedName name="schedC_LA1">#REF!</definedName>
    <definedName name="schedC_LA2" localSheetId="0">#REF!</definedName>
    <definedName name="schedC_LA2">#REF!</definedName>
    <definedName name="schedC_LA3" localSheetId="0">#REF!</definedName>
    <definedName name="schedC_LA3">#REF!</definedName>
    <definedName name="schedC_NLA1" localSheetId="0">#REF!</definedName>
    <definedName name="schedC_NLA1">#REF!</definedName>
    <definedName name="schedC_NLA2" localSheetId="0">#REF!</definedName>
    <definedName name="schedC_NLA2">#REF!</definedName>
    <definedName name="schedC_NLA3" localSheetId="0">#REF!</definedName>
    <definedName name="schedC_NLA3">#REF!</definedName>
    <definedName name="schedC_notAdmitted1" localSheetId="0">#REF!</definedName>
    <definedName name="schedC_notAdmitted1">#REF!</definedName>
    <definedName name="schedC_NotAdmitted2" localSheetId="0">#REF!</definedName>
    <definedName name="schedC_NotAdmitted2">#REF!</definedName>
    <definedName name="schedC_notAdmitted3" localSheetId="0">#REF!</definedName>
    <definedName name="schedC_notAdmitted3">#REF!</definedName>
    <definedName name="schedD_Admitted">#REF!</definedName>
    <definedName name="schedD_LA" localSheetId="0">#REF!</definedName>
    <definedName name="schedD_LA">#REF!</definedName>
    <definedName name="schedD_NLA" localSheetId="0">#REF!</definedName>
    <definedName name="schedD_NLA">#REF!</definedName>
    <definedName name="schedD_notAdmitted" localSheetId="0">#REF!</definedName>
    <definedName name="schedD_notAdmitted">#REF!</definedName>
    <definedName name="schedE_Admitted">#REF!</definedName>
    <definedName name="schedE_LA" localSheetId="0">#REF!</definedName>
    <definedName name="schedE_LA">#REF!</definedName>
    <definedName name="schedE_NLA" localSheetId="0">#REF!</definedName>
    <definedName name="schedE_NLA">#REF!</definedName>
    <definedName name="schedE_NotAdmitted" localSheetId="0">#REF!</definedName>
    <definedName name="schedE_NotAdmitted">#REF!</definedName>
    <definedName name="schedF_Admitted">#REF!</definedName>
    <definedName name="schedF_LA" localSheetId="0">#REF!</definedName>
    <definedName name="schedF_LA">#REF!</definedName>
    <definedName name="schedF_NLA" localSheetId="0">#REF!</definedName>
    <definedName name="schedF_NLA">#REF!</definedName>
    <definedName name="schedF_notAdmitted" localSheetId="0">#REF!</definedName>
    <definedName name="schedF_notAdmitted">#REF!</definedName>
    <definedName name="schedG_Admitted">#REF!</definedName>
    <definedName name="schedG_LA" localSheetId="0">#REF!</definedName>
    <definedName name="schedG_LA">#REF!</definedName>
    <definedName name="schedG_NLA" localSheetId="0">#REF!</definedName>
    <definedName name="schedG_NLA">#REF!</definedName>
    <definedName name="schedG_notAdmitted" localSheetId="0">#REF!</definedName>
    <definedName name="schedG_notAdmitted">#REF!</definedName>
    <definedName name="schedH_Admitted">#REF!</definedName>
    <definedName name="schedH_LA" localSheetId="0">#REF!</definedName>
    <definedName name="schedH_LA">#REF!</definedName>
    <definedName name="schedH_NLA" localSheetId="0">#REF!</definedName>
    <definedName name="schedH_NLA">#REF!</definedName>
    <definedName name="schedH_notAdmitted" localSheetId="0">#REF!</definedName>
    <definedName name="schedH_notAdmitted">#REF!</definedName>
    <definedName name="schedI_LA" localSheetId="0">#REF!</definedName>
    <definedName name="schedI_LA">#REF!</definedName>
    <definedName name="schedI_NLA" localSheetId="0">#REF!</definedName>
    <definedName name="schedI_NLA">#REF!</definedName>
    <definedName name="schedI_notAdmitted" localSheetId="0">#REF!</definedName>
    <definedName name="schedI_notAdmitted">#REF!</definedName>
    <definedName name="schedJ_Admitted">#REF!</definedName>
    <definedName name="schedJ_LA" localSheetId="0">#REF!</definedName>
    <definedName name="schedJ_LA">#REF!</definedName>
    <definedName name="schedJ_NLA" localSheetId="0">#REF!</definedName>
    <definedName name="schedJ_NLA">#REF!</definedName>
    <definedName name="schedJ_notAdmitted" localSheetId="0">#REF!</definedName>
    <definedName name="schedJ_notAdmitted">#REF!</definedName>
    <definedName name="schedK_basis" localSheetId="0">#REF!</definedName>
    <definedName name="schedK_basis">#REF!</definedName>
    <definedName name="schedK_encumb" localSheetId="0">#REF!</definedName>
    <definedName name="schedK_encumb">#REF!</definedName>
    <definedName name="schedK_LA" localSheetId="0">#REF!</definedName>
    <definedName name="schedK_LA">#REF!</definedName>
    <definedName name="schedK_NLA" localSheetId="0">#REF!</definedName>
    <definedName name="schedK_NLA">#REF!</definedName>
    <definedName name="schedK_notAdmitted" localSheetId="0">#REF!</definedName>
    <definedName name="schedK_notAdmitted">#REF!</definedName>
    <definedName name="schedL_Admitted2">#REF!</definedName>
    <definedName name="schedL_CoHAdmitted">#REF!</definedName>
    <definedName name="schedL_CoHLA" localSheetId="0">#REF!</definedName>
    <definedName name="schedL_CoHLA">#REF!</definedName>
    <definedName name="schedL_CoHNLA" localSheetId="0">#REF!</definedName>
    <definedName name="schedL_CoHNLA">#REF!</definedName>
    <definedName name="schedL_CoHnotAdmitted" localSheetId="0">#REF!</definedName>
    <definedName name="schedL_CoHnotAdmitted">#REF!</definedName>
    <definedName name="schedL_LA2" localSheetId="0">#REF!</definedName>
    <definedName name="schedL_LA2">#REF!</definedName>
    <definedName name="schedL_NLA2" localSheetId="0">#REF!</definedName>
    <definedName name="schedL_NLA2">#REF!</definedName>
    <definedName name="schedL_notAdmitted2" localSheetId="0">#REF!</definedName>
    <definedName name="schedL_notAdmitted2">#REF!</definedName>
    <definedName name="schedM_hardwareAdmitted" localSheetId="0">#REF!</definedName>
    <definedName name="schedM_hardwareAdmitted">#REF!</definedName>
    <definedName name="schedM_hardwareLA" localSheetId="0">#REF!</definedName>
    <definedName name="schedM_hardwareLA">#REF!</definedName>
    <definedName name="schedM_hardwareNA" localSheetId="0">#REF!</definedName>
    <definedName name="schedM_hardwareNA">#REF!</definedName>
    <definedName name="schedM_hardwareNLA" localSheetId="0">#REF!</definedName>
    <definedName name="schedM_hardwareNLA">#REF!</definedName>
    <definedName name="schedM_softwareAdmitted" localSheetId="0">#REF!</definedName>
    <definedName name="schedM_softwareAdmitted">#REF!</definedName>
    <definedName name="schedM_softwareLA" localSheetId="0">#REF!</definedName>
    <definedName name="schedM_softwareLA">#REF!</definedName>
    <definedName name="schedM_SoftwareNA" localSheetId="0">#REF!</definedName>
    <definedName name="schedM_SoftwareNA">#REF!</definedName>
    <definedName name="schedM_softwareNLA" localSheetId="0">#REF!</definedName>
    <definedName name="schedM_softwareNLA">#REF!</definedName>
    <definedName name="schedN_Admitted" localSheetId="0">#REF!</definedName>
    <definedName name="schedN_Admitted">#REF!</definedName>
    <definedName name="schedN_LA" localSheetId="0">#REF!</definedName>
    <definedName name="schedN_LA">#REF!</definedName>
    <definedName name="schedN_NLA" localSheetId="0">#REF!</definedName>
    <definedName name="schedN_NLA">#REF!</definedName>
    <definedName name="schedN_notAdmitted" localSheetId="0">#REF!</definedName>
    <definedName name="schedN_notAdmitted">#REF!</definedName>
    <definedName name="schedO_Admitted" localSheetId="0">#REF!</definedName>
    <definedName name="schedO_Admitted">#REF!</definedName>
    <definedName name="schedO_LA" localSheetId="0">#REF!</definedName>
    <definedName name="schedO_LA">#REF!</definedName>
    <definedName name="schedO_NLA" localSheetId="0">#REF!</definedName>
    <definedName name="schedO_NLA">#REF!</definedName>
    <definedName name="schedO_notAdmitted" localSheetId="0">#REF!</definedName>
    <definedName name="schedO_notAdmitted">#REF!</definedName>
    <definedName name="schedP_Admitted" localSheetId="0">#REF!</definedName>
    <definedName name="schedP_Admitted">#REF!</definedName>
    <definedName name="schedP_LA" localSheetId="0">#REF!</definedName>
    <definedName name="schedP_LA">#REF!</definedName>
    <definedName name="schedP_NLA" localSheetId="0">#REF!</definedName>
    <definedName name="schedP_NLA">#REF!</definedName>
    <definedName name="schedP_notAdmitted" localSheetId="0">#REF!</definedName>
    <definedName name="schedP_notAdmitted">#REF!</definedName>
    <definedName name="schedQ_admitted" localSheetId="0">#REF!</definedName>
    <definedName name="schedQ_admitted">#REF!</definedName>
    <definedName name="schedQ_LA" localSheetId="0">#REF!</definedName>
    <definedName name="schedQ_LA">#REF!</definedName>
    <definedName name="schedQ_NLA" localSheetId="0">#REF!</definedName>
    <definedName name="schedQ_NLA">#REF!</definedName>
    <definedName name="schedQ_notAdmitted" localSheetId="0">#REF!</definedName>
    <definedName name="schedQ_notAdmitted">#REF!</definedName>
    <definedName name="schedS_Admitted" localSheetId="0">#REF!</definedName>
    <definedName name="schedS_Admitted">#REF!</definedName>
    <definedName name="schedS_LA" localSheetId="0">#REF!</definedName>
    <definedName name="schedS_LA">#REF!</definedName>
    <definedName name="schedS_NLA" localSheetId="0">#REF!</definedName>
    <definedName name="schedS_NLA">#REF!</definedName>
    <definedName name="schedS_notAdmitted" localSheetId="0">#REF!</definedName>
    <definedName name="schedS_notAdmitted">#REF!</definedName>
    <definedName name="schedU1_LA" localSheetId="0">#REF!</definedName>
    <definedName name="schedU1_LA">#REF!</definedName>
    <definedName name="schedU1_NLA" localSheetId="0">#REF!</definedName>
    <definedName name="schedU1_NLA">#REF!</definedName>
    <definedName name="schedU1_notAdmitted" localSheetId="0">#REF!</definedName>
    <definedName name="schedU1_notAdmitted">#REF!</definedName>
    <definedName name="SCHEDULE">#REF!</definedName>
    <definedName name="scholar">#REF!</definedName>
    <definedName name="SCN">#REF!</definedName>
    <definedName name="SCREEN">#REF!</definedName>
    <definedName name="scsc">#REF!</definedName>
    <definedName name="sd">#REF!</definedName>
    <definedName name="sded">#REF!</definedName>
    <definedName name="se">#REF!</definedName>
    <definedName name="sec">#REF!</definedName>
    <definedName name="SECFINOP">#REF!</definedName>
    <definedName name="SECFINOP49">#REF!</definedName>
    <definedName name="SECFORM">#REF!</definedName>
    <definedName name="SECFORM24FINOP">#REF!</definedName>
    <definedName name="SECFORM49FINOP">#REF!</definedName>
    <definedName name="SECFORM49FINOPB">#REF!</definedName>
    <definedName name="SECFORM49FINOPC">#REF!</definedName>
    <definedName name="SECFORM49FINOPD">#REF!</definedName>
    <definedName name="SECFORME24FINOP2">#REF!</definedName>
    <definedName name="SECOND">#REF!</definedName>
    <definedName name="Segment_Run_No_TL">#REF!</definedName>
    <definedName name="Segment_Run_No_UL">#REF!</definedName>
    <definedName name="Selected_Month">#REF!</definedName>
    <definedName name="Selected_Period">#REF!</definedName>
    <definedName name="Selected_Year">#REF!</definedName>
    <definedName name="Semi?Finished?Goods">#REF!</definedName>
    <definedName name="sencount" hidden="1">2</definedName>
    <definedName name="SEPNAME">#REF!</definedName>
    <definedName name="SEPT04">#REF!</definedName>
    <definedName name="Service_Income">#REF!</definedName>
    <definedName name="setlrate">#REF!</definedName>
    <definedName name="SEX">#REF!</definedName>
    <definedName name="sf">#REF!</definedName>
    <definedName name="sf_1">#REF!</definedName>
    <definedName name="sf_2">#REF!</definedName>
    <definedName name="SFD">#REF!</definedName>
    <definedName name="SFD_D">#REF!</definedName>
    <definedName name="SFD_P">#REF!</definedName>
    <definedName name="SFDD">#REF!</definedName>
    <definedName name="sfl">#REF!</definedName>
    <definedName name="SFN">#REF!</definedName>
    <definedName name="SFN_D">#REF!</definedName>
    <definedName name="sfnD">#REF!</definedName>
    <definedName name="sfnl">#REF!</definedName>
    <definedName name="SFV">#REF!</definedName>
    <definedName name="SFV_D">#REF!</definedName>
    <definedName name="SFV_P">#REF!</definedName>
    <definedName name="SFVD">#REF!</definedName>
    <definedName name="sgdaud">#REF!</definedName>
    <definedName name="shape">#REF!</definedName>
    <definedName name="SHAREHOLDER">#REF!</definedName>
    <definedName name="shee">#REF!</definedName>
    <definedName name="sheet2">#REF!</definedName>
    <definedName name="SHTERM">#REF!</definedName>
    <definedName name="si">#REF!</definedName>
    <definedName name="si_1">#REF!</definedName>
    <definedName name="si_2">#REF!</definedName>
    <definedName name="SI_Table">#REF!</definedName>
    <definedName name="sin">#REF!</definedName>
    <definedName name="sina">#REF!</definedName>
    <definedName name="sina_1">#REF!</definedName>
    <definedName name="sina_2">#REF!</definedName>
    <definedName name="SINAA">#REF!</definedName>
    <definedName name="Singapore" hidden="1">{#N/A,#N/A,FALSE,"DEPN";#N/A,#N/A,FALSE,"INT";#N/A,#N/A,FALSE,"SUNDRY";#N/A,#N/A,FALSE,"CRED";#N/A,#N/A,FALSE,"DEBT";#N/A,#N/A,FALSE,"XREC";#N/A,#N/A,FALSE,"RFS";#N/A,#N/A,FALSE,"FAS";#N/A,#N/A,FALSE,"SP";#N/A,#N/A,FALSE,"COMM";#N/A,#N/A,FALSE,"CALC";#N/A,#N/A,FALSE,"%";#N/A,#N/A,FALSE,"EXPS"}</definedName>
    <definedName name="SIperPol">#REF!</definedName>
    <definedName name="six">#REF!</definedName>
    <definedName name="slc">#REF!</definedName>
    <definedName name="SLD">#REF!</definedName>
    <definedName name="SLHaircut">#REF!</definedName>
    <definedName name="SLN">#REF!</definedName>
    <definedName name="slsd">#REF!</definedName>
    <definedName name="SM">#REF!</definedName>
    <definedName name="SM_NAR_">#REF!</definedName>
    <definedName name="SM_R_">#REF!</definedName>
    <definedName name="SMK">#REF!</definedName>
    <definedName name="SMK_STAT">#REF!</definedName>
    <definedName name="sna">#REF!</definedName>
    <definedName name="SNA_1">#REF!</definedName>
    <definedName name="SNA_2">#REF!</definedName>
    <definedName name="SNAA">#REF!</definedName>
    <definedName name="solver_drv">1</definedName>
    <definedName name="solver_est">1</definedName>
    <definedName name="solver_itr">100</definedName>
    <definedName name="solver_lin">2</definedName>
    <definedName name="solver_num">0</definedName>
    <definedName name="solver_nwt">1</definedName>
    <definedName name="solver_opt">#REF!</definedName>
    <definedName name="solver_pre">0.000001</definedName>
    <definedName name="solver_scl">2</definedName>
    <definedName name="solver_sho">2</definedName>
    <definedName name="solver_tim">100</definedName>
    <definedName name="solver_tmp">#NULL!</definedName>
    <definedName name="solver_tol">0.05</definedName>
    <definedName name="solver_typ">1</definedName>
    <definedName name="solver_val">0</definedName>
    <definedName name="sources">#REF!</definedName>
    <definedName name="SP_CODE">#REF!</definedName>
    <definedName name="SP_Code_Index">#REF!</definedName>
    <definedName name="SP_Code_TL">#REF!</definedName>
    <definedName name="SP_Code_UL">#REF!</definedName>
    <definedName name="SP_Count_TL">#REF!</definedName>
    <definedName name="SP_Count_UL">#REF!</definedName>
    <definedName name="sp_mix">#REF!</definedName>
    <definedName name="SPBORDER">#REF!</definedName>
    <definedName name="SPC">#REF!</definedName>
    <definedName name="spcod">#REF!</definedName>
    <definedName name="Spcode">#REF!</definedName>
    <definedName name="Spec">#REF!</definedName>
    <definedName name="SpecialPrice" hidden="1">#REF!</definedName>
    <definedName name="spore" hidden="1">{#N/A,#N/A,FALSE,"DEPN";#N/A,#N/A,FALSE,"INT";#N/A,#N/A,FALSE,"SUNDRY";#N/A,#N/A,FALSE,"CRED";#N/A,#N/A,FALSE,"DEBT";#N/A,#N/A,FALSE,"XREC";#N/A,#N/A,FALSE,"RFS";#N/A,#N/A,FALSE,"FAS";#N/A,#N/A,FALSE,"SP";#N/A,#N/A,FALSE,"COMM";#N/A,#N/A,FALSE,"CALC";#N/A,#N/A,FALSE,"%";#N/A,#N/A,FALSE,"EXPS"}</definedName>
    <definedName name="SR">#REF!</definedName>
    <definedName name="SRNAA">#REF!</definedName>
    <definedName name="SSS">#REF!</definedName>
    <definedName name="sss.avic">#REF!</definedName>
    <definedName name="SSTD_RESV">#REF!</definedName>
    <definedName name="ST">#REF!</definedName>
    <definedName name="ST_UP">#REF!</definedName>
    <definedName name="Staff_numbers_by_entity_and_FU">#REF!</definedName>
    <definedName name="Staff1">#REF!</definedName>
    <definedName name="Staff2">#REF!</definedName>
    <definedName name="STAMP_TAX">#REF!</definedName>
    <definedName name="starlife_ind1">#REF!</definedName>
    <definedName name="starlife_ind2">#REF!</definedName>
    <definedName name="starlife_nap">#REF!</definedName>
    <definedName name="starriders_ind1">#REF!</definedName>
    <definedName name="starriders_ind2">#REF!</definedName>
    <definedName name="starriders_nap">#REF!</definedName>
    <definedName name="start_day">#REF!</definedName>
    <definedName name="StartDate" localSheetId="0">#REF!</definedName>
    <definedName name="StartDate">#REF!</definedName>
    <definedName name="STAT">#REF!</definedName>
    <definedName name="State">#REF!</definedName>
    <definedName name="Status">#REF!</definedName>
    <definedName name="STD">#REF!</definedName>
    <definedName name="sti">#REF!</definedName>
    <definedName name="STN">#REF!</definedName>
    <definedName name="sto">#REF!</definedName>
    <definedName name="STOCK">#REF!</definedName>
    <definedName name="STOCK1">#REF!</definedName>
    <definedName name="STOCK2">#REF!</definedName>
    <definedName name="STOCK3">#REF!</definedName>
    <definedName name="STOCK4">#REF!</definedName>
    <definedName name="STOCKBORDER">#REF!</definedName>
    <definedName name="stockf13">#REF!</definedName>
    <definedName name="stockf3">#REF!</definedName>
    <definedName name="STOCKPAGE1">#REF!</definedName>
    <definedName name="STOCKPAGE2">#REF!</definedName>
    <definedName name="STOCKPAGE3">#REF!</definedName>
    <definedName name="STOCKPAGE4">#REF!</definedName>
    <definedName name="STOCKS">#REF!</definedName>
    <definedName name="STUP">#N/A</definedName>
    <definedName name="SUB_CA">#REF!</definedName>
    <definedName name="sub_cur">#REF!</definedName>
    <definedName name="sub_off">#REF!</definedName>
    <definedName name="sub_prod">#REF!</definedName>
    <definedName name="SUB_SA">#REF!</definedName>
    <definedName name="sub_sav">#REF!</definedName>
    <definedName name="subcomm">#REF!</definedName>
    <definedName name="subcompany">#REF!</definedName>
    <definedName name="SUBSIDIARY">#REF!</definedName>
    <definedName name="sum">#REF!</definedName>
    <definedName name="SUM_INS">#REF!</definedName>
    <definedName name="sumds">#REF!</definedName>
    <definedName name="sumfs">#REF!</definedName>
    <definedName name="SUMMARY">#N/A</definedName>
    <definedName name="sumpt">#REF!</definedName>
    <definedName name="sumva">#REF!</definedName>
    <definedName name="sumvat">#REF!</definedName>
    <definedName name="sumvat2">#REF!</definedName>
    <definedName name="surelife_ind1">#REF!</definedName>
    <definedName name="surelife_ind2">#REF!</definedName>
    <definedName name="surelife_nap">#REF!</definedName>
    <definedName name="sureriders_ind1">#REF!</definedName>
    <definedName name="sureriders_ind2">#REF!</definedName>
    <definedName name="sureriders_nap">#REF!</definedName>
    <definedName name="SURPLUS">#REF!</definedName>
    <definedName name="susdf">#REF!</definedName>
    <definedName name="susrecov">#REF!</definedName>
    <definedName name="sv">#REF!</definedName>
    <definedName name="SYD_P_TT_30APR">#REF!</definedName>
    <definedName name="SYD_S_TT_12MAR">#REF!</definedName>
    <definedName name="SYD_S_TT_19MAR">#REF!</definedName>
    <definedName name="SYD_S_TT_2APR">#REF!</definedName>
    <definedName name="T">#REF!</definedName>
    <definedName name="TABLE">#REF!</definedName>
    <definedName name="tarp_Cpt_total">#REF!</definedName>
    <definedName name="tax">#REF!</definedName>
    <definedName name="TAX_">#REF!</definedName>
    <definedName name="tax_tag">#REF!</definedName>
    <definedName name="taxdiff">#REF!</definedName>
    <definedName name="taxeslic">#REF!</definedName>
    <definedName name="taxlic">#REF!</definedName>
    <definedName name="taxnll">#REF!</definedName>
    <definedName name="taxnll2">#REF!</definedName>
    <definedName name="TAXS">#REF!</definedName>
    <definedName name="TB" localSheetId="0">#REF!</definedName>
    <definedName name="TB">#REF!</definedName>
    <definedName name="TBADJ">#REF!</definedName>
    <definedName name="TBCORRFEB00">#REF!</definedName>
    <definedName name="TBCORRJAN00">#REF!</definedName>
    <definedName name="TBDEC99">#REF!</definedName>
    <definedName name="TBI">#REF!</definedName>
    <definedName name="tbills">#REF!</definedName>
    <definedName name="TBINTRANETMAR00">#REF!</definedName>
    <definedName name="tbl_ProdInfo" hidden="1">#REF!</definedName>
    <definedName name="tbna">#REF!</definedName>
    <definedName name="TBNLA">#REF!</definedName>
    <definedName name="TC">#REF!</definedName>
    <definedName name="tct">#REF!</definedName>
    <definedName name="td">#REF!</definedName>
    <definedName name="tdf">#REF!</definedName>
    <definedName name="TDI">#REF!</definedName>
    <definedName name="TDINAA">#REF!</definedName>
    <definedName name="Telecommunications">#REF!</definedName>
    <definedName name="TELL">#N/A</definedName>
    <definedName name="TELL1">#N/A</definedName>
    <definedName name="Template_Start">#REF!</definedName>
    <definedName name="TENG">#REF!</definedName>
    <definedName name="TEST">MONTH(CurrentDate)</definedName>
    <definedName name="TEST1">#REF!</definedName>
    <definedName name="TEST2">#REF!</definedName>
    <definedName name="TEST3">#REF!</definedName>
    <definedName name="TEST4">#REF!</definedName>
    <definedName name="TEST5">#REF!</definedName>
    <definedName name="TEST6">#REF!</definedName>
    <definedName name="TEST7">#REF!</definedName>
    <definedName name="TESTHKEY">#REF!</definedName>
    <definedName name="TESTKEYS">#REF!</definedName>
    <definedName name="TESTVKEY">#REF!</definedName>
    <definedName name="TextRefCopy1" localSheetId="0">#REF!</definedName>
    <definedName name="TextRefCopy1">#REF!</definedName>
    <definedName name="TextRefCopy10" localSheetId="0">#REF!</definedName>
    <definedName name="TextRefCopy10">#REF!</definedName>
    <definedName name="TextRefCopy11" localSheetId="0">#REF!</definedName>
    <definedName name="TextRefCopy11">#REF!</definedName>
    <definedName name="TextRefCopy12" localSheetId="0">#REF!</definedName>
    <definedName name="TextRefCopy12">#REF!</definedName>
    <definedName name="TextRefCopy13" localSheetId="0">#REF!</definedName>
    <definedName name="TextRefCopy13">#REF!</definedName>
    <definedName name="TextRefCopy14" localSheetId="0">#REF!</definedName>
    <definedName name="TextRefCopy14">#REF!</definedName>
    <definedName name="TextRefCopy15" localSheetId="0">#REF!</definedName>
    <definedName name="TextRefCopy15">#REF!</definedName>
    <definedName name="TextRefCopy16" localSheetId="0">#REF!</definedName>
    <definedName name="TextRefCopy16">#REF!</definedName>
    <definedName name="TextRefCopy17" localSheetId="0">#REF!</definedName>
    <definedName name="TextRefCopy17">#REF!</definedName>
    <definedName name="TextRefCopy18" localSheetId="0">#REF!</definedName>
    <definedName name="TextRefCopy18">#REF!</definedName>
    <definedName name="TextRefCopy19" localSheetId="0">#REF!</definedName>
    <definedName name="TextRefCopy19">#REF!</definedName>
    <definedName name="TextRefCopy2" localSheetId="0">#REF!</definedName>
    <definedName name="TextRefCopy2">#REF!</definedName>
    <definedName name="TextRefCopy20" localSheetId="0">#REF!</definedName>
    <definedName name="TextRefCopy20">#REF!</definedName>
    <definedName name="TextRefCopy21" localSheetId="0">#REF!</definedName>
    <definedName name="TextRefCopy21">#REF!</definedName>
    <definedName name="TextRefCopy22" localSheetId="0">#REF!</definedName>
    <definedName name="TextRefCopy22">#REF!</definedName>
    <definedName name="TextRefCopy23" localSheetId="0">#REF!</definedName>
    <definedName name="TextRefCopy23">#REF!</definedName>
    <definedName name="TextRefCopy24" localSheetId="0">#REF!</definedName>
    <definedName name="TextRefCopy24">#REF!</definedName>
    <definedName name="TextRefCopy25" localSheetId="0">#REF!</definedName>
    <definedName name="TextRefCopy25">#REF!</definedName>
    <definedName name="TextRefCopy26" localSheetId="0">#REF!</definedName>
    <definedName name="TextRefCopy26">#REF!</definedName>
    <definedName name="TextRefCopy27" localSheetId="0">#REF!</definedName>
    <definedName name="TextRefCopy27">#REF!</definedName>
    <definedName name="TextRefCopy28" localSheetId="0">#REF!</definedName>
    <definedName name="TextRefCopy28">#REF!</definedName>
    <definedName name="TextRefCopy29" localSheetId="0">#REF!</definedName>
    <definedName name="TextRefCopy29">#REF!</definedName>
    <definedName name="TextRefCopy3" localSheetId="0">#REF!</definedName>
    <definedName name="TextRefCopy3">#REF!</definedName>
    <definedName name="TextRefCopy30" localSheetId="0">#REF!</definedName>
    <definedName name="TextRefCopy30">#REF!</definedName>
    <definedName name="TextRefCopy31" localSheetId="0">#REF!</definedName>
    <definedName name="TextRefCopy31">#REF!</definedName>
    <definedName name="TextRefCopy32" localSheetId="0">#REF!</definedName>
    <definedName name="TextRefCopy32">#REF!</definedName>
    <definedName name="TextRefCopy33" localSheetId="0">#REF!</definedName>
    <definedName name="TextRefCopy33">#REF!</definedName>
    <definedName name="TextRefCopy34" localSheetId="0">#REF!</definedName>
    <definedName name="TextRefCopy34">#REF!</definedName>
    <definedName name="TextRefCopy35" localSheetId="0">#REF!</definedName>
    <definedName name="TextRefCopy35">#REF!</definedName>
    <definedName name="TextRefCopy36" localSheetId="0">#REF!</definedName>
    <definedName name="TextRefCopy36">#REF!</definedName>
    <definedName name="TextRefCopy37" localSheetId="0">#REF!</definedName>
    <definedName name="TextRefCopy37">#REF!</definedName>
    <definedName name="TextRefCopy38" localSheetId="0">#REF!</definedName>
    <definedName name="TextRefCopy38">#REF!</definedName>
    <definedName name="TextRefCopy39" localSheetId="0">#REF!</definedName>
    <definedName name="TextRefCopy39">#REF!</definedName>
    <definedName name="TextRefCopy4" localSheetId="0">#REF!</definedName>
    <definedName name="TextRefCopy4">#REF!</definedName>
    <definedName name="TextRefCopy40" localSheetId="0">#REF!</definedName>
    <definedName name="TextRefCopy40">#REF!</definedName>
    <definedName name="TextRefCopy41" localSheetId="0">#REF!</definedName>
    <definedName name="TextRefCopy41">#REF!</definedName>
    <definedName name="TextRefCopy5" localSheetId="0">#REF!</definedName>
    <definedName name="TextRefCopy5">#REF!</definedName>
    <definedName name="TextRefCopy6" localSheetId="0">#REF!</definedName>
    <definedName name="TextRefCopy6">#REF!</definedName>
    <definedName name="TextRefCopy7" localSheetId="0">#REF!</definedName>
    <definedName name="TextRefCopy7">#REF!</definedName>
    <definedName name="TextRefCopy8" localSheetId="0">#REF!</definedName>
    <definedName name="TextRefCopy8">#REF!</definedName>
    <definedName name="TextRefCopy9" localSheetId="0">#REF!</definedName>
    <definedName name="TextRefCopy9">#REF!</definedName>
    <definedName name="TextRefCopyRangeCount" hidden="1">1</definedName>
    <definedName name="tfc">#REF!</definedName>
    <definedName name="three">#REF!</definedName>
    <definedName name="ti">36926.6458430556</definedName>
    <definedName name="TILLBORDER">#REF!</definedName>
    <definedName name="TILLBORDER1">#REF!</definedName>
    <definedName name="TILLBORDER2">#REF!</definedName>
    <definedName name="TILLBORDER3">#REF!</definedName>
    <definedName name="TILLBORDER4">#REF!</definedName>
    <definedName name="TILLPAGE1">#REF!</definedName>
    <definedName name="TILLPAGE2">#REF!</definedName>
    <definedName name="TILLPAGE3">#REF!</definedName>
    <definedName name="TILLPAGE4">#REF!</definedName>
    <definedName name="time_elapse">#REF!</definedName>
    <definedName name="TimeToPay1" localSheetId="0">#REF!</definedName>
    <definedName name="TimeToPay1">#REF!</definedName>
    <definedName name="TimeToPay2" localSheetId="0">#REF!</definedName>
    <definedName name="TimeToPay2">#REF!</definedName>
    <definedName name="TimeToPay3" localSheetId="0">#REF!</definedName>
    <definedName name="TimeToPay3">#REF!</definedName>
    <definedName name="TIN">#REF!</definedName>
    <definedName name="title">#REF!</definedName>
    <definedName name="tl">#REF!</definedName>
    <definedName name="tm">#REF!</definedName>
    <definedName name="tmly">#REF!</definedName>
    <definedName name="TMPH">#REF!</definedName>
    <definedName name="TMPL">#REF!</definedName>
    <definedName name="TMPR">#REF!</definedName>
    <definedName name="TNLL">#REF!</definedName>
    <definedName name="To?Be?Defined">#REF!</definedName>
    <definedName name="top" localSheetId="0">#REF!</definedName>
    <definedName name="top">#REF!</definedName>
    <definedName name="totad">#REF!</definedName>
    <definedName name="totad2">#REF!</definedName>
    <definedName name="TOTAL">#REF!</definedName>
    <definedName name="Total_Assets_per_Company">#REF!</definedName>
    <definedName name="Total_C1">#REF!</definedName>
    <definedName name="Total_C2">#REF!</definedName>
    <definedName name="Total_C3">#REF!</definedName>
    <definedName name="TOTAL_C4">#REF!</definedName>
    <definedName name="Total_Non_ledger_Assets">#REF!</definedName>
    <definedName name="totaladmittedassets">#REF!</definedName>
    <definedName name="totalded">#REF!</definedName>
    <definedName name="totalearnedpremium">#REF!</definedName>
    <definedName name="totalliab">#REF!</definedName>
    <definedName name="totalsurplus">#REF!</definedName>
    <definedName name="totasspercom">#REF!</definedName>
    <definedName name="TOTDOM">#REF!</definedName>
    <definedName name="totlia">#REF!</definedName>
    <definedName name="totsto">#REF!</definedName>
    <definedName name="tp" localSheetId="0">#REF!</definedName>
    <definedName name="tp">#REF!</definedName>
    <definedName name="TPCY">#REF!</definedName>
    <definedName name="TPD_COVER_PAY">#REF!</definedName>
    <definedName name="TPD_MAXAGE">#REF!</definedName>
    <definedName name="tpd_tab">#REF!</definedName>
    <definedName name="TPDSA">#REF!</definedName>
    <definedName name="tppy" localSheetId="0">#REF!</definedName>
    <definedName name="tppy">#REF!</definedName>
    <definedName name="Trade?Customer?Development?Funds">#REF!</definedName>
    <definedName name="trans">#REF!,#REF!,#REF!,#REF!,#REF!,#REF!,#REF!</definedName>
    <definedName name="tre">#REF!</definedName>
    <definedName name="TREASURY_BILLS">#REF!</definedName>
    <definedName name="tri">#REF!</definedName>
    <definedName name="TRIALBALANCEJAN00">#REF!</definedName>
    <definedName name="TS_">#REF!</definedName>
    <definedName name="Tval">#REF!</definedName>
    <definedName name="txnl">#REF!</definedName>
    <definedName name="TY">#REF!</definedName>
    <definedName name="Type_of_Loss">#REF!</definedName>
    <definedName name="U">#REF!</definedName>
    <definedName name="U_G_budget">#REF!</definedName>
    <definedName name="ub">#REF!</definedName>
    <definedName name="UBD">#REF!</definedName>
    <definedName name="UBDNLL">#REF!</definedName>
    <definedName name="udnl">#REF!</definedName>
    <definedName name="UEP_BEG">#REF!</definedName>
    <definedName name="UL_Bud">#REF!</definedName>
    <definedName name="uncy">#REF!</definedName>
    <definedName name="underwritingexpenses">#REF!</definedName>
    <definedName name="underwritingincome">#REF!</definedName>
    <definedName name="une">#REF!</definedName>
    <definedName name="UnileverCompanies">#REF!</definedName>
    <definedName name="UNIT">#REF!</definedName>
    <definedName name="UNIT_CODE">#REF!</definedName>
    <definedName name="UNIT_COUNT">#REF!</definedName>
    <definedName name="Unit_Gross_I">#REF!</definedName>
    <definedName name="UoMdim">#REF!</definedName>
    <definedName name="UomFillVol">#REF!</definedName>
    <definedName name="uompower">#REF!</definedName>
    <definedName name="upnl">#REF!</definedName>
    <definedName name="UPR_">#REF!</definedName>
    <definedName name="useRBC2" localSheetId="0">#REF!</definedName>
    <definedName name="useRBC2">#REF!</definedName>
    <definedName name="UWcostRatio_1" localSheetId="0">#REF!</definedName>
    <definedName name="UWcostRatio_1">#REF!</definedName>
    <definedName name="UWcostRatio1" localSheetId="0">#REF!</definedName>
    <definedName name="UWcostRatio1">#REF!</definedName>
    <definedName name="UWcostRatio2" localSheetId="0">#REF!</definedName>
    <definedName name="UWcostRatio2">#REF!</definedName>
    <definedName name="UWcostRatio3" localSheetId="0">#REF!</definedName>
    <definedName name="UWcostRatio3">#REF!</definedName>
    <definedName name="V">#REF!</definedName>
    <definedName name="V_CPI">#REF!</definedName>
    <definedName name="V_discount">#REF!</definedName>
    <definedName name="V_Gross_I">#REF!</definedName>
    <definedName name="V_Q_Pad">#REF!</definedName>
    <definedName name="V_Tax_on_Exp">#REF!</definedName>
    <definedName name="V_Tax_on_Prm">#REF!</definedName>
    <definedName name="V_Tax_on_Unit">#REF!</definedName>
    <definedName name="Val">#REF!</definedName>
    <definedName name="val_date">#REF!</definedName>
    <definedName name="val_dt">#REF!</definedName>
    <definedName name="val_ind_inforce">#REF!</definedName>
    <definedName name="val_ind_nb">#REF!</definedName>
    <definedName name="val_inforce">#REF!</definedName>
    <definedName name="VAL_MTH">#REF!</definedName>
    <definedName name="val_yr">#REF!</definedName>
    <definedName name="valdate">#REF!</definedName>
    <definedName name="valday">#REF!</definedName>
    <definedName name="Valdt">#REF!</definedName>
    <definedName name="valhyn">#REF!</definedName>
    <definedName name="valmonth">#REF!</definedName>
    <definedName name="VALMTH">#REF!</definedName>
    <definedName name="Valn_Date">#REF!</definedName>
    <definedName name="Valn_Date_TL">#REF!</definedName>
    <definedName name="valn_dt">#REF!</definedName>
    <definedName name="valndate">#REF!</definedName>
    <definedName name="valndt">#REF!</definedName>
    <definedName name="valyear">#REF!</definedName>
    <definedName name="VALYR">#REF!</definedName>
    <definedName name="VAR">#REF!</definedName>
    <definedName name="vat" localSheetId="0">#REF!</definedName>
    <definedName name="vat">#REF!</definedName>
    <definedName name="vone">#REF!</definedName>
    <definedName name="VONE1">#REF!</definedName>
    <definedName name="VT">#REF!</definedName>
    <definedName name="vtwo">#REF!</definedName>
    <definedName name="VTWO2">#REF!</definedName>
    <definedName name="W">#REF!</definedName>
    <definedName name="WD">#REF!</definedName>
    <definedName name="WDC">#REF!</definedName>
    <definedName name="we">#REF!</definedName>
    <definedName name="weights">#REF!</definedName>
    <definedName name="whole">#REF!,#REF!,#REF!</definedName>
    <definedName name="wholedoc">#REF!,#REF!,#REF!</definedName>
    <definedName name="withhold">#REF!</definedName>
    <definedName name="WORK">#REF!</definedName>
    <definedName name="WorkingDays" localSheetId="0">#REF!</definedName>
    <definedName name="WorkingDays">#REF!</definedName>
    <definedName name="workings">#REF!</definedName>
    <definedName name="worksp">#REF!</definedName>
    <definedName name="Workspace_TL">#REF!</definedName>
    <definedName name="Workspace_UL">#REF!</definedName>
    <definedName name="WP_PROJ">#REF!</definedName>
    <definedName name="wpdsa">#REF!</definedName>
    <definedName name="Writing_Office">#REF!</definedName>
    <definedName name="wrn.APPV1295." hidden="1">{#N/A,#N/A,FALSE,"Inforce from PROPHET";#N/A,#N/A,FALSE,"NB from PROPHET"}</definedName>
    <definedName name="wrn.m" hidden="1">{#N/A,#N/A,FALSE,"DEPN";#N/A,#N/A,FALSE,"INT";#N/A,#N/A,FALSE,"SUNDRY";#N/A,#N/A,FALSE,"CRED";#N/A,#N/A,FALSE,"DEBT";#N/A,#N/A,FALSE,"XREC";#N/A,#N/A,FALSE,"RFS";#N/A,#N/A,FALSE,"FAS";#N/A,#N/A,FALSE,"SP";#N/A,#N/A,FALSE,"COMM";#N/A,#N/A,FALSE,"CALC";#N/A,#N/A,FALSE,"%";#N/A,#N/A,FALSE,"EXPS"}</definedName>
    <definedName name="wrn.m." hidden="1">{#N/A,#N/A,FALSE,"DEPN";#N/A,#N/A,FALSE,"INT";#N/A,#N/A,FALSE,"SUNDRY";#N/A,#N/A,FALSE,"CRED";#N/A,#N/A,FALSE,"DEBT";#N/A,#N/A,FALSE,"XREC";#N/A,#N/A,FALSE,"RFS";#N/A,#N/A,FALSE,"FAS";#N/A,#N/A,FALSE,"SP";#N/A,#N/A,FALSE,"COMM";#N/A,#N/A,FALSE,"CALC";#N/A,#N/A,FALSE,"%";#N/A,#N/A,FALSE,"EXPS"}</definedName>
    <definedName name="wrn.meann." hidden="1">{#N/A,#N/A,TRUE,"consolcf"}</definedName>
    <definedName name="wrn.monthly" hidden="1">{#N/A,#N/A,FALSE,"DEPN";#N/A,#N/A,FALSE,"INT";#N/A,#N/A,FALSE,"SUNDRY";#N/A,#N/A,FALSE,"CRED";#N/A,#N/A,FALSE,"DEBT";#N/A,#N/A,FALSE,"XREC";#N/A,#N/A,FALSE,"RFS";#N/A,#N/A,FALSE,"FAS";#N/A,#N/A,FALSE,"SP";#N/A,#N/A,FALSE,"COMM";#N/A,#N/A,FALSE,"CALC";#N/A,#N/A,FALSE,"%";#N/A,#N/A,FALSE,"EXPS"}</definedName>
    <definedName name="wrn.MonthlyAccountsNotes." hidden="1">{#N/A,#N/A,FALSE,"DEPN";#N/A,#N/A,FALSE,"INT";#N/A,#N/A,FALSE,"SUNDRY";#N/A,#N/A,FALSE,"CRED";#N/A,#N/A,FALSE,"DEBT";#N/A,#N/A,FALSE,"XREC";#N/A,#N/A,FALSE,"RFS";#N/A,#N/A,FALSE,"FAS";#N/A,#N/A,FALSE,"SP";#N/A,#N/A,FALSE,"COMM";#N/A,#N/A,FALSE,"CALC";#N/A,#N/A,FALSE,"%";#N/A,#N/A,FALSE,"EXPS"}</definedName>
    <definedName name="wrn.mthact." hidden="1">{"YTDACT1",#N/A,TRUE,"YTDACTAUST";"YTDACT2",#N/A,TRUE,"YTDACTAUST";"YTDACT3",#N/A,TRUE,"YTDACTAUST";"CCTR",#N/A,TRUE,"YTDACTCC"}</definedName>
    <definedName name="wrn.RBC." hidden="1">{#N/A,#N/A,FALSE,"Excess Growth";#N/A,#N/A,FALSE,"RBC";#N/A,#N/A,FALSE,"Action Level"}</definedName>
    <definedName name="WS_Data">#REF!</definedName>
    <definedName name="wsp">#REF!</definedName>
    <definedName name="wt" localSheetId="0">#REF!</definedName>
    <definedName name="wt">#REF!</definedName>
    <definedName name="wtn.monthly." hidden="1">{#N/A,#N/A,FALSE,"DEPN";#N/A,#N/A,FALSE,"INT";#N/A,#N/A,FALSE,"SUNDRY";#N/A,#N/A,FALSE,"CRED";#N/A,#N/A,FALSE,"DEBT";#N/A,#N/A,FALSE,"XREC";#N/A,#N/A,FALSE,"RFS";#N/A,#N/A,FALSE,"FAS";#N/A,#N/A,FALSE,"SP";#N/A,#N/A,FALSE,"COMM";#N/A,#N/A,FALSE,"CALC";#N/A,#N/A,FALSE,"%";#N/A,#N/A,FALSE,"EXPS"}</definedName>
    <definedName name="WW">#REF!</definedName>
    <definedName name="wwrn.m" hidden="1">{#N/A,#N/A,FALSE,"DEPN";#N/A,#N/A,FALSE,"INT";#N/A,#N/A,FALSE,"SUNDRY";#N/A,#N/A,FALSE,"CRED";#N/A,#N/A,FALSE,"DEBT";#N/A,#N/A,FALSE,"XREC";#N/A,#N/A,FALSE,"RFS";#N/A,#N/A,FALSE,"FAS";#N/A,#N/A,FALSE,"SP";#N/A,#N/A,FALSE,"COMM";#N/A,#N/A,FALSE,"CALC";#N/A,#N/A,FALSE,"%";#N/A,#N/A,FALSE,"EXPS"}</definedName>
    <definedName name="wwrn.monthly" hidden="1">{#N/A,#N/A,FALSE,"DEPN";#N/A,#N/A,FALSE,"INT";#N/A,#N/A,FALSE,"SUNDRY";#N/A,#N/A,FALSE,"CRED";#N/A,#N/A,FALSE,"DEBT";#N/A,#N/A,FALSE,"XREC";#N/A,#N/A,FALSE,"RFS";#N/A,#N/A,FALSE,"FAS";#N/A,#N/A,FALSE,"SP";#N/A,#N/A,FALSE,"COMM";#N/A,#N/A,FALSE,"CALC";#N/A,#N/A,FALSE,"%";#N/A,#N/A,FALSE,"EXPS"}</definedName>
    <definedName name="wwrn.monthlyacounsnotes" hidden="1">{#N/A,#N/A,FALSE,"DEPN";#N/A,#N/A,FALSE,"INT";#N/A,#N/A,FALSE,"SUNDRY";#N/A,#N/A,FALSE,"CRED";#N/A,#N/A,FALSE,"DEBT";#N/A,#N/A,FALSE,"XREC";#N/A,#N/A,FALSE,"RFS";#N/A,#N/A,FALSE,"FAS";#N/A,#N/A,FALSE,"SP";#N/A,#N/A,FALSE,"COMM";#N/A,#N/A,FALSE,"CALC";#N/A,#N/A,FALSE,"%";#N/A,#N/A,FALSE,"EXPS"}</definedName>
    <definedName name="wwrn.mthact." hidden="1">{"YTDACT1",#N/A,TRUE,"YTDACTAUST";"YTDACT2",#N/A,TRUE,"YTDACTAUST";"YTDACT3",#N/A,TRUE,"YTDACTAUST";"CCTR",#N/A,TRUE,"YTDACTCC"}</definedName>
    <definedName name="wwtn.monthly." hidden="1">{#N/A,#N/A,FALSE,"DEPN";#N/A,#N/A,FALSE,"INT";#N/A,#N/A,FALSE,"SUNDRY";#N/A,#N/A,FALSE,"CRED";#N/A,#N/A,FALSE,"DEBT";#N/A,#N/A,FALSE,"XREC";#N/A,#N/A,FALSE,"RFS";#N/A,#N/A,FALSE,"FAS";#N/A,#N/A,FALSE,"SP";#N/A,#N/A,FALSE,"COMM";#N/A,#N/A,FALSE,"CALC";#N/A,#N/A,FALSE,"%";#N/A,#N/A,FALSE,"EXPS"}</definedName>
    <definedName name="WWW">#REF!</definedName>
    <definedName name="wwwrn.m" hidden="1">{#N/A,#N/A,FALSE,"DEPN";#N/A,#N/A,FALSE,"INT";#N/A,#N/A,FALSE,"SUNDRY";#N/A,#N/A,FALSE,"CRED";#N/A,#N/A,FALSE,"DEBT";#N/A,#N/A,FALSE,"XREC";#N/A,#N/A,FALSE,"RFS";#N/A,#N/A,FALSE,"FAS";#N/A,#N/A,FALSE,"SP";#N/A,#N/A,FALSE,"COMM";#N/A,#N/A,FALSE,"CALC";#N/A,#N/A,FALSE,"%";#N/A,#N/A,FALSE,"EXPS"}</definedName>
    <definedName name="WWWW">#REF!</definedName>
    <definedName name="WWWWW">#REF!</definedName>
    <definedName name="WY">#REF!</definedName>
    <definedName name="X">#REF!</definedName>
    <definedName name="X_1">#REF!</definedName>
    <definedName name="X_10">#N/A</definedName>
    <definedName name="X_12">#REF!</definedName>
    <definedName name="X_13">#REF!</definedName>
    <definedName name="X_14">#REF!</definedName>
    <definedName name="X_15">#REF!</definedName>
    <definedName name="X_16">#REF!</definedName>
    <definedName name="X_3">#REF!</definedName>
    <definedName name="X_3TOT">#REF!</definedName>
    <definedName name="X_4">#REF!</definedName>
    <definedName name="X_5">#REF!</definedName>
    <definedName name="X_6">#REF!</definedName>
    <definedName name="X_7">#REF!</definedName>
    <definedName name="X_8">#N/A</definedName>
    <definedName name="X_9">#N/A</definedName>
    <definedName name="X_RATE" localSheetId="0">#REF!</definedName>
    <definedName name="X_RATE">#REF!</definedName>
    <definedName name="X_RATE2">#REF!</definedName>
    <definedName name="X1_17">#N/A</definedName>
    <definedName name="X1_3">#N/A</definedName>
    <definedName name="X15_2">#N/A</definedName>
    <definedName name="X1OL">#REF!</definedName>
    <definedName name="X1START">#REF!</definedName>
    <definedName name="X3_6">#N/A</definedName>
    <definedName name="X3START">#REF!</definedName>
    <definedName name="X4START">#REF!</definedName>
    <definedName name="X5_11">#N/A</definedName>
    <definedName name="X5_12">#N/A</definedName>
    <definedName name="X5_AH">#N/A</definedName>
    <definedName name="X5_I">#N/A</definedName>
    <definedName name="X5_L">#N/A</definedName>
    <definedName name="X5_LAI">#REF!</definedName>
    <definedName name="X5ADD">#REF!</definedName>
    <definedName name="X5CONT">#REF!</definedName>
    <definedName name="X5START">#REF!</definedName>
    <definedName name="X6_8">#N/A</definedName>
    <definedName name="X7_14">#N/A</definedName>
    <definedName name="xchange_rate">#REF!</definedName>
    <definedName name="XR">#REF!</definedName>
    <definedName name="Xrate" localSheetId="0">#REF!</definedName>
    <definedName name="Xrate">#REF!</definedName>
    <definedName name="xrate2">#REF!</definedName>
    <definedName name="XS">#REF!</definedName>
    <definedName name="XSOI">#REF!</definedName>
    <definedName name="xx" hidden="1">{#N/A,#N/A,FALSE,"DEPN";#N/A,#N/A,FALSE,"INT";#N/A,#N/A,FALSE,"SUNDRY";#N/A,#N/A,FALSE,"CRED";#N/A,#N/A,FALSE,"DEBT";#N/A,#N/A,FALSE,"XREC";#N/A,#N/A,FALSE,"RFS";#N/A,#N/A,FALSE,"FAS";#N/A,#N/A,FALSE,"SP";#N/A,#N/A,FALSE,"COMM";#N/A,#N/A,FALSE,"CALC";#N/A,#N/A,FALSE,"%";#N/A,#N/A,FALSE,"EXPS"}</definedName>
    <definedName name="xxx">#REF!</definedName>
    <definedName name="xxxx">#REF!</definedName>
    <definedName name="xxxxx">#REF!</definedName>
    <definedName name="XY">#REF!</definedName>
    <definedName name="Y">#REF!</definedName>
    <definedName name="YEAR">#REF!</definedName>
    <definedName name="Year1MI" localSheetId="0">#REF!</definedName>
    <definedName name="Year1MI">#REF!</definedName>
    <definedName name="YEdate" localSheetId="0">#REF!</definedName>
    <definedName name="YEdate">#REF!</definedName>
    <definedName name="YESNO">#REF!</definedName>
    <definedName name="ylds">#REF!</definedName>
    <definedName name="YN">#N/A</definedName>
    <definedName name="yonghwa" hidden="1">#REF!</definedName>
    <definedName name="YOPI" hidden="1">#REF!</definedName>
    <definedName name="Yr" localSheetId="0">#REF!</definedName>
    <definedName name="Yr">#REF!</definedName>
    <definedName name="YREND">#REF!</definedName>
    <definedName name="YRTRANGE">#REF!</definedName>
    <definedName name="ytd">#REF!</definedName>
    <definedName name="Ytd_Mar">#REF!</definedName>
    <definedName name="Ytd_Nov">#REF!</definedName>
    <definedName name="ytd_top">#REF!</definedName>
    <definedName name="ytd2">#REF!</definedName>
    <definedName name="YY">#REF!</definedName>
    <definedName name="yyy">#REF!</definedName>
    <definedName name="Z">#REF!</definedName>
    <definedName name="Z_8CFCBF39_18BA_445A_82BC_4404671ADD54_.wvu.Cols" hidden="1">#REF!</definedName>
    <definedName name="Zi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50" l="1"/>
  <c r="L297" i="47"/>
  <c r="L274" i="47"/>
  <c r="L273" i="47"/>
  <c r="J11" i="47"/>
  <c r="I138" i="50"/>
  <c r="J331" i="47" l="1"/>
  <c r="R26" i="57"/>
  <c r="I26" i="57"/>
  <c r="L24" i="57"/>
  <c r="M23" i="57"/>
  <c r="Q22" i="57"/>
  <c r="R22" i="57" s="1"/>
  <c r="M22" i="57"/>
  <c r="Q21" i="57"/>
  <c r="R21" i="57" s="1"/>
  <c r="M21" i="57"/>
  <c r="D21" i="57"/>
  <c r="D22" i="57" s="1"/>
  <c r="E22" i="57" s="1"/>
  <c r="Q20" i="57"/>
  <c r="I20" i="57"/>
  <c r="L18" i="57"/>
  <c r="M17" i="57"/>
  <c r="Q16" i="57"/>
  <c r="R16" i="57" s="1"/>
  <c r="M16" i="57"/>
  <c r="Q15" i="57"/>
  <c r="R15" i="57" s="1"/>
  <c r="M15" i="57"/>
  <c r="D15" i="57"/>
  <c r="D16" i="57" s="1"/>
  <c r="E16" i="57" s="1"/>
  <c r="Q14" i="57"/>
  <c r="R14" i="57" s="1"/>
  <c r="I14" i="57"/>
  <c r="C4" i="57"/>
  <c r="N18" i="57" s="1"/>
  <c r="I26" i="54"/>
  <c r="D15" i="54"/>
  <c r="D21" i="54"/>
  <c r="D22" i="54" s="1"/>
  <c r="R26" i="54"/>
  <c r="C4" i="56"/>
  <c r="Q30" i="57" l="1"/>
  <c r="D16" i="56" s="1"/>
  <c r="N24" i="57"/>
  <c r="R20" i="57"/>
  <c r="J44" i="47"/>
  <c r="J40" i="47"/>
  <c r="J37" i="47"/>
  <c r="J34" i="47"/>
  <c r="J31" i="47"/>
  <c r="J28" i="47"/>
  <c r="J25" i="47"/>
  <c r="J22" i="47"/>
  <c r="J17" i="47"/>
  <c r="I20" i="54"/>
  <c r="I14" i="54"/>
  <c r="Q29" i="57" l="1"/>
  <c r="R29" i="57" s="1"/>
  <c r="R30" i="57"/>
  <c r="D16" i="54"/>
  <c r="L24" i="54"/>
  <c r="Q22" i="54"/>
  <c r="R22" i="54" s="1"/>
  <c r="M23" i="54"/>
  <c r="Q21" i="54"/>
  <c r="R21" i="54" s="1"/>
  <c r="M22" i="54"/>
  <c r="Q20" i="54"/>
  <c r="R20" i="54" s="1"/>
  <c r="M21" i="54"/>
  <c r="L18" i="54"/>
  <c r="Q16" i="54"/>
  <c r="R16" i="54" s="1"/>
  <c r="M17" i="54"/>
  <c r="Q15" i="54"/>
  <c r="R15" i="54" s="1"/>
  <c r="M16" i="54"/>
  <c r="Q14" i="54"/>
  <c r="M15" i="54"/>
  <c r="C4" i="54"/>
  <c r="N24" i="54" l="1"/>
  <c r="N18" i="54"/>
  <c r="R14" i="54"/>
  <c r="Q30" i="54"/>
  <c r="E22" i="54"/>
  <c r="E16" i="54"/>
  <c r="Q29" i="54" l="1"/>
  <c r="R29" i="54" s="1"/>
  <c r="R30" i="54"/>
  <c r="D14" i="56"/>
  <c r="D18" i="56" s="1"/>
  <c r="J71" i="50" l="1"/>
  <c r="J69" i="50"/>
  <c r="J68" i="50"/>
  <c r="J66" i="50"/>
  <c r="J65" i="50"/>
  <c r="J64" i="50"/>
  <c r="J63" i="50"/>
  <c r="J62" i="50"/>
  <c r="J61" i="50"/>
  <c r="J59" i="50"/>
  <c r="J58" i="50"/>
  <c r="J57" i="50"/>
  <c r="J55" i="50"/>
  <c r="J54" i="50"/>
  <c r="J51" i="50"/>
  <c r="J50" i="50"/>
  <c r="J48" i="50"/>
  <c r="J47" i="50"/>
  <c r="J46" i="50"/>
  <c r="J45" i="50"/>
  <c r="J44" i="50"/>
  <c r="J43" i="50"/>
  <c r="J42" i="50"/>
  <c r="J41" i="50"/>
  <c r="J40" i="50"/>
  <c r="J39" i="50"/>
  <c r="J38" i="50"/>
  <c r="J37" i="50"/>
  <c r="J36" i="50"/>
  <c r="J34" i="50"/>
  <c r="J33" i="50"/>
  <c r="J30" i="50"/>
  <c r="J29" i="50"/>
  <c r="J27" i="50"/>
  <c r="J26" i="50"/>
  <c r="J25" i="50"/>
  <c r="J24" i="50"/>
  <c r="J22" i="50"/>
  <c r="J20" i="50"/>
  <c r="J19" i="50"/>
  <c r="J16" i="50"/>
  <c r="J17" i="50"/>
  <c r="J15" i="50"/>
  <c r="J14" i="50"/>
  <c r="J11" i="50"/>
  <c r="J12" i="50"/>
  <c r="H138" i="50"/>
  <c r="H39" i="47"/>
  <c r="K323" i="47"/>
  <c r="K315" i="47"/>
  <c r="K313" i="47" s="1"/>
  <c r="K305" i="47"/>
  <c r="K298" i="47"/>
  <c r="K292" i="47"/>
  <c r="K287" i="47"/>
  <c r="K284" i="47" s="1"/>
  <c r="K275" i="47"/>
  <c r="K272" i="47"/>
  <c r="K267" i="47"/>
  <c r="K263" i="47"/>
  <c r="K257" i="47"/>
  <c r="K252" i="47"/>
  <c r="K246" i="47"/>
  <c r="K243" i="47"/>
  <c r="K234" i="47"/>
  <c r="K223" i="47"/>
  <c r="K214" i="47"/>
  <c r="K198" i="47"/>
  <c r="K194" i="47"/>
  <c r="K187" i="47"/>
  <c r="K180" i="47"/>
  <c r="K164" i="47"/>
  <c r="K161" i="47"/>
  <c r="K157" i="47"/>
  <c r="K156" i="47" s="1"/>
  <c r="K153" i="47"/>
  <c r="K150" i="47"/>
  <c r="K137" i="47"/>
  <c r="K132" i="47"/>
  <c r="K127" i="47"/>
  <c r="K93" i="47"/>
  <c r="K86" i="47"/>
  <c r="K81" i="47"/>
  <c r="K76" i="47"/>
  <c r="K73" i="47"/>
  <c r="K70" i="47"/>
  <c r="K64" i="47"/>
  <c r="K61" i="47"/>
  <c r="K58" i="47"/>
  <c r="K52" i="47"/>
  <c r="K46" i="47"/>
  <c r="K43" i="47"/>
  <c r="I43" i="47"/>
  <c r="K39" i="47"/>
  <c r="K36" i="47"/>
  <c r="K33" i="47"/>
  <c r="K30" i="47"/>
  <c r="K27" i="47"/>
  <c r="K24" i="47"/>
  <c r="K21" i="47"/>
  <c r="K16" i="47"/>
  <c r="K10" i="47"/>
  <c r="I16" i="47"/>
  <c r="I10" i="47"/>
  <c r="K69" i="47" l="1"/>
  <c r="K85" i="47"/>
  <c r="K251" i="47"/>
  <c r="K309" i="47" s="1"/>
  <c r="K149" i="47"/>
  <c r="K160" i="47"/>
  <c r="K126" i="47"/>
  <c r="K57" i="47"/>
  <c r="K56" i="47" l="1"/>
  <c r="K146" i="47"/>
  <c r="J317" i="47"/>
  <c r="J318" i="47"/>
  <c r="J319" i="47"/>
  <c r="L319" i="47" s="1"/>
  <c r="J320" i="47"/>
  <c r="L320" i="47" s="1"/>
  <c r="J321" i="47"/>
  <c r="L321" i="47" s="1"/>
  <c r="J322" i="47"/>
  <c r="L322" i="47" s="1"/>
  <c r="J330" i="47"/>
  <c r="L330" i="47" s="1"/>
  <c r="J316" i="47"/>
  <c r="L316" i="47" s="1"/>
  <c r="L317" i="47"/>
  <c r="L318" i="47"/>
  <c r="H234" i="47"/>
  <c r="L11" i="47"/>
  <c r="L315" i="47" l="1"/>
  <c r="H257" i="47" l="1"/>
  <c r="H7" i="47"/>
  <c r="I10" i="50" l="1"/>
  <c r="I49" i="50"/>
  <c r="J274" i="47"/>
  <c r="J273" i="47"/>
  <c r="I272" i="47"/>
  <c r="H272" i="47"/>
  <c r="J265" i="47"/>
  <c r="L265" i="47" s="1"/>
  <c r="J264" i="47"/>
  <c r="I263" i="47"/>
  <c r="H263" i="47"/>
  <c r="L264" i="47" l="1"/>
  <c r="L263" i="47" s="1"/>
  <c r="L272" i="47"/>
  <c r="J332" i="47"/>
  <c r="L332" i="47" s="1"/>
  <c r="J7" i="47"/>
  <c r="E4" i="51"/>
  <c r="H7" i="50"/>
  <c r="J7" i="50" s="1"/>
  <c r="E3" i="51"/>
  <c r="C3" i="54" s="1"/>
  <c r="C3" i="57" s="1"/>
  <c r="C3" i="56" s="1"/>
  <c r="E3" i="50"/>
  <c r="H7" i="51" l="1"/>
  <c r="J7" i="51" s="1"/>
  <c r="I20" i="51" l="1"/>
  <c r="I152" i="50" s="1"/>
  <c r="H20" i="51"/>
  <c r="H152" i="50" s="1"/>
  <c r="J19" i="51"/>
  <c r="J18" i="51"/>
  <c r="J17" i="51"/>
  <c r="J16" i="51"/>
  <c r="J15" i="51"/>
  <c r="J14" i="51"/>
  <c r="J13" i="51"/>
  <c r="J12" i="51"/>
  <c r="J11" i="51"/>
  <c r="J10" i="51"/>
  <c r="J9" i="51"/>
  <c r="J151" i="50"/>
  <c r="J148" i="50"/>
  <c r="J147" i="50"/>
  <c r="J146" i="50"/>
  <c r="J145" i="50"/>
  <c r="J144" i="50"/>
  <c r="J143" i="50"/>
  <c r="J142" i="50"/>
  <c r="J141" i="50"/>
  <c r="J140" i="50"/>
  <c r="J139" i="50"/>
  <c r="J137" i="50"/>
  <c r="J136" i="50"/>
  <c r="J135" i="50"/>
  <c r="J134" i="50"/>
  <c r="I133" i="50"/>
  <c r="H133" i="50"/>
  <c r="J132" i="50"/>
  <c r="J131" i="50"/>
  <c r="J130" i="50"/>
  <c r="J129" i="50"/>
  <c r="J128" i="50"/>
  <c r="J127" i="50"/>
  <c r="J126" i="50"/>
  <c r="J125" i="50"/>
  <c r="J124" i="50"/>
  <c r="J123" i="50"/>
  <c r="J122" i="50"/>
  <c r="J121" i="50"/>
  <c r="J120" i="50"/>
  <c r="J119" i="50"/>
  <c r="J118" i="50"/>
  <c r="J117" i="50"/>
  <c r="J116" i="50"/>
  <c r="J115" i="50"/>
  <c r="J114" i="50"/>
  <c r="J113" i="50"/>
  <c r="J112" i="50"/>
  <c r="J111" i="50"/>
  <c r="J110" i="50"/>
  <c r="J109" i="50"/>
  <c r="J108" i="50"/>
  <c r="J107" i="50"/>
  <c r="J106" i="50"/>
  <c r="J105" i="50"/>
  <c r="J104" i="50"/>
  <c r="J103" i="50"/>
  <c r="J102" i="50"/>
  <c r="J98" i="50"/>
  <c r="J97" i="50"/>
  <c r="J96" i="50"/>
  <c r="J95" i="50"/>
  <c r="J94" i="50"/>
  <c r="J93" i="50"/>
  <c r="J92" i="50"/>
  <c r="J91" i="50"/>
  <c r="J90" i="50"/>
  <c r="J89" i="50"/>
  <c r="J88" i="50"/>
  <c r="J87" i="50"/>
  <c r="J86" i="50"/>
  <c r="J85" i="50"/>
  <c r="B85" i="50"/>
  <c r="J84" i="50"/>
  <c r="J83" i="50"/>
  <c r="J82" i="50"/>
  <c r="J81" i="50"/>
  <c r="J80" i="50"/>
  <c r="I79" i="50"/>
  <c r="I99" i="50" s="1"/>
  <c r="H79" i="50"/>
  <c r="H99" i="50" s="1"/>
  <c r="J75" i="50"/>
  <c r="J74" i="50"/>
  <c r="J73" i="50"/>
  <c r="J72" i="50"/>
  <c r="J70" i="50"/>
  <c r="I67" i="50"/>
  <c r="H67" i="50"/>
  <c r="I60" i="50"/>
  <c r="H60" i="50"/>
  <c r="I56" i="50"/>
  <c r="H56" i="50"/>
  <c r="I53" i="50"/>
  <c r="H53" i="50"/>
  <c r="I35" i="50"/>
  <c r="H35" i="50"/>
  <c r="I32" i="50"/>
  <c r="H32" i="50"/>
  <c r="J23" i="50"/>
  <c r="I21" i="50"/>
  <c r="I18" i="50" s="1"/>
  <c r="H21" i="50"/>
  <c r="I13" i="50"/>
  <c r="H13" i="50"/>
  <c r="B13" i="50"/>
  <c r="B18" i="50" s="1"/>
  <c r="H10" i="50"/>
  <c r="J10" i="50" s="1"/>
  <c r="J152" i="50" l="1"/>
  <c r="J67" i="50"/>
  <c r="J56" i="50"/>
  <c r="I52" i="50"/>
  <c r="J53" i="50"/>
  <c r="J35" i="50"/>
  <c r="J32" i="50"/>
  <c r="J21" i="50"/>
  <c r="J13" i="50"/>
  <c r="J20" i="51"/>
  <c r="J138" i="50"/>
  <c r="I31" i="50"/>
  <c r="H49" i="50"/>
  <c r="J49" i="50" s="1"/>
  <c r="H52" i="50"/>
  <c r="I149" i="50"/>
  <c r="J60" i="50"/>
  <c r="H149" i="50"/>
  <c r="J79" i="50"/>
  <c r="J99" i="50" s="1"/>
  <c r="J133" i="50"/>
  <c r="H31" i="50"/>
  <c r="H18" i="50"/>
  <c r="J18" i="50" s="1"/>
  <c r="J52" i="50" l="1"/>
  <c r="J31" i="50"/>
  <c r="J149" i="50"/>
  <c r="I28" i="50"/>
  <c r="H28" i="50"/>
  <c r="H76" i="50" s="1"/>
  <c r="I76" i="50" l="1"/>
  <c r="I150" i="50" s="1"/>
  <c r="I153" i="50" s="1"/>
  <c r="J28" i="50"/>
  <c r="J76" i="50" s="1"/>
  <c r="H150" i="50"/>
  <c r="H153" i="50" l="1"/>
  <c r="J153" i="50" s="1"/>
  <c r="J150" i="50"/>
  <c r="J334" i="47" l="1"/>
  <c r="L334" i="47" s="1"/>
  <c r="J333" i="47"/>
  <c r="L333" i="47" s="1"/>
  <c r="J329" i="47"/>
  <c r="L329" i="47" s="1"/>
  <c r="J328" i="47"/>
  <c r="L328" i="47" s="1"/>
  <c r="J327" i="47"/>
  <c r="L327" i="47" s="1"/>
  <c r="J326" i="47"/>
  <c r="L326" i="47" s="1"/>
  <c r="J325" i="47"/>
  <c r="L325" i="47" s="1"/>
  <c r="J324" i="47"/>
  <c r="L324" i="47" s="1"/>
  <c r="I323" i="47"/>
  <c r="H323" i="47"/>
  <c r="I315" i="47"/>
  <c r="I313" i="47" s="1"/>
  <c r="H315" i="47"/>
  <c r="H313" i="47" s="1"/>
  <c r="J314" i="47"/>
  <c r="L314" i="47" s="1"/>
  <c r="L313" i="47" s="1"/>
  <c r="J312" i="47"/>
  <c r="J308" i="47"/>
  <c r="L308" i="47" s="1"/>
  <c r="J307" i="47"/>
  <c r="L307" i="47" s="1"/>
  <c r="J306" i="47"/>
  <c r="L306" i="47" s="1"/>
  <c r="I305" i="47"/>
  <c r="H305" i="47"/>
  <c r="J304" i="47"/>
  <c r="L304" i="47" s="1"/>
  <c r="J303" i="47"/>
  <c r="L303" i="47" s="1"/>
  <c r="J302" i="47"/>
  <c r="L302" i="47" s="1"/>
  <c r="J301" i="47"/>
  <c r="L301" i="47" s="1"/>
  <c r="J300" i="47"/>
  <c r="L300" i="47" s="1"/>
  <c r="J299" i="47"/>
  <c r="L299" i="47" s="1"/>
  <c r="I298" i="47"/>
  <c r="H298" i="47"/>
  <c r="J297" i="47"/>
  <c r="J296" i="47"/>
  <c r="L296" i="47" s="1"/>
  <c r="J295" i="47"/>
  <c r="L295" i="47" s="1"/>
  <c r="J294" i="47"/>
  <c r="L294" i="47" s="1"/>
  <c r="J293" i="47"/>
  <c r="L293" i="47" s="1"/>
  <c r="I292" i="47"/>
  <c r="H292" i="47"/>
  <c r="J291" i="47"/>
  <c r="L291" i="47" s="1"/>
  <c r="J290" i="47"/>
  <c r="L290" i="47" s="1"/>
  <c r="J289" i="47"/>
  <c r="L289" i="47" s="1"/>
  <c r="J288" i="47"/>
  <c r="L288" i="47" s="1"/>
  <c r="I287" i="47"/>
  <c r="I284" i="47" s="1"/>
  <c r="H287" i="47"/>
  <c r="H284" i="47" s="1"/>
  <c r="J286" i="47"/>
  <c r="L286" i="47" s="1"/>
  <c r="J285" i="47"/>
  <c r="L285" i="47" s="1"/>
  <c r="J283" i="47"/>
  <c r="L283" i="47" s="1"/>
  <c r="B283" i="47"/>
  <c r="B284" i="47" s="1"/>
  <c r="B291" i="47" s="1"/>
  <c r="B292" i="47" s="1"/>
  <c r="B297" i="47" s="1"/>
  <c r="B298" i="47" s="1"/>
  <c r="B305" i="47" s="1"/>
  <c r="B312" i="47" s="1"/>
  <c r="B313" i="47" s="1"/>
  <c r="B323" i="47" s="1"/>
  <c r="B333" i="47" s="1"/>
  <c r="B334" i="47" s="1"/>
  <c r="J282" i="47"/>
  <c r="L282" i="47" s="1"/>
  <c r="J281" i="47"/>
  <c r="L281" i="47" s="1"/>
  <c r="J280" i="47"/>
  <c r="L280" i="47" s="1"/>
  <c r="J279" i="47"/>
  <c r="L279" i="47" s="1"/>
  <c r="J278" i="47"/>
  <c r="L278" i="47" s="1"/>
  <c r="J277" i="47"/>
  <c r="L277" i="47" s="1"/>
  <c r="J276" i="47"/>
  <c r="L276" i="47" s="1"/>
  <c r="I275" i="47"/>
  <c r="H275" i="47"/>
  <c r="J272" i="47"/>
  <c r="J271" i="47"/>
  <c r="L271" i="47" s="1"/>
  <c r="J270" i="47"/>
  <c r="L270" i="47" s="1"/>
  <c r="J269" i="47"/>
  <c r="L269" i="47" s="1"/>
  <c r="J268" i="47"/>
  <c r="I267" i="47"/>
  <c r="H267" i="47"/>
  <c r="J266" i="47"/>
  <c r="L266" i="47" s="1"/>
  <c r="J263" i="47"/>
  <c r="J262" i="47"/>
  <c r="L262" i="47" s="1"/>
  <c r="J261" i="47"/>
  <c r="L261" i="47" s="1"/>
  <c r="J260" i="47"/>
  <c r="L260" i="47" s="1"/>
  <c r="J259" i="47"/>
  <c r="L259" i="47" s="1"/>
  <c r="J258" i="47"/>
  <c r="L258" i="47" s="1"/>
  <c r="I257" i="47"/>
  <c r="J256" i="47"/>
  <c r="L256" i="47" s="1"/>
  <c r="J255" i="47"/>
  <c r="L255" i="47" s="1"/>
  <c r="J254" i="47"/>
  <c r="L254" i="47" s="1"/>
  <c r="J253" i="47"/>
  <c r="L253" i="47" s="1"/>
  <c r="I252" i="47"/>
  <c r="H252" i="47"/>
  <c r="J250" i="47"/>
  <c r="L250" i="47" s="1"/>
  <c r="J249" i="47"/>
  <c r="L249" i="47" s="1"/>
  <c r="J248" i="47"/>
  <c r="L248" i="47" s="1"/>
  <c r="J247" i="47"/>
  <c r="L247" i="47" s="1"/>
  <c r="I246" i="47"/>
  <c r="H246" i="47"/>
  <c r="J245" i="47"/>
  <c r="L245" i="47" s="1"/>
  <c r="J244" i="47"/>
  <c r="I243" i="47"/>
  <c r="H243" i="47"/>
  <c r="J242" i="47"/>
  <c r="L242" i="47" s="1"/>
  <c r="B242" i="47"/>
  <c r="B243" i="47" s="1"/>
  <c r="B246" i="47" s="1"/>
  <c r="B251" i="47" s="1"/>
  <c r="B262" i="47" s="1"/>
  <c r="B263" i="47" s="1"/>
  <c r="B266" i="47" s="1"/>
  <c r="B267" i="47" s="1"/>
  <c r="B270" i="47" s="1"/>
  <c r="B271" i="47" s="1"/>
  <c r="B272" i="47" s="1"/>
  <c r="J241" i="47"/>
  <c r="L241" i="47" s="1"/>
  <c r="J238" i="47"/>
  <c r="J237" i="47"/>
  <c r="L237" i="47" s="1"/>
  <c r="J236" i="47"/>
  <c r="L236" i="47" s="1"/>
  <c r="J235" i="47"/>
  <c r="L235" i="47" s="1"/>
  <c r="I234" i="47"/>
  <c r="J233" i="47"/>
  <c r="L233" i="47" s="1"/>
  <c r="J232" i="47"/>
  <c r="L232" i="47" s="1"/>
  <c r="J231" i="47"/>
  <c r="L231" i="47" s="1"/>
  <c r="J230" i="47"/>
  <c r="L230" i="47" s="1"/>
  <c r="J229" i="47"/>
  <c r="L229" i="47" s="1"/>
  <c r="J228" i="47"/>
  <c r="L228" i="47" s="1"/>
  <c r="J227" i="47"/>
  <c r="L227" i="47" s="1"/>
  <c r="J226" i="47"/>
  <c r="L226" i="47" s="1"/>
  <c r="J225" i="47"/>
  <c r="L225" i="47" s="1"/>
  <c r="J224" i="47"/>
  <c r="L224" i="47" s="1"/>
  <c r="I223" i="47"/>
  <c r="H223" i="47"/>
  <c r="J222" i="47"/>
  <c r="L222" i="47" s="1"/>
  <c r="J221" i="47"/>
  <c r="L221" i="47" s="1"/>
  <c r="J220" i="47"/>
  <c r="L220" i="47" s="1"/>
  <c r="J219" i="47"/>
  <c r="L219" i="47" s="1"/>
  <c r="J218" i="47"/>
  <c r="L218" i="47" s="1"/>
  <c r="J217" i="47"/>
  <c r="L217" i="47" s="1"/>
  <c r="J216" i="47"/>
  <c r="L216" i="47" s="1"/>
  <c r="J215" i="47"/>
  <c r="L215" i="47" s="1"/>
  <c r="I214" i="47"/>
  <c r="H214" i="47"/>
  <c r="J213" i="47"/>
  <c r="L213" i="47" s="1"/>
  <c r="J212" i="47"/>
  <c r="L212" i="47" s="1"/>
  <c r="J211" i="47"/>
  <c r="L211" i="47" s="1"/>
  <c r="J210" i="47"/>
  <c r="L210" i="47" s="1"/>
  <c r="J209" i="47"/>
  <c r="L209" i="47" s="1"/>
  <c r="J208" i="47"/>
  <c r="L208" i="47" s="1"/>
  <c r="J207" i="47"/>
  <c r="L207" i="47" s="1"/>
  <c r="J206" i="47"/>
  <c r="L206" i="47" s="1"/>
  <c r="J205" i="47"/>
  <c r="L205" i="47" s="1"/>
  <c r="J204" i="47"/>
  <c r="L204" i="47" s="1"/>
  <c r="J203" i="47"/>
  <c r="L203" i="47" s="1"/>
  <c r="J202" i="47"/>
  <c r="L202" i="47" s="1"/>
  <c r="J201" i="47"/>
  <c r="L201" i="47" s="1"/>
  <c r="J200" i="47"/>
  <c r="L200" i="47" s="1"/>
  <c r="J199" i="47"/>
  <c r="L199" i="47" s="1"/>
  <c r="I198" i="47"/>
  <c r="H198" i="47"/>
  <c r="J197" i="47"/>
  <c r="L197" i="47" s="1"/>
  <c r="J196" i="47"/>
  <c r="L196" i="47" s="1"/>
  <c r="J195" i="47"/>
  <c r="L195" i="47" s="1"/>
  <c r="I194" i="47"/>
  <c r="H194" i="47"/>
  <c r="J193" i="47"/>
  <c r="L193" i="47" s="1"/>
  <c r="J192" i="47"/>
  <c r="L192" i="47" s="1"/>
  <c r="J191" i="47"/>
  <c r="L191" i="47" s="1"/>
  <c r="J190" i="47"/>
  <c r="L190" i="47" s="1"/>
  <c r="J189" i="47"/>
  <c r="L189" i="47" s="1"/>
  <c r="J188" i="47"/>
  <c r="L188" i="47" s="1"/>
  <c r="I187" i="47"/>
  <c r="H187" i="47"/>
  <c r="J186" i="47"/>
  <c r="L186" i="47" s="1"/>
  <c r="J185" i="47"/>
  <c r="L185" i="47" s="1"/>
  <c r="J184" i="47"/>
  <c r="L184" i="47" s="1"/>
  <c r="J183" i="47"/>
  <c r="L183" i="47" s="1"/>
  <c r="J182" i="47"/>
  <c r="L182" i="47" s="1"/>
  <c r="J181" i="47"/>
  <c r="L181" i="47" s="1"/>
  <c r="L180" i="47" s="1"/>
  <c r="I180" i="47"/>
  <c r="H180" i="47"/>
  <c r="J179" i="47"/>
  <c r="L179" i="47" s="1"/>
  <c r="J178" i="47"/>
  <c r="L178" i="47" s="1"/>
  <c r="J177" i="47"/>
  <c r="L177" i="47" s="1"/>
  <c r="J176" i="47"/>
  <c r="L176" i="47" s="1"/>
  <c r="J175" i="47"/>
  <c r="L175" i="47" s="1"/>
  <c r="J174" i="47"/>
  <c r="L174" i="47" s="1"/>
  <c r="J173" i="47"/>
  <c r="L173" i="47" s="1"/>
  <c r="J172" i="47"/>
  <c r="L172" i="47" s="1"/>
  <c r="J171" i="47"/>
  <c r="L171" i="47" s="1"/>
  <c r="J170" i="47"/>
  <c r="L170" i="47" s="1"/>
  <c r="J169" i="47"/>
  <c r="L169" i="47" s="1"/>
  <c r="J168" i="47"/>
  <c r="L168" i="47" s="1"/>
  <c r="J167" i="47"/>
  <c r="L167" i="47" s="1"/>
  <c r="J166" i="47"/>
  <c r="L166" i="47" s="1"/>
  <c r="J165" i="47"/>
  <c r="L165" i="47" s="1"/>
  <c r="I164" i="47"/>
  <c r="H164" i="47"/>
  <c r="J163" i="47"/>
  <c r="L163" i="47" s="1"/>
  <c r="J162" i="47"/>
  <c r="L162" i="47" s="1"/>
  <c r="I161" i="47"/>
  <c r="H161" i="47"/>
  <c r="J159" i="47"/>
  <c r="L159" i="47" s="1"/>
  <c r="J158" i="47"/>
  <c r="L158" i="47" s="1"/>
  <c r="I157" i="47"/>
  <c r="I156" i="47" s="1"/>
  <c r="H157" i="47"/>
  <c r="H156" i="47" s="1"/>
  <c r="J155" i="47"/>
  <c r="L155" i="47" s="1"/>
  <c r="J154" i="47"/>
  <c r="L154" i="47" s="1"/>
  <c r="I153" i="47"/>
  <c r="H153" i="47"/>
  <c r="J152" i="47"/>
  <c r="L152" i="47" s="1"/>
  <c r="J151" i="47"/>
  <c r="L151" i="47" s="1"/>
  <c r="I150" i="47"/>
  <c r="H150" i="47"/>
  <c r="J148" i="47"/>
  <c r="L148" i="47" s="1"/>
  <c r="J147" i="47"/>
  <c r="L147" i="47" s="1"/>
  <c r="J145" i="47"/>
  <c r="L145" i="47" s="1"/>
  <c r="J144" i="47"/>
  <c r="L144" i="47" s="1"/>
  <c r="J143" i="47"/>
  <c r="L143" i="47" s="1"/>
  <c r="J142" i="47"/>
  <c r="L142" i="47" s="1"/>
  <c r="J141" i="47"/>
  <c r="L141" i="47" s="1"/>
  <c r="J140" i="47"/>
  <c r="L140" i="47" s="1"/>
  <c r="J139" i="47"/>
  <c r="L139" i="47" s="1"/>
  <c r="J138" i="47"/>
  <c r="L138" i="47" s="1"/>
  <c r="I137" i="47"/>
  <c r="H137" i="47"/>
  <c r="J136" i="47"/>
  <c r="L136" i="47" s="1"/>
  <c r="J135" i="47"/>
  <c r="L135" i="47" s="1"/>
  <c r="J134" i="47"/>
  <c r="L134" i="47" s="1"/>
  <c r="J133" i="47"/>
  <c r="L133" i="47" s="1"/>
  <c r="I132" i="47"/>
  <c r="H132" i="47"/>
  <c r="J131" i="47"/>
  <c r="L131" i="47" s="1"/>
  <c r="J130" i="47"/>
  <c r="L130" i="47" s="1"/>
  <c r="J129" i="47"/>
  <c r="L129" i="47" s="1"/>
  <c r="J128" i="47"/>
  <c r="L128" i="47" s="1"/>
  <c r="I127" i="47"/>
  <c r="H127" i="47"/>
  <c r="J125" i="47"/>
  <c r="L125" i="47" s="1"/>
  <c r="J124" i="47"/>
  <c r="L124" i="47" s="1"/>
  <c r="J123" i="47"/>
  <c r="L123" i="47" s="1"/>
  <c r="J122" i="47"/>
  <c r="L122" i="47" s="1"/>
  <c r="J121" i="47"/>
  <c r="L121" i="47" s="1"/>
  <c r="J120" i="47"/>
  <c r="L120" i="47" s="1"/>
  <c r="J119" i="47"/>
  <c r="L119" i="47" s="1"/>
  <c r="J118" i="47"/>
  <c r="L118" i="47" s="1"/>
  <c r="J117" i="47"/>
  <c r="L117" i="47" s="1"/>
  <c r="J116" i="47"/>
  <c r="L116" i="47" s="1"/>
  <c r="J115" i="47"/>
  <c r="L115" i="47" s="1"/>
  <c r="J114" i="47"/>
  <c r="L114" i="47" s="1"/>
  <c r="J113" i="47"/>
  <c r="L113" i="47" s="1"/>
  <c r="J112" i="47"/>
  <c r="L112" i="47" s="1"/>
  <c r="J111" i="47"/>
  <c r="L111" i="47" s="1"/>
  <c r="J110" i="47"/>
  <c r="L110" i="47" s="1"/>
  <c r="J109" i="47"/>
  <c r="L109" i="47" s="1"/>
  <c r="J108" i="47"/>
  <c r="L108" i="47" s="1"/>
  <c r="J107" i="47"/>
  <c r="L107" i="47" s="1"/>
  <c r="J106" i="47"/>
  <c r="L106" i="47" s="1"/>
  <c r="J105" i="47"/>
  <c r="L105" i="47" s="1"/>
  <c r="J104" i="47"/>
  <c r="L104" i="47" s="1"/>
  <c r="J103" i="47"/>
  <c r="L103" i="47" s="1"/>
  <c r="J102" i="47"/>
  <c r="L102" i="47" s="1"/>
  <c r="J101" i="47"/>
  <c r="L101" i="47" s="1"/>
  <c r="J100" i="47"/>
  <c r="L100" i="47" s="1"/>
  <c r="J99" i="47"/>
  <c r="L99" i="47" s="1"/>
  <c r="J98" i="47"/>
  <c r="L98" i="47" s="1"/>
  <c r="J97" i="47"/>
  <c r="L97" i="47" s="1"/>
  <c r="J96" i="47"/>
  <c r="L96" i="47" s="1"/>
  <c r="J95" i="47"/>
  <c r="L95" i="47" s="1"/>
  <c r="J94" i="47"/>
  <c r="L94" i="47" s="1"/>
  <c r="I93" i="47"/>
  <c r="H93" i="47"/>
  <c r="J92" i="47"/>
  <c r="L92" i="47" s="1"/>
  <c r="J91" i="47"/>
  <c r="L91" i="47" s="1"/>
  <c r="J90" i="47"/>
  <c r="L90" i="47" s="1"/>
  <c r="J89" i="47"/>
  <c r="L89" i="47" s="1"/>
  <c r="J88" i="47"/>
  <c r="L88" i="47" s="1"/>
  <c r="J87" i="47"/>
  <c r="L87" i="47" s="1"/>
  <c r="I86" i="47"/>
  <c r="I85" i="47" s="1"/>
  <c r="H86" i="47"/>
  <c r="J84" i="47"/>
  <c r="L84" i="47" s="1"/>
  <c r="J83" i="47"/>
  <c r="L83" i="47" s="1"/>
  <c r="J82" i="47"/>
  <c r="L82" i="47" s="1"/>
  <c r="I81" i="47"/>
  <c r="H81" i="47"/>
  <c r="J80" i="47"/>
  <c r="L80" i="47" s="1"/>
  <c r="J79" i="47"/>
  <c r="L79" i="47" s="1"/>
  <c r="J78" i="47"/>
  <c r="L78" i="47" s="1"/>
  <c r="J77" i="47"/>
  <c r="L77" i="47" s="1"/>
  <c r="I76" i="47"/>
  <c r="H76" i="47"/>
  <c r="J75" i="47"/>
  <c r="L75" i="47" s="1"/>
  <c r="J74" i="47"/>
  <c r="L74" i="47" s="1"/>
  <c r="I73" i="47"/>
  <c r="H73" i="47"/>
  <c r="J72" i="47"/>
  <c r="L72" i="47" s="1"/>
  <c r="J71" i="47"/>
  <c r="L71" i="47" s="1"/>
  <c r="I70" i="47"/>
  <c r="H70" i="47"/>
  <c r="J68" i="47"/>
  <c r="L68" i="47" s="1"/>
  <c r="J67" i="47"/>
  <c r="L67" i="47" s="1"/>
  <c r="J66" i="47"/>
  <c r="L66" i="47" s="1"/>
  <c r="J65" i="47"/>
  <c r="L65" i="47" s="1"/>
  <c r="I64" i="47"/>
  <c r="H64" i="47"/>
  <c r="J63" i="47"/>
  <c r="L63" i="47" s="1"/>
  <c r="J62" i="47"/>
  <c r="L62" i="47" s="1"/>
  <c r="L61" i="47" s="1"/>
  <c r="I61" i="47"/>
  <c r="H61" i="47"/>
  <c r="J60" i="47"/>
  <c r="L60" i="47" s="1"/>
  <c r="J59" i="47"/>
  <c r="L59" i="47" s="1"/>
  <c r="I58" i="47"/>
  <c r="H58" i="47"/>
  <c r="J55" i="47"/>
  <c r="L55" i="47" s="1"/>
  <c r="J54" i="47"/>
  <c r="L54" i="47" s="1"/>
  <c r="J53" i="47"/>
  <c r="L53" i="47" s="1"/>
  <c r="I52" i="47"/>
  <c r="H52" i="47"/>
  <c r="J51" i="47"/>
  <c r="L51" i="47" s="1"/>
  <c r="J50" i="47"/>
  <c r="L50" i="47" s="1"/>
  <c r="J49" i="47"/>
  <c r="L49" i="47" s="1"/>
  <c r="J48" i="47"/>
  <c r="L48" i="47" s="1"/>
  <c r="J47" i="47"/>
  <c r="L47" i="47" s="1"/>
  <c r="I46" i="47"/>
  <c r="H46" i="47"/>
  <c r="J45" i="47"/>
  <c r="L45" i="47" s="1"/>
  <c r="L44" i="47"/>
  <c r="H43" i="47"/>
  <c r="J42" i="47"/>
  <c r="L42" i="47" s="1"/>
  <c r="J41" i="47"/>
  <c r="L41" i="47" s="1"/>
  <c r="L40" i="47"/>
  <c r="I39" i="47"/>
  <c r="J38" i="47"/>
  <c r="L38" i="47" s="1"/>
  <c r="L37" i="47"/>
  <c r="I36" i="47"/>
  <c r="H36" i="47"/>
  <c r="J35" i="47"/>
  <c r="L35" i="47" s="1"/>
  <c r="L34" i="47"/>
  <c r="I33" i="47"/>
  <c r="H33" i="47"/>
  <c r="J32" i="47"/>
  <c r="L32" i="47" s="1"/>
  <c r="L31" i="47"/>
  <c r="I30" i="47"/>
  <c r="H30" i="47"/>
  <c r="J29" i="47"/>
  <c r="L29" i="47" s="1"/>
  <c r="L28" i="47"/>
  <c r="I27" i="47"/>
  <c r="H27" i="47"/>
  <c r="J26" i="47"/>
  <c r="L26" i="47" s="1"/>
  <c r="L25" i="47"/>
  <c r="L24" i="47" s="1"/>
  <c r="I24" i="47"/>
  <c r="H24" i="47"/>
  <c r="J23" i="47"/>
  <c r="L23" i="47" s="1"/>
  <c r="L22" i="47"/>
  <c r="I21" i="47"/>
  <c r="H21" i="47"/>
  <c r="J20" i="47"/>
  <c r="L20" i="47" s="1"/>
  <c r="J19" i="47"/>
  <c r="L19" i="47" s="1"/>
  <c r="L18" i="47"/>
  <c r="L17" i="47"/>
  <c r="H16" i="47"/>
  <c r="J16" i="47" s="1"/>
  <c r="B16" i="47"/>
  <c r="B21" i="47" s="1"/>
  <c r="B24" i="47" s="1"/>
  <c r="B27" i="47" s="1"/>
  <c r="B30" i="47" s="1"/>
  <c r="B33" i="47" s="1"/>
  <c r="B36" i="47" s="1"/>
  <c r="B39" i="47" s="1"/>
  <c r="B43" i="47" s="1"/>
  <c r="B46" i="47" s="1"/>
  <c r="B52" i="47" s="1"/>
  <c r="B55" i="47" s="1"/>
  <c r="B56" i="47" s="1"/>
  <c r="B85" i="47" s="1"/>
  <c r="B126" i="47" s="1"/>
  <c r="B146" i="47" s="1"/>
  <c r="B187" i="47" s="1"/>
  <c r="B194" i="47" s="1"/>
  <c r="B198" i="47" s="1"/>
  <c r="B214" i="47" s="1"/>
  <c r="B223" i="47" s="1"/>
  <c r="B232" i="47" s="1"/>
  <c r="B233" i="47" s="1"/>
  <c r="B234" i="47" s="1"/>
  <c r="B238" i="47" s="1"/>
  <c r="J15" i="47"/>
  <c r="L15" i="47" s="1"/>
  <c r="J14" i="47"/>
  <c r="L14" i="47" s="1"/>
  <c r="J13" i="47"/>
  <c r="L13" i="47" s="1"/>
  <c r="J12" i="47"/>
  <c r="L12" i="47" s="1"/>
  <c r="H10" i="47"/>
  <c r="J10" i="47" s="1"/>
  <c r="L73" i="47" l="1"/>
  <c r="L58" i="47"/>
  <c r="L244" i="47"/>
  <c r="L243" i="47" s="1"/>
  <c r="L268" i="47"/>
  <c r="L267" i="47" s="1"/>
  <c r="L194" i="47"/>
  <c r="L187" i="47"/>
  <c r="L81" i="47"/>
  <c r="L70" i="47"/>
  <c r="L46" i="47"/>
  <c r="L43" i="47"/>
  <c r="L36" i="47"/>
  <c r="L30" i="47"/>
  <c r="L287" i="47"/>
  <c r="L284" i="47" s="1"/>
  <c r="L16" i="47"/>
  <c r="L52" i="47"/>
  <c r="L127" i="47"/>
  <c r="L150" i="47"/>
  <c r="L157" i="47"/>
  <c r="L156" i="47" s="1"/>
  <c r="L153" i="47"/>
  <c r="L161" i="47"/>
  <c r="L223" i="47"/>
  <c r="L27" i="47"/>
  <c r="L33" i="47"/>
  <c r="L246" i="47"/>
  <c r="L137" i="47"/>
  <c r="L234" i="47"/>
  <c r="L257" i="47"/>
  <c r="L275" i="47"/>
  <c r="L64" i="47"/>
  <c r="L57" i="47" s="1"/>
  <c r="L164" i="47"/>
  <c r="L160" i="47" s="1"/>
  <c r="L10" i="47"/>
  <c r="L86" i="47"/>
  <c r="L132" i="47"/>
  <c r="L126" i="47" s="1"/>
  <c r="L198" i="47"/>
  <c r="L298" i="47"/>
  <c r="L305" i="47"/>
  <c r="L214" i="47"/>
  <c r="L252" i="47"/>
  <c r="L292" i="47"/>
  <c r="L331" i="47"/>
  <c r="D20" i="56" s="1"/>
  <c r="D21" i="56" s="1"/>
  <c r="E21" i="56" s="1"/>
  <c r="J298" i="47"/>
  <c r="L39" i="47"/>
  <c r="K238" i="47"/>
  <c r="K239" i="47" s="1"/>
  <c r="K312" i="47" s="1"/>
  <c r="K335" i="47" s="1"/>
  <c r="K336" i="47" s="1"/>
  <c r="K338" i="47" s="1"/>
  <c r="L238" i="47"/>
  <c r="L93" i="47"/>
  <c r="L76" i="47"/>
  <c r="J52" i="47"/>
  <c r="L21" i="47"/>
  <c r="J21" i="47"/>
  <c r="H335" i="47"/>
  <c r="J234" i="47"/>
  <c r="J187" i="47"/>
  <c r="J194" i="47"/>
  <c r="J223" i="47"/>
  <c r="H149" i="47"/>
  <c r="J315" i="47"/>
  <c r="J267" i="47"/>
  <c r="H85" i="47"/>
  <c r="J85" i="47" s="1"/>
  <c r="J39" i="47"/>
  <c r="J150" i="47"/>
  <c r="J24" i="47"/>
  <c r="J36" i="47"/>
  <c r="J157" i="47"/>
  <c r="I149" i="47"/>
  <c r="J61" i="47"/>
  <c r="J81" i="47"/>
  <c r="I57" i="47"/>
  <c r="J70" i="47"/>
  <c r="I69" i="47"/>
  <c r="J252" i="47"/>
  <c r="J292" i="47"/>
  <c r="J257" i="47"/>
  <c r="J284" i="47"/>
  <c r="J246" i="47"/>
  <c r="J27" i="47"/>
  <c r="J33" i="47"/>
  <c r="J58" i="47"/>
  <c r="J180" i="47"/>
  <c r="J46" i="47"/>
  <c r="J73" i="47"/>
  <c r="J153" i="47"/>
  <c r="J161" i="47"/>
  <c r="J198" i="47"/>
  <c r="J243" i="47"/>
  <c r="J275" i="47"/>
  <c r="J323" i="47"/>
  <c r="J43" i="47"/>
  <c r="J214" i="47"/>
  <c r="J313" i="47"/>
  <c r="J76" i="47"/>
  <c r="H126" i="47"/>
  <c r="J86" i="47"/>
  <c r="I126" i="47"/>
  <c r="J137" i="47"/>
  <c r="H160" i="47"/>
  <c r="H251" i="47"/>
  <c r="H309" i="47" s="1"/>
  <c r="J64" i="47"/>
  <c r="J287" i="47"/>
  <c r="J30" i="47"/>
  <c r="H69" i="47"/>
  <c r="J93" i="47"/>
  <c r="J164" i="47"/>
  <c r="H57" i="47"/>
  <c r="J127" i="47"/>
  <c r="J132" i="47"/>
  <c r="I160" i="47"/>
  <c r="I251" i="47"/>
  <c r="I309" i="47" s="1"/>
  <c r="J305" i="47"/>
  <c r="I335" i="47"/>
  <c r="L312" i="47" l="1"/>
  <c r="L85" i="47"/>
  <c r="L251" i="47"/>
  <c r="L309" i="47" s="1"/>
  <c r="L323" i="47"/>
  <c r="J156" i="47"/>
  <c r="J57" i="47"/>
  <c r="H146" i="47"/>
  <c r="H336" i="47"/>
  <c r="J149" i="47"/>
  <c r="L149" i="47" s="1"/>
  <c r="L146" i="47" s="1"/>
  <c r="I56" i="47"/>
  <c r="I146" i="47"/>
  <c r="J126" i="47"/>
  <c r="J69" i="47"/>
  <c r="H56" i="47"/>
  <c r="J160" i="47"/>
  <c r="J251" i="47"/>
  <c r="J309" i="47" s="1"/>
  <c r="J335" i="47"/>
  <c r="I336" i="47"/>
  <c r="L335" i="47" l="1"/>
  <c r="L336" i="47" s="1"/>
  <c r="H239" i="47"/>
  <c r="H338" i="47" s="1"/>
  <c r="J146" i="47"/>
  <c r="J56" i="47"/>
  <c r="L56" i="47" s="1"/>
  <c r="L239" i="47" s="1"/>
  <c r="J336" i="47"/>
  <c r="I239" i="47"/>
  <c r="I338" i="47" s="1"/>
  <c r="L338" i="47" l="1"/>
  <c r="J239" i="47"/>
  <c r="J338" i="47" s="1"/>
  <c r="L69"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 Sean Jan H. Gabiosa</author>
  </authors>
  <commentList>
    <comment ref="E4" authorId="0" shapeId="0" xr:uid="{48E2E921-C662-43C0-AF53-4F08377545A4}">
      <text>
        <r>
          <rPr>
            <b/>
            <sz val="9"/>
            <color indexed="81"/>
            <rFont val="Tahoma"/>
            <family val="2"/>
          </rPr>
          <t xml:space="preserve">IC: </t>
        </r>
        <r>
          <rPr>
            <sz val="9"/>
            <color indexed="81"/>
            <rFont val="Tahoma"/>
            <family val="2"/>
          </rPr>
          <t>CHOOSE FROM DROPDOWN ONLY. Do not manually change the periods of other tabs period as they should be automatically linked to this cell only.</t>
        </r>
      </text>
    </comment>
  </commentList>
</comments>
</file>

<file path=xl/sharedStrings.xml><?xml version="1.0" encoding="utf-8"?>
<sst xmlns="http://schemas.openxmlformats.org/spreadsheetml/2006/main" count="801" uniqueCount="552">
  <si>
    <t>TRANSITION SCHEDULE - STATEMENT OF FINANCIAL POSITON</t>
  </si>
  <si>
    <t>ASSOCIATION:</t>
  </si>
  <si>
    <t>SAMPLE MBA</t>
  </si>
  <si>
    <t>COVERED PERIOD:</t>
  </si>
  <si>
    <t>As of 31 December 2024</t>
  </si>
  <si>
    <t>Financial Reporting Framework per CL 2022-24</t>
  </si>
  <si>
    <t>ACCOUNTS</t>
  </si>
  <si>
    <t>Gross Premium Valuation 
(GPV) Adjustments</t>
  </si>
  <si>
    <t>Admitted Balance</t>
  </si>
  <si>
    <t>Remarks</t>
  </si>
  <si>
    <t>PER CURRENT METHODOLOGY</t>
  </si>
  <si>
    <t>ASSETS</t>
  </si>
  <si>
    <t xml:space="preserve">Cash on Hand </t>
  </si>
  <si>
    <t>Undeposited Collections</t>
  </si>
  <si>
    <t>Petty Cash Fund</t>
  </si>
  <si>
    <t>Policy Loan Fund</t>
  </si>
  <si>
    <t>Documentary Stamps Fund</t>
  </si>
  <si>
    <t>Other Funds</t>
  </si>
  <si>
    <t xml:space="preserve">Cash in Banks </t>
  </si>
  <si>
    <t>Current - Peso</t>
  </si>
  <si>
    <t>Current - Foreign</t>
  </si>
  <si>
    <t>Savings - Peso</t>
  </si>
  <si>
    <t>Savings - Foreign</t>
  </si>
  <si>
    <t>Time Deposits</t>
  </si>
  <si>
    <t xml:space="preserve">Peso Currency </t>
  </si>
  <si>
    <t>Foreign Currency</t>
  </si>
  <si>
    <t>Members' Fees and Dues Receivable</t>
  </si>
  <si>
    <t>Member's Fees and Dues Receivable</t>
  </si>
  <si>
    <t>Allowance for Expected Credit Losses</t>
  </si>
  <si>
    <t>Members' Contributions Due and Uncollected</t>
  </si>
  <si>
    <t xml:space="preserve">Members' Contributions Due and Uncollected </t>
  </si>
  <si>
    <t>Premiums Due and Uncollected</t>
  </si>
  <si>
    <t>Unremitted Members' Contributions, Dues and Fees</t>
  </si>
  <si>
    <t>Unremitted Premiums</t>
  </si>
  <si>
    <t xml:space="preserve">Unremitted Premiums </t>
  </si>
  <si>
    <t>Due from Ceding Companies</t>
  </si>
  <si>
    <t>Premiums Due from Ceding Companies - Treaty</t>
  </si>
  <si>
    <t>Premiums Due from Ceding Companies - Facultative</t>
  </si>
  <si>
    <t>Funds Held By Ceding Companies</t>
  </si>
  <si>
    <t>Amounts Recoverable from Reinsurers, net</t>
  </si>
  <si>
    <t>Reinsurance Recoverable on Paid Losses - Treaty</t>
  </si>
  <si>
    <t>Reinsurance Recoverable on Paid Losses - Facultative</t>
  </si>
  <si>
    <t>Reinsurance Recoverable on Unpaid Losses - Treaty</t>
  </si>
  <si>
    <t>Reinsurance Recoverable on Unpaid Losses - Facultative</t>
  </si>
  <si>
    <t>Members' assessment receivable</t>
  </si>
  <si>
    <t>Due to/from other Funds</t>
  </si>
  <si>
    <t>Financial Assets at Fair Value Through Profit or Loss</t>
  </si>
  <si>
    <t>Securities Held for Trading</t>
  </si>
  <si>
    <t>14.1.1</t>
  </si>
  <si>
    <t>Debt Securities</t>
  </si>
  <si>
    <t>14.1.1.1</t>
  </si>
  <si>
    <t>Debt Securities - Government</t>
  </si>
  <si>
    <t>14.1.1.2</t>
  </si>
  <si>
    <t>Debt Securities - Private</t>
  </si>
  <si>
    <t>14.1.2</t>
  </si>
  <si>
    <t>Equity Securities</t>
  </si>
  <si>
    <t>14.1.2.1</t>
  </si>
  <si>
    <t>Common Shares</t>
  </si>
  <si>
    <t>14.1.2.2</t>
  </si>
  <si>
    <t>Preferred Shares</t>
  </si>
  <si>
    <t>14.1.3</t>
  </si>
  <si>
    <t>Mutual, Unit Investment Trust, Real Estate Investment Trusts and Other Funds</t>
  </si>
  <si>
    <t>14.1.3.1</t>
  </si>
  <si>
    <t>Mutual Fund</t>
  </si>
  <si>
    <t>14.1.3.2</t>
  </si>
  <si>
    <t>Unit Investment Trust Fund</t>
  </si>
  <si>
    <t>14.1.3.3</t>
  </si>
  <si>
    <t>Real Estate Investmetn Trust Fund</t>
  </si>
  <si>
    <t>14.1.3.4</t>
  </si>
  <si>
    <t>Financial Assets Designated at Fair Value Through Profit or Loss</t>
  </si>
  <si>
    <t>14.2.1</t>
  </si>
  <si>
    <t>14.2.1.1</t>
  </si>
  <si>
    <t>14.2.1.2</t>
  </si>
  <si>
    <t>14.2.2</t>
  </si>
  <si>
    <t>14.2.2.1</t>
  </si>
  <si>
    <t>14.2.2.2</t>
  </si>
  <si>
    <t>14.2.3</t>
  </si>
  <si>
    <t>14.2.3.1</t>
  </si>
  <si>
    <t>14.2.3.2</t>
  </si>
  <si>
    <t>14.2.3.3</t>
  </si>
  <si>
    <t>14.2.3.4</t>
  </si>
  <si>
    <t>Derivative Assets</t>
  </si>
  <si>
    <t>14.3.1</t>
  </si>
  <si>
    <t>Foreign exchange contracts</t>
  </si>
  <si>
    <t>14.3.2</t>
  </si>
  <si>
    <t>Interest rate contracts</t>
  </si>
  <si>
    <t>14.3.3</t>
  </si>
  <si>
    <t>Equity contracts</t>
  </si>
  <si>
    <t>Financial Assets at Amortized Cost (FAAC)</t>
  </si>
  <si>
    <t>15.1.1</t>
  </si>
  <si>
    <t>15.1.2</t>
  </si>
  <si>
    <t>Unamortized (Discount)/Premium</t>
  </si>
  <si>
    <t>15.1.3</t>
  </si>
  <si>
    <t>15.1.4</t>
  </si>
  <si>
    <t>15.1.5</t>
  </si>
  <si>
    <t>15.1.6</t>
  </si>
  <si>
    <t>Loans and Receivables</t>
  </si>
  <si>
    <t>15.2.1</t>
  </si>
  <si>
    <t>Real Estate Mortgage Loans</t>
  </si>
  <si>
    <t>15.2.2</t>
  </si>
  <si>
    <t>15.2.3</t>
  </si>
  <si>
    <t>Collateral Loans</t>
  </si>
  <si>
    <t>15.2.4</t>
  </si>
  <si>
    <t>15.2.5</t>
  </si>
  <si>
    <t>Guaranteed Loans</t>
  </si>
  <si>
    <t>15.2.6</t>
  </si>
  <si>
    <t>15.2.7</t>
  </si>
  <si>
    <t>Chattel Mortgage Loans</t>
  </si>
  <si>
    <t>15.2.8</t>
  </si>
  <si>
    <t>15.2.9</t>
  </si>
  <si>
    <t>Membership Certificate Loans</t>
  </si>
  <si>
    <t>15.2.10</t>
  </si>
  <si>
    <t>15.2.11</t>
  </si>
  <si>
    <t>Policy Loans</t>
  </si>
  <si>
    <t>15.2.12</t>
  </si>
  <si>
    <t>15.2.13</t>
  </si>
  <si>
    <t>Unearned interest Income</t>
  </si>
  <si>
    <t>15.2.14</t>
  </si>
  <si>
    <t>15.2.15</t>
  </si>
  <si>
    <t>Notes Receivable</t>
  </si>
  <si>
    <t>15.2.16</t>
  </si>
  <si>
    <t>15.2.17</t>
  </si>
  <si>
    <t>Housing Loans</t>
  </si>
  <si>
    <t>15.2.18</t>
  </si>
  <si>
    <t>15.2.19</t>
  </si>
  <si>
    <t>Car Loans</t>
  </si>
  <si>
    <t>15.2.20</t>
  </si>
  <si>
    <t>15.2.21</t>
  </si>
  <si>
    <t>Low Cost Housing</t>
  </si>
  <si>
    <t>15.2.22</t>
  </si>
  <si>
    <t>15.2.23</t>
  </si>
  <si>
    <t>Purchase Money Mortgages</t>
  </si>
  <si>
    <t>15.2.24</t>
  </si>
  <si>
    <t>15.2.25</t>
  </si>
  <si>
    <t>Sales Contract Receivables</t>
  </si>
  <si>
    <t>15.2.26</t>
  </si>
  <si>
    <t>15.2.27</t>
  </si>
  <si>
    <t>Unquoted Debt Securities</t>
  </si>
  <si>
    <t>15.2.28</t>
  </si>
  <si>
    <t>15.2.29</t>
  </si>
  <si>
    <t>Salary Loans</t>
  </si>
  <si>
    <t>15.2.30</t>
  </si>
  <si>
    <t>15.2.31</t>
  </si>
  <si>
    <t>Other Loans Receivables</t>
  </si>
  <si>
    <t>15.2.32</t>
  </si>
  <si>
    <t>Financial Assets at Fair Value Through Other Comprehensive Income (FVTOCI)</t>
  </si>
  <si>
    <t>16.1.1</t>
  </si>
  <si>
    <t>16.1.2</t>
  </si>
  <si>
    <t>16.1.3</t>
  </si>
  <si>
    <t>16.1.4</t>
  </si>
  <si>
    <t>16.2.1</t>
  </si>
  <si>
    <t>16.2.2</t>
  </si>
  <si>
    <t>16.2.3</t>
  </si>
  <si>
    <t>16.2.4</t>
  </si>
  <si>
    <t>16.3.1</t>
  </si>
  <si>
    <t>16.3.2</t>
  </si>
  <si>
    <t>16.3.3</t>
  </si>
  <si>
    <t>16.3.4</t>
  </si>
  <si>
    <t>16.3.5</t>
  </si>
  <si>
    <t>Real Estate Investment Trust Fund</t>
  </si>
  <si>
    <t>16.3.6</t>
  </si>
  <si>
    <t>16.3.7</t>
  </si>
  <si>
    <t>16.3.8</t>
  </si>
  <si>
    <t>Investments Income Due and Accrued</t>
  </si>
  <si>
    <t>Accrued Interest Income - Cash In Banks</t>
  </si>
  <si>
    <t>Accrued Interest Income - Time Deposits</t>
  </si>
  <si>
    <t>Accrued Interest Income - Financial Assets at FVPL</t>
  </si>
  <si>
    <t>17.3.1</t>
  </si>
  <si>
    <t>17.3.1.1</t>
  </si>
  <si>
    <t>17.3.1.2</t>
  </si>
  <si>
    <t>17.3.2</t>
  </si>
  <si>
    <t>Financial Assets Designated at FVPL</t>
  </si>
  <si>
    <t>17.3.2.1</t>
  </si>
  <si>
    <t>17.3.2.2</t>
  </si>
  <si>
    <t>Accrued Interest Income -  FVTOCI</t>
  </si>
  <si>
    <t>17.4.1</t>
  </si>
  <si>
    <t>17.4.1.1</t>
  </si>
  <si>
    <t>17.4.1.2</t>
  </si>
  <si>
    <t>Accrued Interest Income - FAAC</t>
  </si>
  <si>
    <t>17.5.1</t>
  </si>
  <si>
    <t>17.5.1.1</t>
  </si>
  <si>
    <t>17.5.1.2</t>
  </si>
  <si>
    <t>17.5.2</t>
  </si>
  <si>
    <t>17.5.2.1</t>
  </si>
  <si>
    <t>17.5.2.2</t>
  </si>
  <si>
    <t>17.5.2.3</t>
  </si>
  <si>
    <t>17.5.2.4</t>
  </si>
  <si>
    <t>17.5.2.5</t>
  </si>
  <si>
    <t>17.5.2.6</t>
  </si>
  <si>
    <t>17.5.2.7</t>
  </si>
  <si>
    <t>17.5.2.8</t>
  </si>
  <si>
    <t>17.5.2.9</t>
  </si>
  <si>
    <t>17.5.2.10</t>
  </si>
  <si>
    <t>Low Cost Housing Loans</t>
  </si>
  <si>
    <t>17.5.2.11</t>
  </si>
  <si>
    <t>17.5.2.12</t>
  </si>
  <si>
    <t>Sales Contract Receivable</t>
  </si>
  <si>
    <t>17.5.2.13</t>
  </si>
  <si>
    <t>17.5.2.14</t>
  </si>
  <si>
    <t>17.5.2.15</t>
  </si>
  <si>
    <t>Other Loans Receivable</t>
  </si>
  <si>
    <t>Accrued Dividends Receivable</t>
  </si>
  <si>
    <t>17.6.1</t>
  </si>
  <si>
    <t>FVPL Equity Securities</t>
  </si>
  <si>
    <t>17.6.2</t>
  </si>
  <si>
    <t>DFVPL Equity Securities</t>
  </si>
  <si>
    <t>17.6.3</t>
  </si>
  <si>
    <t>FVTOCI Equity Securities</t>
  </si>
  <si>
    <t>Accrued Interest Income on Security Fund Contribution</t>
  </si>
  <si>
    <t>Accrued Investment Income on Investment Properties</t>
  </si>
  <si>
    <t>Accrued Investment Income - Others</t>
  </si>
  <si>
    <t>Accounts Receivable</t>
  </si>
  <si>
    <t>Advances to Agents (Agents Accounts) / Employees</t>
  </si>
  <si>
    <t>Operating Lease Receivables</t>
  </si>
  <si>
    <t>Other Accounts Receivable</t>
  </si>
  <si>
    <t>Investments in Subsidiaries, Associates and Joint Ventures</t>
  </si>
  <si>
    <t>Investment in Subsidiaries</t>
  </si>
  <si>
    <t>Investment in Associates</t>
  </si>
  <si>
    <t>Investment in Joint Ventures</t>
  </si>
  <si>
    <t>Property and Equipment</t>
  </si>
  <si>
    <t>Land - At Cost</t>
  </si>
  <si>
    <t>Building and Building Improvements - At Cost</t>
  </si>
  <si>
    <t>Accumulated Depreciation - Building and Building Improvements</t>
  </si>
  <si>
    <t>Leasehold Improvements - At Cost</t>
  </si>
  <si>
    <t>Accumulated Depreciation - Leasehold Improvements</t>
  </si>
  <si>
    <t>IT Equipment - At Cost</t>
  </si>
  <si>
    <t>Accumulated Depreciation - IT Equipment</t>
  </si>
  <si>
    <t>Transportation Equipment - At Cost</t>
  </si>
  <si>
    <t>Accumulated Depreciation - Transportation Equipment</t>
  </si>
  <si>
    <t>Office Furniture, Fixtures and Equipment - At Cost</t>
  </si>
  <si>
    <t>Accumulated Depreciation – Office Furniture, Fixtures and Equipment</t>
  </si>
  <si>
    <t>Revaluation Increment</t>
  </si>
  <si>
    <t>Accumulated Depreciation - Revaluation Increment</t>
  </si>
  <si>
    <t>Accumulated Impairment Losses</t>
  </si>
  <si>
    <t>Construction Work-in-Progress</t>
  </si>
  <si>
    <t>Investment Property</t>
  </si>
  <si>
    <t>Accumulate Depreciation - Building and Building Improvements</t>
  </si>
  <si>
    <t>Land - At Fair Value</t>
  </si>
  <si>
    <t>Building and Building Improvements - At Fair Value</t>
  </si>
  <si>
    <t>Foreclosed Properties</t>
  </si>
  <si>
    <t xml:space="preserve">Right-of-use (ROU) Assets </t>
  </si>
  <si>
    <t>ROU- Property and Equipment- At Cost</t>
  </si>
  <si>
    <t>Accumulate Depreciation - ROU-Property and Equipment- At Cost</t>
  </si>
  <si>
    <t>ROU- Property and Equipment- At Fair Value</t>
  </si>
  <si>
    <t>Accumulate Depreciation - ROU-Property and Equipment- At Fair Value</t>
  </si>
  <si>
    <t>ROU- Investment Property- At Cost</t>
  </si>
  <si>
    <t>Accumulate Depreciation - ROU-Investment Property- At Cost</t>
  </si>
  <si>
    <t>ROU- Investment Property- At Fair Value</t>
  </si>
  <si>
    <t>Accumulate Depreciation - ROU-Investment Property- At Fair Value</t>
  </si>
  <si>
    <t>Non-current Assets Held for Sale</t>
  </si>
  <si>
    <t>Pension Asset</t>
  </si>
  <si>
    <t>Derivative Assets Held for Hedging</t>
  </si>
  <si>
    <t>Fair Value Hedge</t>
  </si>
  <si>
    <t>Cash Flow Hedge</t>
  </si>
  <si>
    <t>Hedges of a Net Investment in Foreign Operation</t>
  </si>
  <si>
    <t>Other Assets </t>
  </si>
  <si>
    <t>TOTAL ASSETS</t>
  </si>
  <si>
    <t>LIABILITIES</t>
  </si>
  <si>
    <t>Liability on individual equity value</t>
  </si>
  <si>
    <t>Basic life insurance benefit reserve</t>
  </si>
  <si>
    <t>Optional life insurance benefit reserve</t>
  </si>
  <si>
    <t>Optional Life Insurance Benefit Reserve- Regular</t>
  </si>
  <si>
    <t>Optional Life Insurance Benefit Reserve- Micro</t>
  </si>
  <si>
    <t>Claims payable on basic life insurance benefit</t>
  </si>
  <si>
    <t>Claims Due and Unpaid</t>
  </si>
  <si>
    <t>In Course of Settlement</t>
  </si>
  <si>
    <t>Claims Resisted</t>
  </si>
  <si>
    <t>Claims Incurred but not yet Reported</t>
  </si>
  <si>
    <t>Claims payable on optional life insurance benefit</t>
  </si>
  <si>
    <t>Claims payable on optional life insurance benefits- Regular</t>
  </si>
  <si>
    <t>31.1.1</t>
  </si>
  <si>
    <t>31.1.2</t>
  </si>
  <si>
    <t>31.1.3</t>
  </si>
  <si>
    <t>31.1.4</t>
  </si>
  <si>
    <t>Claims payable on optional life insurance benefits- Micro</t>
  </si>
  <si>
    <t>31.2.1</t>
  </si>
  <si>
    <t>31.2.2</t>
  </si>
  <si>
    <t>31.2.3</t>
  </si>
  <si>
    <t>31.2.4</t>
  </si>
  <si>
    <t xml:space="preserve">Maturities and surrender payable on basic life insurance benefit </t>
  </si>
  <si>
    <t xml:space="preserve">Maturities and surrender payable on optional insurance benefit </t>
  </si>
  <si>
    <t>Other Benefits Payable on Optional Life Insurance Policies- Regular</t>
  </si>
  <si>
    <t>Other Benefits Payable on Optional Life Insurance Policies- Micro</t>
  </si>
  <si>
    <t>Members Contributions Received in Advance</t>
  </si>
  <si>
    <t>Premium Received in Advance</t>
  </si>
  <si>
    <t>Premium Received in Advance- Current- Regular</t>
  </si>
  <si>
    <t>Premium Received in Advance- Current- Micro</t>
  </si>
  <si>
    <t>Funds Held for Reinsurers</t>
  </si>
  <si>
    <t>Unearned Income</t>
  </si>
  <si>
    <t>Amount due to Reinsurers</t>
  </si>
  <si>
    <t>Premium Due to Reinsurers - Treaty</t>
  </si>
  <si>
    <t>Premium Due to Reinsurers - Facultative</t>
  </si>
  <si>
    <t>Accounts Payable</t>
  </si>
  <si>
    <t>SSS Premiums Payable</t>
  </si>
  <si>
    <t>SSS Loans Payable</t>
  </si>
  <si>
    <t>Pag-ibig Premiums Payable</t>
  </si>
  <si>
    <t>Pag-ibig Loans Payable</t>
  </si>
  <si>
    <t>Operating Lease Liability</t>
  </si>
  <si>
    <t>Withholding Taxes Payable</t>
  </si>
  <si>
    <t>Other Accounts Payable</t>
  </si>
  <si>
    <t>Deposit for Real Estate Under Contract to Sell</t>
  </si>
  <si>
    <t>Financial Liabilities at Fair Value Through Profit or Loss</t>
  </si>
  <si>
    <t>Financial Liabilities Held for Trading</t>
  </si>
  <si>
    <t>Financial Liabilities Designated at Fair Value Through Profit or Loss</t>
  </si>
  <si>
    <t>Derivative Liabilities</t>
  </si>
  <si>
    <t>41.3.1</t>
  </si>
  <si>
    <t>41.3.2</t>
  </si>
  <si>
    <t>41.3.3</t>
  </si>
  <si>
    <t>Pension Liability</t>
  </si>
  <si>
    <t>Accrued Expenses</t>
  </si>
  <si>
    <t>Accrued Utilities</t>
  </si>
  <si>
    <t>Accrued Services</t>
  </si>
  <si>
    <t>Accrual for Unused Compensated Absences</t>
  </si>
  <si>
    <t>Other Accrued Expenses</t>
  </si>
  <si>
    <t>Lease Liability</t>
  </si>
  <si>
    <t>Other Liabilities</t>
  </si>
  <si>
    <t>Deferred Income</t>
  </si>
  <si>
    <t>Notes payable</t>
  </si>
  <si>
    <t>Deferred Tax Liability</t>
  </si>
  <si>
    <t>Grants Held in Trust</t>
  </si>
  <si>
    <t>Provisions</t>
  </si>
  <si>
    <t>Others</t>
  </si>
  <si>
    <t>Derivative Liabilities Held for Hedging</t>
  </si>
  <si>
    <t>TOTAL LIABILITIES</t>
  </si>
  <si>
    <t>FUND BALANCE</t>
  </si>
  <si>
    <t>Free and Unassigned Fund Balance</t>
  </si>
  <si>
    <t>Assigned Fund Balance</t>
  </si>
  <si>
    <t>Fund Assigned for Guaranty Fund</t>
  </si>
  <si>
    <t xml:space="preserve">Fund Assigned for Members' Benefit </t>
  </si>
  <si>
    <t>48.2.1</t>
  </si>
  <si>
    <t>Incremental Benefit for Individual Equity Value</t>
  </si>
  <si>
    <t>48.2.2</t>
  </si>
  <si>
    <t>Education and Training</t>
  </si>
  <si>
    <t>48.2.3</t>
  </si>
  <si>
    <t>Other Members'Benefit</t>
  </si>
  <si>
    <t>48.2.4</t>
  </si>
  <si>
    <t>Community Development</t>
  </si>
  <si>
    <t>48.2.5</t>
  </si>
  <si>
    <t>Research and Development</t>
  </si>
  <si>
    <t>Fund Assigned for Negative Reserves</t>
  </si>
  <si>
    <r>
      <t>Fund Assigned for Transition Adjustment (</t>
    </r>
    <r>
      <rPr>
        <i/>
        <sz val="10"/>
        <color rgb="FFFF0000"/>
        <rFont val="Arial"/>
        <family val="2"/>
      </rPr>
      <t>Note 1</t>
    </r>
    <r>
      <rPr>
        <sz val="10"/>
        <color theme="1"/>
        <rFont val="Arial"/>
        <family val="2"/>
      </rPr>
      <t>)</t>
    </r>
  </si>
  <si>
    <t>Reserve Accounts</t>
  </si>
  <si>
    <t>Reserve for Remeasurement of Debt Securities at  FVTOCI</t>
  </si>
  <si>
    <t>Reserve for Remeasurement of Equity Securities at FVTOCI</t>
  </si>
  <si>
    <t>Reserve for ECL of Debt Securities at FVTOCI</t>
  </si>
  <si>
    <t xml:space="preserve">Reserve for Remeasurement of Financial Liabilities Designated at FVTPL </t>
  </si>
  <si>
    <t>Reserve for Cash Flow Hedge</t>
  </si>
  <si>
    <t>Reserve for Hedge of a Net Investment in Foreign Operation</t>
  </si>
  <si>
    <t>Cumulative Foreign Currency Translation</t>
  </si>
  <si>
    <t>Remeasurement on Life Insurance Benefit Reserves</t>
  </si>
  <si>
    <t>Reserve for Investment in Associates</t>
  </si>
  <si>
    <t>Reserve for Appraisal Increment - Property and Equipment</t>
  </si>
  <si>
    <t>Remeasurement Gains (Losses) on Retirement Pension Asset (Liability)</t>
  </si>
  <si>
    <t>TOTAL FUND BALANCE</t>
  </si>
  <si>
    <t>TOTAL LIABILITIES AND FUND BALANCE</t>
  </si>
  <si>
    <t xml:space="preserve">Should be zero </t>
  </si>
  <si>
    <t>Notes:</t>
  </si>
  <si>
    <t>1.)</t>
  </si>
  <si>
    <t xml:space="preserve">This represents the cumulative prior year impact of the changes arising from the adoption of the New Financial Reporting Framework, including the change in the valuation basis from Net Premium Valuation (NPV) to Gross Premium Valuation (GPV) as well as any change in assumptions under GPV computed based on the new valuation standards for life insurance benefit policy reserves. </t>
  </si>
  <si>
    <t>Period Required</t>
  </si>
  <si>
    <t>As of December 31, 2024</t>
  </si>
  <si>
    <t>As of 30 June 2025</t>
  </si>
  <si>
    <t>As of 31 December 2025</t>
  </si>
  <si>
    <t>TRANSITION SCHEDULE - STATEMENT OF COMPREHENSIVE INCOME</t>
  </si>
  <si>
    <t>GPV Adjustments</t>
  </si>
  <si>
    <t>REVENUES</t>
  </si>
  <si>
    <t>Gross Members' Contribution</t>
  </si>
  <si>
    <t>Members' Fees &amp; Dues</t>
  </si>
  <si>
    <t>Members' Contribution</t>
  </si>
  <si>
    <t>Gross Premiums Earned on Insurance Contracts</t>
  </si>
  <si>
    <t>Premium Income - First Year</t>
  </si>
  <si>
    <t>Premium Income - Renewal</t>
  </si>
  <si>
    <t>Premium Group - First Year/ Renewal</t>
  </si>
  <si>
    <t>Premium Paid- up Insurance</t>
  </si>
  <si>
    <t>Reinsurers’ share of gross premiums earned on insurance contracts</t>
  </si>
  <si>
    <t>Reinsurance Premiums Received - First Year</t>
  </si>
  <si>
    <t>Reinsurance Renewal Premiums Received</t>
  </si>
  <si>
    <t>Reinsurance Premiums Ceded - First Year/Renewal</t>
  </si>
  <si>
    <t>54.3.1</t>
  </si>
  <si>
    <t>Reinsurance - First Year/Renewal - Individual Insurance</t>
  </si>
  <si>
    <t>54.3.2</t>
  </si>
  <si>
    <t>Reinsurance - Group Insurance</t>
  </si>
  <si>
    <t>Members' contributions ceded to (re)insurers</t>
  </si>
  <si>
    <t>Experience Refund</t>
  </si>
  <si>
    <t>Penalties &amp; Surcharges</t>
  </si>
  <si>
    <t>Policy Issue Fee</t>
  </si>
  <si>
    <t>Interest Income</t>
  </si>
  <si>
    <t/>
  </si>
  <si>
    <t>Interest Income - Cash In Banks</t>
  </si>
  <si>
    <t>Interest Income - Time Deposit</t>
  </si>
  <si>
    <t>Interest Income - Financial Assets at Amortized Cost</t>
  </si>
  <si>
    <t>58.3.1</t>
  </si>
  <si>
    <t>58.3.1.1</t>
  </si>
  <si>
    <t>58.3.1.2</t>
  </si>
  <si>
    <t>58.3.2</t>
  </si>
  <si>
    <t>Loans &amp; Receivables</t>
  </si>
  <si>
    <t>58.3.2.1</t>
  </si>
  <si>
    <t>58.3.2.2</t>
  </si>
  <si>
    <t>58.3.2.3</t>
  </si>
  <si>
    <t>58.3.2.4</t>
  </si>
  <si>
    <t>58.3.2.5</t>
  </si>
  <si>
    <t>58.3.2.6</t>
  </si>
  <si>
    <t>58.3.2.7</t>
  </si>
  <si>
    <t>58.3.2.8</t>
  </si>
  <si>
    <t>58.3.2.9</t>
  </si>
  <si>
    <t>Sales Contracts Receivables</t>
  </si>
  <si>
    <t>58.3.2.10</t>
  </si>
  <si>
    <t>58.3.2.11</t>
  </si>
  <si>
    <t>58.3.2.12</t>
  </si>
  <si>
    <t>58.3.2.13</t>
  </si>
  <si>
    <t>Interest Income - Financial Assets at FVTOCI</t>
  </si>
  <si>
    <t>58.4.1</t>
  </si>
  <si>
    <t>58.4.2</t>
  </si>
  <si>
    <t>Interest Income - Financial Assets at FVTPL</t>
  </si>
  <si>
    <t>58.5.1</t>
  </si>
  <si>
    <t>58.5.1.1</t>
  </si>
  <si>
    <t>58.5.1.2</t>
  </si>
  <si>
    <t>58.5.2</t>
  </si>
  <si>
    <t>58.5.2.1</t>
  </si>
  <si>
    <t>58.5.2.2</t>
  </si>
  <si>
    <t>Dividend Income</t>
  </si>
  <si>
    <t>Gain/Loss On Sale of Investments</t>
  </si>
  <si>
    <t>Financial Asset at Amortized Cost</t>
  </si>
  <si>
    <t>Financial Assets at Fair Value (FAFV)-Other Comprehensive Income</t>
  </si>
  <si>
    <t>Financial Assets at Fair Value (FAFV)- Profit and Loss (P&amp;L)</t>
  </si>
  <si>
    <t>Investment property</t>
  </si>
  <si>
    <t>Gain On Sale Of Property and Equipment</t>
  </si>
  <si>
    <t>Unrealized Gain/Loss on Investments</t>
  </si>
  <si>
    <t>Financial Assets and Liabilities Designated at FVTPL</t>
  </si>
  <si>
    <t>Derivative Assets/Liabilities</t>
  </si>
  <si>
    <t>Donations and Other Contributions Received</t>
  </si>
  <si>
    <t>Rental Income</t>
  </si>
  <si>
    <t>Miscellaneous Income</t>
  </si>
  <si>
    <t>TOTAL INCOME</t>
  </si>
  <si>
    <t>UNDERWRITING EXPENSE</t>
  </si>
  <si>
    <t>Claims Expense</t>
  </si>
  <si>
    <t>Death Claims</t>
  </si>
  <si>
    <t>Accidental Death Benefit</t>
  </si>
  <si>
    <t>Disability Claims</t>
  </si>
  <si>
    <t>Health Insurance Benefit</t>
  </si>
  <si>
    <t>Medical Insurance Benefit</t>
  </si>
  <si>
    <t>Allocation for Liability on Individual Equity Value</t>
  </si>
  <si>
    <t>Increase/decrease on Liability on Individual Equity Value</t>
  </si>
  <si>
    <t>Increase/decrease in Reserves for Basic Life Insurance Benefits</t>
  </si>
  <si>
    <t>Increase/decrease in Reserves for Optional Life Insurance Benefits</t>
  </si>
  <si>
    <t>Endowment Maturities/Anticipated Endowment Maturities</t>
  </si>
  <si>
    <t>Cash Surrender Value</t>
  </si>
  <si>
    <t>Increase In Loading</t>
  </si>
  <si>
    <t>Retrocession Commission</t>
  </si>
  <si>
    <t>Membership Enrolment and Marketing Expense</t>
  </si>
  <si>
    <t>Collection Fees</t>
  </si>
  <si>
    <t>Research &amp; Development Expense</t>
  </si>
  <si>
    <t>Medical Fee</t>
  </si>
  <si>
    <t>Inspection Report Fee</t>
  </si>
  <si>
    <t>Other Underwriting expense</t>
  </si>
  <si>
    <t xml:space="preserve">TOTAL UNDERWRITING EXPENSE </t>
  </si>
  <si>
    <t>OPERATING EXPENSES</t>
  </si>
  <si>
    <t>Salaries and Wages</t>
  </si>
  <si>
    <t>Employee Benefits</t>
  </si>
  <si>
    <t>SSS Contributions</t>
  </si>
  <si>
    <t>Philhealth Contributions</t>
  </si>
  <si>
    <t>Pag-IBIG Contribution</t>
  </si>
  <si>
    <t>Employees Compensation and Maternity Contributions</t>
  </si>
  <si>
    <t>Hospitalization Contribution</t>
  </si>
  <si>
    <t>Post- Employment Benefit Cost</t>
  </si>
  <si>
    <t>Representation and Entertainment</t>
  </si>
  <si>
    <t>Board Honorarium, Allowances and Benefits</t>
  </si>
  <si>
    <t>Corporate Secretary's Fees</t>
  </si>
  <si>
    <t>Transportation and Travel Expenses</t>
  </si>
  <si>
    <t>Social and Community Service Expenses</t>
  </si>
  <si>
    <t>Auditors' Fees</t>
  </si>
  <si>
    <t>Actuarial Fees</t>
  </si>
  <si>
    <t>Legal Fees</t>
  </si>
  <si>
    <t>Service Fees</t>
  </si>
  <si>
    <t>Dues and Subscription</t>
  </si>
  <si>
    <t>Printing, Stationery and Supplies</t>
  </si>
  <si>
    <t>Books and Periodicals</t>
  </si>
  <si>
    <t>Rental Expense</t>
  </si>
  <si>
    <t>Light and Water</t>
  </si>
  <si>
    <t>Communication and Postage</t>
  </si>
  <si>
    <t>Repairs and Maintenance - Materials</t>
  </si>
  <si>
    <t>Repairs and Maintenance - Labor</t>
  </si>
  <si>
    <t>Insurance Expense</t>
  </si>
  <si>
    <t>Depreciation and Amortization</t>
  </si>
  <si>
    <t>Taxes and Licenses</t>
  </si>
  <si>
    <t>Investment Management Fees</t>
  </si>
  <si>
    <t>Bank and Other Charges</t>
  </si>
  <si>
    <t>Interest Expenses</t>
  </si>
  <si>
    <t>Provision for Expected Credit Losses</t>
  </si>
  <si>
    <t>Provision for Impairment Losses</t>
  </si>
  <si>
    <t>Intangible Assets</t>
  </si>
  <si>
    <t>Medical Supplies</t>
  </si>
  <si>
    <t>Association Dues</t>
  </si>
  <si>
    <t>Advertising and Promotions</t>
  </si>
  <si>
    <t>Share in Profit/Loss of Associates and Joint Ventures</t>
  </si>
  <si>
    <t>Miscellaneous Expense</t>
  </si>
  <si>
    <t>Suspense</t>
  </si>
  <si>
    <t>TOTAL OPERATING EXPENSES</t>
  </si>
  <si>
    <t>NET INCOME (LOSS) BEFORE FINAL TAX</t>
  </si>
  <si>
    <t>Provision for Final Tax</t>
  </si>
  <si>
    <t>TOTAL OTHER COMPREHENSIVE INCOME</t>
  </si>
  <si>
    <t>TOTAL COMPREHENSIVE INCOME</t>
  </si>
  <si>
    <t>TRANSITION SCHEDULE - STATEMENT OF OTHER COMPREHENSIVE INCOME</t>
  </si>
  <si>
    <t>PARTICULARS</t>
  </si>
  <si>
    <t>Remeasurement on Benefit Reserves</t>
  </si>
  <si>
    <t>Reserve for Appraisal Increment - Property &amp; Equipment</t>
  </si>
  <si>
    <t>Remeasurement Gain (Losses) on Retirement Pension Asset Obligation</t>
  </si>
  <si>
    <t>Unrealized Gain on Financial Asset</t>
  </si>
  <si>
    <t>Unrealized Loss on Financial Asset</t>
  </si>
  <si>
    <t>Other Comprehensive Income</t>
  </si>
  <si>
    <t>Other Comprehensive Expenses</t>
  </si>
  <si>
    <t>Remeasurement on Life Insurance Reserves</t>
  </si>
  <si>
    <t>Change in reserve liability due to changes in assumptions Other than discount rate</t>
  </si>
  <si>
    <t>Change in reserve liability Due to change inforce-file</t>
  </si>
  <si>
    <t>Change in reserve liability Due to discount rate</t>
  </si>
  <si>
    <t>Monitoring for Actuarial Valuation Results (AVR) Analysis - Basic Life Insurance Benefit Reserves</t>
  </si>
  <si>
    <t>Instructions:</t>
  </si>
  <si>
    <t>Input/Enter data only in this colored cell:</t>
  </si>
  <si>
    <t>Linked - DO NOT input/enter data:</t>
  </si>
  <si>
    <t>Formula - DO NOT input/enter data:</t>
  </si>
  <si>
    <t>Basic Life Insurance Benefit Reserves
Per AVR - Gross Premium Valuation</t>
  </si>
  <si>
    <t>Reserves (Per Books/SOFP)</t>
  </si>
  <si>
    <t>Checking 
(Should be Zero)</t>
  </si>
  <si>
    <t>Basic Life Insurance Benefit Reserves end of December 31, 2025</t>
  </si>
  <si>
    <t>June 30, 2025 to Dec 31, 2025</t>
  </si>
  <si>
    <t>Reserve accounts - movement from June 30, 2025 to Dec 31, 2025</t>
  </si>
  <si>
    <t>Basic Life Insurance Benefit Reserves end of June 30, 2025</t>
  </si>
  <si>
    <t xml:space="preserve">P&amp;L (Increase/Decrease in reserve) closed to Free and Unassigned Fund Balance </t>
  </si>
  <si>
    <t>Increase/(Decrease) in Basic Life Insurance Benefit Reserve</t>
  </si>
  <si>
    <t>Dec 31, 2024 to June 30, 2025</t>
  </si>
  <si>
    <t>Reserve accounts - movement from Dec 31, 2024 to June 30, 2025</t>
  </si>
  <si>
    <t>Basic Life Insurance Benefit Reserves end of December 31, 2024</t>
  </si>
  <si>
    <t>Remeasurement on Life Insurance Benefit Reserves, end of December 31, 2024 - Basic Life Insurance Benefit Reserves</t>
  </si>
  <si>
    <t>Monitoring for Actuarial Valuation Results (AVR) Analysis - Optional Life Insurance Benefit Reserves</t>
  </si>
  <si>
    <t>Optional Life Insurance Benefit Reserves
Per AVR - Gross Premium Valuation</t>
  </si>
  <si>
    <t>Optional Life Insurance Benefit Reserves end of December 31, 2025</t>
  </si>
  <si>
    <t>Optional Life Insurance Benefit Reserves end of June 30, 2025</t>
  </si>
  <si>
    <t>Optional Life Insurance Benefit Reserves end of December 31, 2024</t>
  </si>
  <si>
    <t>Remeasurement on Life Insurance Benefit Reserves, end of December 31, 2024 - Optional Life Insurance Benefit Reserves</t>
  </si>
  <si>
    <t>Monitoring for Actuarial Valuation Results (AVR) Analysis - Remeasurement on Life Insurance Benefit Reserves</t>
  </si>
  <si>
    <t>Remeasurement on Life Insurance Reserves - Basic Life Insurance Benefit Reserves, per AVR</t>
  </si>
  <si>
    <t>Remeasurement on Life Insurance Reserves - Optional Life Insurance Benefit Reserves, per AVR</t>
  </si>
  <si>
    <t>Total</t>
  </si>
  <si>
    <t>Remeasurement on Life Insurance Reserves, per SOFP</t>
  </si>
  <si>
    <t xml:space="preserve">Checking (Should be Zero) </t>
  </si>
  <si>
    <t>CERTIFICATION</t>
  </si>
  <si>
    <t>Preparer:</t>
  </si>
  <si>
    <t>Signature over Printed Name</t>
  </si>
  <si>
    <t>Approved by:</t>
  </si>
  <si>
    <t>PER GROSS PREMIUM VALUATION</t>
  </si>
  <si>
    <t>ANNEX A</t>
  </si>
  <si>
    <t>Non-Admitted Assets / 
Non-Ledger Liability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</si>
</sst>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 #,##0_-;_-* &quot;-&quot;_-;_-@_-"/>
    <numFmt numFmtId="43" formatCode="_-* #,##0.00_-;\-* #,##0.00_-;_-* &quot;-&quot;??_-;_-@_-"/>
    <numFmt numFmtId="164" formatCode="_(&quot;$&quot;* #,##0_);_(&quot;$&quot;* \(#,##0\);_(&quot;$&quot;* &quot;-&quot;_);_(@_)"/>
    <numFmt numFmtId="165" formatCode="_(&quot;$&quot;* #,##0.00_);_(&quot;$&quot;* \(#,##0.00\);_(&quot;$&quot;* &quot;-&quot;??_);_(@_)"/>
    <numFmt numFmtId="166" formatCode="_(* #,##0.00_);_(* \(#,##0.00\);_(* &quot;-&quot;??_);_(@_)"/>
    <numFmt numFmtId="167" formatCode="_-&quot;$&quot;* #,##0_-;\-&quot;$&quot;* #,##0_-;_-&quot;$&quot;* &quot;-&quot;_-;_-@_-"/>
    <numFmt numFmtId="168" formatCode="_-&quot;$&quot;* #,##0.00_-;\-&quot;$&quot;* #,##0.00_-;_-&quot;$&quot;* &quot;-&quot;??_-;_-@_-"/>
    <numFmt numFmtId="169" formatCode="_(* #,##0_);_(* \(#,##0\);_(* &quot;-&quot;??_);_(@_)"/>
    <numFmt numFmtId="170" formatCode="#,##0.00\ ;&quot; (&quot;#,##0.00\);&quot; -&quot;#\ ;@\ "/>
    <numFmt numFmtId="171" formatCode="_(* #,##0.00_);_(* \(#,##0.00\);_(* \-??_);_(@_)"/>
    <numFmt numFmtId="172" formatCode="0.00_ "/>
    <numFmt numFmtId="173" formatCode="General_)"/>
    <numFmt numFmtId="174" formatCode="0.0%"/>
    <numFmt numFmtId="175" formatCode="_-[$€-2]* #,##0.00_-;\-[$€-2]* #,##0.00_-;_-[$€-2]* &quot;-&quot;??_-"/>
    <numFmt numFmtId="176" formatCode="#,##0.0_);\(#,##0.0\)"/>
    <numFmt numFmtId="177" formatCode="_-* #,##0\ _D_M_-;\-* #,##0\ _D_M_-;_-* &quot;-&quot;\ _D_M_-;_-@_-"/>
    <numFmt numFmtId="178" formatCode="&quot;$&quot;#,##0.0000_);[Red]\(&quot;$&quot;#,##0.0000\)"/>
    <numFmt numFmtId="179" formatCode="#,##0.0_);[Red]\(&quot;$&quot;#,##0.0\)"/>
    <numFmt numFmtId="180" formatCode="_-* #,##0\ &quot;DM&quot;_-;\-* #,##0\ &quot;DM&quot;_-;_-* &quot;-&quot;\ &quot;DM&quot;_-;_-@_-"/>
    <numFmt numFmtId="181" formatCode="#,##0&quot;?&quot;;[Red]\-#,##0&quot;?&quot;"/>
    <numFmt numFmtId="182" formatCode="0."/>
    <numFmt numFmtId="183" formatCode="#."/>
    <numFmt numFmtId="184" formatCode="&quot;$&quot;#,##0.000000_);\(&quot;$&quot;#,##0.000000\)"/>
    <numFmt numFmtId="185" formatCode="_ * #,##0.00_ ;_ * \-#,##0.00_ ;_ * &quot;-&quot;??_ ;_ @_ "/>
    <numFmt numFmtId="186" formatCode="_-* #,##0.00\ &quot;DM&quot;_-;\-* #,##0.00\ &quot;DM&quot;_-;_-* &quot;-&quot;??\ &quot;DM&quot;_-;_-@_-"/>
    <numFmt numFmtId="187" formatCode="_-* #,##0.00\ _D_M_-;\-* #,##0.00\ _D_M_-;_-* &quot;-&quot;??\ _D_M_-;_-@_-"/>
    <numFmt numFmtId="188" formatCode="&quot;$&quot;#,##0.0"/>
    <numFmt numFmtId="189" formatCode="_ * #,##0_ ;_ * \-#,##0_ ;_ * &quot;-&quot;_ ;_ @_ "/>
    <numFmt numFmtId="190" formatCode="#,##0&quot;円&quot;;[Red]\-#,##0&quot;円&quot;"/>
    <numFmt numFmtId="191" formatCode="* #,##0_%;* \-#,##0_%;* #,##0_%;@_%"/>
    <numFmt numFmtId="192" formatCode="#,##0_ "/>
    <numFmt numFmtId="193" formatCode="00"/>
    <numFmt numFmtId="194" formatCode="&quot;$&quot;#,##0.000"/>
    <numFmt numFmtId="195" formatCode="0.00_)"/>
    <numFmt numFmtId="196" formatCode="0.0"/>
    <numFmt numFmtId="197" formatCode="* #,##0.00\ ;* \(#,##0.00\);* \-#\ ;@\ "/>
    <numFmt numFmtId="198" formatCode="[$-409]mmmm\ d\,\ yyyy;@"/>
    <numFmt numFmtId="199" formatCode="#,##0.00;[Black]\ \(#,##0.00\)"/>
  </numFmts>
  <fonts count="128">
    <font>
      <sz val="11"/>
      <color theme="1"/>
      <name val="Calibri"/>
      <family val="2"/>
      <scheme val="minor"/>
    </font>
    <font>
      <sz val="11"/>
      <color theme="1"/>
      <name val="Calibri"/>
      <family val="2"/>
      <scheme val="minor"/>
    </font>
    <font>
      <sz val="9"/>
      <color theme="1"/>
      <name val="Arial"/>
      <family val="2"/>
    </font>
    <font>
      <b/>
      <sz val="10"/>
      <color theme="1"/>
      <name val="Arial"/>
      <family val="2"/>
    </font>
    <font>
      <sz val="10"/>
      <color theme="1"/>
      <name val="Arial"/>
      <family val="2"/>
    </font>
    <font>
      <sz val="10"/>
      <color theme="1"/>
      <name val="Tahoma"/>
      <family val="2"/>
    </font>
    <font>
      <u/>
      <sz val="11"/>
      <color theme="10"/>
      <name val="Calibri"/>
      <family val="2"/>
      <scheme val="minor"/>
    </font>
    <font>
      <b/>
      <sz val="8"/>
      <name val="Arial"/>
      <family val="2"/>
    </font>
    <font>
      <b/>
      <sz val="10"/>
      <color theme="0"/>
      <name val="Arial"/>
      <family val="2"/>
    </font>
    <font>
      <b/>
      <sz val="14"/>
      <color theme="1"/>
      <name val="Calibri"/>
      <family val="2"/>
      <scheme val="minor"/>
    </font>
    <font>
      <sz val="9"/>
      <name val="Arial"/>
      <family val="2"/>
    </font>
    <font>
      <b/>
      <sz val="11"/>
      <name val="Times New Roman"/>
      <family val="1"/>
    </font>
    <font>
      <b/>
      <sz val="10"/>
      <name val="Times New Roman"/>
      <family val="1"/>
    </font>
    <font>
      <sz val="10"/>
      <name val="Times New Roman"/>
      <family val="1"/>
    </font>
    <font>
      <b/>
      <sz val="14"/>
      <name val="Times New Roman"/>
      <family val="1"/>
    </font>
    <font>
      <sz val="11"/>
      <color indexed="8"/>
      <name val="Calibri"/>
      <family val="2"/>
    </font>
    <font>
      <sz val="10"/>
      <name val="Arial"/>
      <family val="2"/>
    </font>
    <font>
      <b/>
      <sz val="10"/>
      <name val="Arial"/>
      <family val="2"/>
    </font>
    <font>
      <sz val="8"/>
      <name val="Times New Roman"/>
      <family val="1"/>
    </font>
    <font>
      <b/>
      <sz val="12"/>
      <name val="Arial"/>
      <family val="2"/>
    </font>
    <font>
      <b/>
      <sz val="10"/>
      <color indexed="8"/>
      <name val="Arial"/>
      <family val="2"/>
    </font>
    <font>
      <sz val="10"/>
      <color indexed="8"/>
      <name val="Arial"/>
      <family val="2"/>
    </font>
    <font>
      <b/>
      <sz val="12"/>
      <color indexed="8"/>
      <name val="Arial"/>
      <family val="2"/>
    </font>
    <font>
      <sz val="9"/>
      <color indexed="8"/>
      <name val="?? ?????"/>
      <charset val="128"/>
    </font>
    <font>
      <sz val="1"/>
      <color indexed="16"/>
      <name val="Courier"/>
      <family val="1"/>
    </font>
    <font>
      <sz val="12"/>
      <color indexed="8"/>
      <name val="新細明體"/>
      <family val="1"/>
      <charset val="136"/>
    </font>
    <font>
      <sz val="11"/>
      <color indexed="9"/>
      <name val="Calibri"/>
      <family val="2"/>
    </font>
    <font>
      <b/>
      <sz val="10"/>
      <name val="MS Sans Serif"/>
      <charset val="134"/>
    </font>
    <font>
      <u/>
      <sz val="10"/>
      <color indexed="12"/>
      <name val="Arial"/>
      <family val="2"/>
    </font>
    <font>
      <sz val="11"/>
      <name val="?? ?????"/>
      <charset val="128"/>
    </font>
    <font>
      <b/>
      <sz val="11"/>
      <color indexed="56"/>
      <name val="Calibri"/>
      <family val="2"/>
    </font>
    <font>
      <sz val="12"/>
      <color indexed="9"/>
      <name val="新細明體"/>
      <family val="1"/>
      <charset val="136"/>
    </font>
    <font>
      <b/>
      <sz val="15"/>
      <color indexed="56"/>
      <name val="新細明體"/>
      <family val="1"/>
      <charset val="136"/>
    </font>
    <font>
      <b/>
      <sz val="11"/>
      <color indexed="63"/>
      <name val="Calibri"/>
      <family val="2"/>
    </font>
    <font>
      <i/>
      <sz val="11"/>
      <color indexed="23"/>
      <name val="Calibri"/>
      <family val="2"/>
    </font>
    <font>
      <b/>
      <sz val="11"/>
      <color indexed="8"/>
      <name val="Calibri"/>
      <family val="2"/>
    </font>
    <font>
      <sz val="12"/>
      <name val="CordiaUPC"/>
      <family val="2"/>
    </font>
    <font>
      <sz val="11"/>
      <color indexed="8"/>
      <name val="Minion Pro"/>
      <charset val="134"/>
    </font>
    <font>
      <b/>
      <i/>
      <sz val="12"/>
      <color indexed="8"/>
      <name val="Arial"/>
      <family val="2"/>
    </font>
    <font>
      <sz val="10"/>
      <name val="Trebuchet MS"/>
      <family val="2"/>
    </font>
    <font>
      <b/>
      <sz val="18"/>
      <color indexed="56"/>
      <name val="Cambria"/>
      <family val="1"/>
    </font>
    <font>
      <sz val="14"/>
      <name val="?? ??"/>
      <charset val="128"/>
    </font>
    <font>
      <sz val="8"/>
      <name val="Arial MT"/>
      <charset val="134"/>
    </font>
    <font>
      <b/>
      <i/>
      <sz val="16"/>
      <name val="Helv"/>
      <charset val="134"/>
    </font>
    <font>
      <b/>
      <sz val="13"/>
      <color indexed="56"/>
      <name val="新細明體"/>
      <family val="1"/>
      <charset val="136"/>
    </font>
    <font>
      <b/>
      <sz val="11"/>
      <color indexed="56"/>
      <name val="新細明體"/>
      <family val="1"/>
      <charset val="136"/>
    </font>
    <font>
      <sz val="11"/>
      <name val="?? ??"/>
      <charset val="128"/>
    </font>
    <font>
      <u/>
      <sz val="10"/>
      <color indexed="36"/>
      <name val="Arial"/>
      <family val="2"/>
    </font>
    <font>
      <b/>
      <sz val="10"/>
      <name val="Helv"/>
      <charset val="134"/>
    </font>
    <font>
      <sz val="11"/>
      <name val="ＭＳ Ｐゴシック"/>
      <family val="2"/>
      <charset val="128"/>
    </font>
    <font>
      <sz val="10"/>
      <name val="?? ??"/>
      <charset val="128"/>
    </font>
    <font>
      <sz val="11"/>
      <color indexed="17"/>
      <name val="Calibri"/>
      <family val="2"/>
    </font>
    <font>
      <sz val="10"/>
      <name val="Helv"/>
      <charset val="134"/>
    </font>
    <font>
      <sz val="11"/>
      <color indexed="52"/>
      <name val="Calibri"/>
      <family val="2"/>
    </font>
    <font>
      <sz val="10"/>
      <color indexed="39"/>
      <name val="Arial"/>
      <family val="2"/>
    </font>
    <font>
      <sz val="10"/>
      <name val="MS Sans Serif"/>
      <charset val="134"/>
    </font>
    <font>
      <b/>
      <sz val="10"/>
      <color indexed="39"/>
      <name val="Arial"/>
      <family val="2"/>
    </font>
    <font>
      <sz val="12"/>
      <name val="바탕체"/>
      <family val="1"/>
      <charset val="129"/>
    </font>
    <font>
      <sz val="11"/>
      <name val="돋움"/>
      <family val="2"/>
      <charset val="129"/>
    </font>
    <font>
      <sz val="11"/>
      <color indexed="20"/>
      <name val="Calibri"/>
      <family val="2"/>
    </font>
    <font>
      <sz val="8"/>
      <name val="Arial"/>
      <family val="2"/>
    </font>
    <font>
      <b/>
      <sz val="12"/>
      <color indexed="9"/>
      <name val="新細明體"/>
      <family val="1"/>
      <charset val="136"/>
    </font>
    <font>
      <sz val="12"/>
      <color indexed="17"/>
      <name val="新細明體"/>
      <family val="1"/>
      <charset val="136"/>
    </font>
    <font>
      <b/>
      <sz val="24"/>
      <name val="Arial"/>
      <family val="2"/>
    </font>
    <font>
      <b/>
      <sz val="13"/>
      <color indexed="56"/>
      <name val="Calibri"/>
      <family val="2"/>
    </font>
    <font>
      <b/>
      <sz val="12"/>
      <name val="Helv"/>
      <charset val="134"/>
    </font>
    <font>
      <b/>
      <sz val="15"/>
      <color indexed="56"/>
      <name val="Calibri"/>
      <family val="2"/>
    </font>
    <font>
      <sz val="10"/>
      <name val="Book Antiqua"/>
      <family val="1"/>
    </font>
    <font>
      <b/>
      <sz val="16"/>
      <color indexed="10"/>
      <name val="Times New Roman"/>
      <family val="1"/>
    </font>
    <font>
      <sz val="14"/>
      <name val="AngsanaUPC"/>
      <family val="1"/>
      <charset val="222"/>
    </font>
    <font>
      <sz val="11"/>
      <color indexed="62"/>
      <name val="Calibri"/>
      <family val="2"/>
    </font>
    <font>
      <b/>
      <sz val="12"/>
      <color indexed="8"/>
      <name val="新細明體"/>
      <family val="1"/>
      <charset val="136"/>
    </font>
    <font>
      <sz val="11"/>
      <color indexed="8"/>
      <name val="Tahoma"/>
      <family val="2"/>
    </font>
    <font>
      <sz val="12"/>
      <name val="宋体"/>
      <charset val="134"/>
    </font>
    <font>
      <sz val="14"/>
      <name val="ＭＳ 明朝"/>
      <family val="1"/>
      <charset val="128"/>
    </font>
    <font>
      <b/>
      <sz val="11"/>
      <color indexed="52"/>
      <name val="Calibri"/>
      <family val="2"/>
    </font>
    <font>
      <b/>
      <sz val="11"/>
      <color indexed="9"/>
      <name val="Calibri"/>
      <family val="2"/>
    </font>
    <font>
      <sz val="12"/>
      <name val="新細明體"/>
      <family val="1"/>
      <charset val="136"/>
    </font>
    <font>
      <b/>
      <sz val="11"/>
      <name val="Helv"/>
      <charset val="134"/>
    </font>
    <font>
      <sz val="8"/>
      <name val="Helv"/>
      <charset val="134"/>
    </font>
    <font>
      <sz val="11"/>
      <color indexed="60"/>
      <name val="Calibri"/>
      <family val="2"/>
    </font>
    <font>
      <sz val="8"/>
      <name val="Courier New"/>
      <family val="3"/>
    </font>
    <font>
      <sz val="10"/>
      <name val="Courier"/>
      <family val="1"/>
    </font>
    <font>
      <b/>
      <sz val="14"/>
      <name val="Arial"/>
      <family val="2"/>
    </font>
    <font>
      <sz val="12"/>
      <color indexed="60"/>
      <name val="新細明體"/>
      <family val="1"/>
      <charset val="136"/>
    </font>
    <font>
      <b/>
      <sz val="18"/>
      <color indexed="56"/>
      <name val="新細明體"/>
      <family val="1"/>
      <charset val="136"/>
    </font>
    <font>
      <sz val="19"/>
      <color indexed="48"/>
      <name val="Arial"/>
      <family val="2"/>
    </font>
    <font>
      <sz val="10"/>
      <color indexed="10"/>
      <name val="Arial"/>
      <family val="2"/>
    </font>
    <font>
      <b/>
      <sz val="18"/>
      <color indexed="62"/>
      <name val="Cambria"/>
      <family val="1"/>
    </font>
    <font>
      <sz val="11"/>
      <color indexed="10"/>
      <name val="Calibri"/>
      <family val="2"/>
    </font>
    <font>
      <sz val="11"/>
      <name val="ＭＳ 明朝"/>
      <family val="1"/>
      <charset val="128"/>
    </font>
    <font>
      <sz val="12"/>
      <color indexed="20"/>
      <name val="新細明體"/>
      <family val="1"/>
      <charset val="136"/>
    </font>
    <font>
      <sz val="10"/>
      <name val="ＭＳ 明朝"/>
      <family val="1"/>
      <charset val="128"/>
    </font>
    <font>
      <sz val="9"/>
      <color indexed="8"/>
      <name val="ＭＳ Ｐゴシック"/>
      <family val="2"/>
      <charset val="128"/>
    </font>
    <font>
      <b/>
      <sz val="12"/>
      <color indexed="52"/>
      <name val="新細明體"/>
      <family val="1"/>
      <charset val="136"/>
    </font>
    <font>
      <i/>
      <sz val="12"/>
      <color indexed="23"/>
      <name val="新細明體"/>
      <family val="1"/>
      <charset val="136"/>
    </font>
    <font>
      <sz val="12"/>
      <color indexed="10"/>
      <name val="新細明體"/>
      <family val="1"/>
      <charset val="136"/>
    </font>
    <font>
      <sz val="12"/>
      <color indexed="62"/>
      <name val="新細明體"/>
      <family val="1"/>
      <charset val="136"/>
    </font>
    <font>
      <b/>
      <sz val="12"/>
      <color indexed="63"/>
      <name val="新細明體"/>
      <family val="1"/>
      <charset val="136"/>
    </font>
    <font>
      <sz val="12"/>
      <color indexed="52"/>
      <name val="新細明體"/>
      <family val="1"/>
      <charset val="136"/>
    </font>
    <font>
      <sz val="1"/>
      <color indexed="16"/>
      <name val="Courier"/>
      <family val="3"/>
    </font>
    <font>
      <b/>
      <sz val="10"/>
      <name val="MS Sans Serif"/>
      <family val="2"/>
    </font>
    <font>
      <sz val="12"/>
      <name val="CordiaUPC"/>
      <family val="2"/>
    </font>
    <font>
      <sz val="10"/>
      <name val="MS Sans Serif"/>
      <family val="2"/>
    </font>
    <font>
      <sz val="14"/>
      <name val="AngsanaUPC"/>
      <family val="1"/>
    </font>
    <font>
      <sz val="10"/>
      <name val="Courier"/>
      <family val="3"/>
    </font>
    <font>
      <b/>
      <sz val="12"/>
      <color theme="1"/>
      <name val="Calibri"/>
      <family val="2"/>
      <scheme val="minor"/>
    </font>
    <font>
      <sz val="11"/>
      <color rgb="FF000000"/>
      <name val="Calibri"/>
      <family val="2"/>
      <charset val="1"/>
    </font>
    <font>
      <i/>
      <sz val="11"/>
      <color theme="1"/>
      <name val="Calibri"/>
      <family val="2"/>
      <scheme val="minor"/>
    </font>
    <font>
      <sz val="12"/>
      <color theme="1"/>
      <name val="Calibri"/>
      <family val="2"/>
      <scheme val="minor"/>
    </font>
    <font>
      <i/>
      <sz val="11"/>
      <color rgb="FFFF0000"/>
      <name val="Calibri"/>
      <family val="2"/>
      <scheme val="minor"/>
    </font>
    <font>
      <sz val="10"/>
      <color theme="1"/>
      <name val="Arial"/>
      <family val="2"/>
    </font>
    <font>
      <b/>
      <sz val="10"/>
      <color rgb="FF000000"/>
      <name val="Arial"/>
      <family val="2"/>
    </font>
    <font>
      <sz val="12"/>
      <color rgb="FFFF0000"/>
      <name val="Arial"/>
      <family val="2"/>
    </font>
    <font>
      <sz val="10"/>
      <color theme="0"/>
      <name val="Arial"/>
      <family val="2"/>
    </font>
    <font>
      <b/>
      <i/>
      <sz val="10"/>
      <color rgb="FFFF0000"/>
      <name val="Arial"/>
      <family val="2"/>
    </font>
    <font>
      <i/>
      <sz val="10"/>
      <color rgb="FFFF0000"/>
      <name val="Arial"/>
      <family val="2"/>
    </font>
    <font>
      <sz val="10"/>
      <color rgb="FFFF0000"/>
      <name val="Arial"/>
      <family val="2"/>
    </font>
    <font>
      <b/>
      <u/>
      <sz val="10"/>
      <color theme="1"/>
      <name val="Arial"/>
      <family val="2"/>
    </font>
    <font>
      <u/>
      <sz val="10"/>
      <color theme="1"/>
      <name val="Arial"/>
      <family val="2"/>
    </font>
    <font>
      <i/>
      <sz val="10"/>
      <name val="Arial"/>
      <family val="2"/>
    </font>
    <font>
      <b/>
      <sz val="10"/>
      <color rgb="FFFF0000"/>
      <name val="Arial"/>
      <family val="2"/>
    </font>
    <font>
      <sz val="10"/>
      <color rgb="FFFF0000"/>
      <name val="Arial"/>
      <family val="2"/>
    </font>
    <font>
      <sz val="10"/>
      <color rgb="FF00B0F0"/>
      <name val="Arial"/>
      <family val="2"/>
    </font>
    <font>
      <b/>
      <sz val="10"/>
      <color rgb="FF00B0F0"/>
      <name val="Arial"/>
      <family val="2"/>
    </font>
    <font>
      <i/>
      <sz val="10"/>
      <color rgb="FF00B0F0"/>
      <name val="Arial"/>
      <family val="2"/>
    </font>
    <font>
      <sz val="9"/>
      <color indexed="81"/>
      <name val="Tahoma"/>
      <family val="2"/>
    </font>
    <font>
      <b/>
      <sz val="9"/>
      <color indexed="81"/>
      <name val="Tahoma"/>
      <family val="2"/>
    </font>
  </fonts>
  <fills count="65">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indexed="43"/>
        <bgColor indexed="64"/>
      </patternFill>
    </fill>
    <fill>
      <patternFill patternType="solid">
        <fgColor indexed="29"/>
        <bgColor indexed="64"/>
      </patternFill>
    </fill>
    <fill>
      <patternFill patternType="solid">
        <fgColor indexed="44"/>
        <bgColor indexed="64"/>
      </patternFill>
    </fill>
    <fill>
      <patternFill patternType="solid">
        <fgColor indexed="54"/>
        <bgColor indexed="64"/>
      </patternFill>
    </fill>
    <fill>
      <patternFill patternType="solid">
        <fgColor indexed="42"/>
        <bgColor indexed="64"/>
      </patternFill>
    </fill>
    <fill>
      <patternFill patternType="solid">
        <fgColor indexed="40"/>
        <bgColor indexed="64"/>
      </patternFill>
    </fill>
    <fill>
      <patternFill patternType="solid">
        <fgColor indexed="11"/>
        <bgColor indexed="64"/>
      </patternFill>
    </fill>
    <fill>
      <patternFill patternType="solid">
        <fgColor indexed="49"/>
        <bgColor indexed="64"/>
      </patternFill>
    </fill>
    <fill>
      <patternFill patternType="solid">
        <fgColor indexed="41"/>
        <bgColor indexed="64"/>
      </patternFill>
    </fill>
    <fill>
      <patternFill patternType="solid">
        <fgColor indexed="36"/>
        <bgColor indexed="64"/>
      </patternFill>
    </fill>
    <fill>
      <patternFill patternType="solid">
        <fgColor indexed="40"/>
        <bgColor indexed="40"/>
      </patternFill>
    </fill>
    <fill>
      <patternFill patternType="solid">
        <fgColor indexed="10"/>
        <bgColor indexed="64"/>
      </patternFill>
    </fill>
    <fill>
      <patternFill patternType="solid">
        <fgColor indexed="22"/>
        <bgColor indexed="64"/>
      </patternFill>
    </fill>
    <fill>
      <patternFill patternType="lightUp">
        <fgColor indexed="9"/>
        <bgColor indexed="12"/>
      </patternFill>
    </fill>
    <fill>
      <patternFill patternType="solid">
        <fgColor indexed="30"/>
        <bgColor indexed="64"/>
      </patternFill>
    </fill>
    <fill>
      <patternFill patternType="solid">
        <fgColor indexed="26"/>
        <bgColor indexed="64"/>
      </patternFill>
    </fill>
    <fill>
      <patternFill patternType="solid">
        <fgColor indexed="47"/>
        <bgColor indexed="64"/>
      </patternFill>
    </fill>
    <fill>
      <patternFill patternType="solid">
        <fgColor indexed="46"/>
        <bgColor indexed="64"/>
      </patternFill>
    </fill>
    <fill>
      <patternFill patternType="solid">
        <fgColor indexed="61"/>
        <bgColor indexed="61"/>
      </patternFill>
    </fill>
    <fill>
      <patternFill patternType="solid">
        <fgColor indexed="53"/>
        <bgColor indexed="64"/>
      </patternFill>
    </fill>
    <fill>
      <patternFill patternType="solid">
        <fgColor indexed="50"/>
        <bgColor indexed="50"/>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57"/>
        <bgColor indexed="64"/>
      </patternFill>
    </fill>
    <fill>
      <patternFill patternType="solid">
        <fgColor indexed="50"/>
        <bgColor indexed="64"/>
      </patternFill>
    </fill>
    <fill>
      <patternFill patternType="lightUp">
        <fgColor indexed="48"/>
        <bgColor indexed="41"/>
      </patternFill>
    </fill>
    <fill>
      <patternFill patternType="solid">
        <fgColor indexed="27"/>
        <bgColor indexed="64"/>
      </patternFill>
    </fill>
    <fill>
      <patternFill patternType="solid">
        <fgColor indexed="31"/>
        <bgColor indexed="64"/>
      </patternFill>
    </fill>
    <fill>
      <patternFill patternType="solid">
        <fgColor indexed="58"/>
        <bgColor indexed="58"/>
      </patternFill>
    </fill>
    <fill>
      <patternFill patternType="solid">
        <fgColor indexed="62"/>
        <bgColor indexed="64"/>
      </patternFill>
    </fill>
    <fill>
      <patternFill patternType="lightDown">
        <fgColor theme="0" tint="-0.24994659260841701"/>
        <bgColor theme="0"/>
      </patternFill>
    </fill>
    <fill>
      <patternFill patternType="solid">
        <fgColor indexed="55"/>
        <bgColor indexed="64"/>
      </patternFill>
    </fill>
    <fill>
      <patternFill patternType="lightUp">
        <fgColor indexed="9"/>
        <bgColor indexed="57"/>
      </patternFill>
    </fill>
    <fill>
      <patternFill patternType="lightUp">
        <fgColor indexed="9"/>
        <bgColor indexed="24"/>
      </patternFill>
    </fill>
    <fill>
      <patternFill patternType="solid">
        <fgColor indexed="51"/>
        <bgColor indexed="51"/>
      </patternFill>
    </fill>
    <fill>
      <patternFill patternType="solid">
        <fgColor indexed="22"/>
        <bgColor indexed="22"/>
      </patternFill>
    </fill>
    <fill>
      <patternFill patternType="solid">
        <fgColor indexed="31"/>
        <bgColor indexed="31"/>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9"/>
        <bgColor indexed="64"/>
      </patternFill>
    </fill>
    <fill>
      <patternFill patternType="solid">
        <fgColor indexed="15"/>
        <bgColor indexed="64"/>
      </patternFill>
    </fill>
    <fill>
      <patternFill patternType="solid">
        <fgColor indexed="20"/>
        <bgColor indexed="64"/>
      </patternFill>
    </fill>
    <fill>
      <patternFill patternType="lightUp"/>
    </fill>
    <fill>
      <patternFill patternType="gray0625">
        <fgColor theme="0" tint="-0.14993743705557422"/>
        <bgColor indexed="65"/>
      </patternFill>
    </fill>
    <fill>
      <patternFill patternType="lightUp">
        <fgColor theme="0" tint="-0.14993743705557422"/>
        <bgColor indexed="65"/>
      </patternFill>
    </fill>
    <fill>
      <patternFill patternType="lightUp">
        <fgColor theme="0" tint="-0.24994659260841701"/>
        <bgColor indexed="65"/>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rgb="FFCCCCFF"/>
        <bgColor indexed="64"/>
      </patternFill>
    </fill>
    <fill>
      <patternFill patternType="solid">
        <fgColor rgb="FFE7E7FF"/>
        <bgColor indexed="64"/>
      </patternFill>
    </fill>
    <fill>
      <gradientFill degree="90">
        <stop position="0">
          <color rgb="FFCCCCFF"/>
        </stop>
        <stop position="0.5">
          <color theme="0"/>
        </stop>
        <stop position="1">
          <color rgb="FFCCCCFF"/>
        </stop>
      </gradientFill>
    </fill>
    <fill>
      <patternFill patternType="solid">
        <fgColor theme="3" tint="0.59999389629810485"/>
        <bgColor indexed="64"/>
      </patternFill>
    </fill>
  </fills>
  <borders count="17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auto="1"/>
      </left>
      <right/>
      <top/>
      <bottom/>
      <diagonal/>
    </border>
    <border>
      <left/>
      <right/>
      <top/>
      <bottom style="medium">
        <color indexed="64"/>
      </bottom>
      <diagonal/>
    </border>
    <border>
      <left/>
      <right/>
      <top/>
      <bottom style="medium">
        <color indexed="64"/>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right/>
      <top/>
      <bottom style="medium">
        <color indexed="30"/>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thin">
        <color indexed="41"/>
      </left>
      <right style="thin">
        <color indexed="48"/>
      </right>
      <top style="medium">
        <color indexed="41"/>
      </top>
      <bottom style="thin">
        <color indexed="48"/>
      </bottom>
      <diagonal/>
    </border>
    <border>
      <left/>
      <right/>
      <top/>
      <bottom style="double">
        <color indexed="52"/>
      </bottom>
      <diagonal/>
    </border>
    <border>
      <left/>
      <right/>
      <top/>
      <bottom style="dotted">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double">
        <color indexed="63"/>
      </left>
      <right style="double">
        <color indexed="63"/>
      </right>
      <top style="double">
        <color indexed="63"/>
      </top>
      <bottom style="double">
        <color indexed="63"/>
      </bottom>
      <diagonal/>
    </border>
    <border>
      <left/>
      <right/>
      <top style="double">
        <color auto="1"/>
      </top>
      <bottom style="double">
        <color auto="1"/>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54"/>
      </left>
      <right/>
      <top style="thin">
        <color indexed="54"/>
      </top>
      <bottom/>
      <diagonal/>
    </border>
    <border>
      <left style="medium">
        <color auto="1"/>
      </left>
      <right style="medium">
        <color auto="1"/>
      </right>
      <top style="thin">
        <color auto="1"/>
      </top>
      <bottom style="thin">
        <color auto="1"/>
      </bottom>
      <diagonal/>
    </border>
    <border>
      <left style="thin">
        <color theme="1" tint="0.499984740745262"/>
      </left>
      <right style="thin">
        <color theme="1" tint="0.499984740745262"/>
      </right>
      <top style="dotted">
        <color theme="0" tint="-0.14993743705557422"/>
      </top>
      <bottom style="dotted">
        <color theme="0" tint="-0.14993743705557422"/>
      </bottom>
      <diagonal/>
    </border>
    <border>
      <left style="medium">
        <color auto="1"/>
      </left>
      <right style="medium">
        <color auto="1"/>
      </right>
      <top style="medium">
        <color auto="1"/>
      </top>
      <bottom style="medium">
        <color auto="1"/>
      </bottom>
      <diagonal/>
    </border>
    <border>
      <left/>
      <right/>
      <top style="medium">
        <color indexed="64"/>
      </top>
      <bottom style="medium">
        <color indexed="64"/>
      </bottom>
      <diagonal/>
    </border>
    <border>
      <left style="thin">
        <color auto="1"/>
      </left>
      <right style="thin">
        <color auto="1"/>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style="thin">
        <color auto="1"/>
      </left>
      <right style="thin">
        <color indexed="64"/>
      </right>
      <top style="thin">
        <color auto="1"/>
      </top>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54"/>
      </left>
      <right/>
      <top style="thin">
        <color indexed="54"/>
      </top>
      <bottom/>
      <diagonal/>
    </border>
    <border>
      <left style="medium">
        <color auto="1"/>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54"/>
      </left>
      <right/>
      <top style="thin">
        <color indexed="54"/>
      </top>
      <bottom/>
      <diagonal/>
    </border>
    <border>
      <left style="medium">
        <color auto="1"/>
      </left>
      <right style="medium">
        <color auto="1"/>
      </right>
      <top style="thin">
        <color auto="1"/>
      </top>
      <bottom style="thin">
        <color auto="1"/>
      </bottom>
      <diagonal/>
    </border>
    <border>
      <left style="medium">
        <color auto="1"/>
      </left>
      <right/>
      <top style="medium">
        <color auto="1"/>
      </top>
      <bottom/>
      <diagonal/>
    </border>
    <border>
      <left style="thin">
        <color auto="1"/>
      </left>
      <right style="thin">
        <color auto="1"/>
      </right>
      <top style="thin">
        <color indexed="64"/>
      </top>
      <bottom style="thin">
        <color auto="1"/>
      </bottom>
      <diagonal/>
    </border>
    <border>
      <left style="thin">
        <color indexed="64"/>
      </left>
      <right style="thin">
        <color indexed="64"/>
      </right>
      <top/>
      <bottom style="medium">
        <color indexed="64"/>
      </bottom>
      <diagonal/>
    </border>
    <border>
      <left/>
      <right style="thin">
        <color auto="1"/>
      </right>
      <top style="medium">
        <color auto="1"/>
      </top>
      <bottom/>
      <diagonal/>
    </border>
    <border>
      <left/>
      <right style="thin">
        <color auto="1"/>
      </right>
      <top/>
      <bottom/>
      <diagonal/>
    </border>
    <border>
      <left/>
      <right/>
      <top style="thin">
        <color auto="1"/>
      </top>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54"/>
      </left>
      <right/>
      <top style="thin">
        <color indexed="54"/>
      </top>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54"/>
      </left>
      <right/>
      <top style="thin">
        <color indexed="54"/>
      </top>
      <bottom/>
      <diagonal/>
    </border>
    <border>
      <left style="medium">
        <color auto="1"/>
      </left>
      <right style="medium">
        <color auto="1"/>
      </right>
      <top style="thin">
        <color auto="1"/>
      </top>
      <bottom style="thin">
        <color auto="1"/>
      </bottom>
      <diagonal/>
    </border>
    <border>
      <left style="medium">
        <color auto="1"/>
      </left>
      <right/>
      <top style="medium">
        <color auto="1"/>
      </top>
      <bottom/>
      <diagonal/>
    </border>
    <border>
      <left style="thin">
        <color auto="1"/>
      </left>
      <right style="thin">
        <color auto="1"/>
      </right>
      <top style="thin">
        <color indexed="64"/>
      </top>
      <bottom style="thin">
        <color auto="1"/>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54"/>
      </left>
      <right/>
      <top style="thin">
        <color indexed="54"/>
      </top>
      <bottom/>
      <diagonal/>
    </border>
    <border>
      <left style="medium">
        <color auto="1"/>
      </left>
      <right style="medium">
        <color auto="1"/>
      </right>
      <top style="thin">
        <color auto="1"/>
      </top>
      <bottom style="thin">
        <color auto="1"/>
      </bottom>
      <diagonal/>
    </border>
    <border>
      <left style="thin">
        <color auto="1"/>
      </left>
      <right style="thin">
        <color auto="1"/>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54"/>
      </left>
      <right/>
      <top style="thin">
        <color indexed="54"/>
      </top>
      <bottom/>
      <diagonal/>
    </border>
    <border>
      <left style="medium">
        <color auto="1"/>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54"/>
      </left>
      <right/>
      <top style="thin">
        <color indexed="54"/>
      </top>
      <bottom/>
      <diagonal/>
    </border>
    <border>
      <left style="medium">
        <color auto="1"/>
      </left>
      <right style="medium">
        <color auto="1"/>
      </right>
      <top style="thin">
        <color auto="1"/>
      </top>
      <bottom style="thin">
        <color auto="1"/>
      </bottom>
      <diagonal/>
    </border>
    <border>
      <left style="thin">
        <color auto="1"/>
      </left>
      <right style="thin">
        <color auto="1"/>
      </right>
      <top style="thin">
        <color indexed="64"/>
      </top>
      <bottom style="thin">
        <color auto="1"/>
      </bottom>
      <diagonal/>
    </border>
    <border>
      <left style="medium">
        <color indexed="64"/>
      </left>
      <right/>
      <top style="medium">
        <color indexed="64"/>
      </top>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54"/>
      </left>
      <right/>
      <top style="thin">
        <color indexed="54"/>
      </top>
      <bottom/>
      <diagonal/>
    </border>
    <border>
      <left style="medium">
        <color auto="1"/>
      </left>
      <right style="medium">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54"/>
      </left>
      <right/>
      <top style="thin">
        <color indexed="54"/>
      </top>
      <bottom/>
      <diagonal/>
    </border>
    <border>
      <left style="medium">
        <color auto="1"/>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54"/>
      </left>
      <right/>
      <top style="thin">
        <color indexed="54"/>
      </top>
      <bottom/>
      <diagonal/>
    </border>
    <border>
      <left style="medium">
        <color auto="1"/>
      </left>
      <right style="medium">
        <color auto="1"/>
      </right>
      <top style="thin">
        <color auto="1"/>
      </top>
      <bottom style="thin">
        <color auto="1"/>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medium">
        <color indexed="64"/>
      </bottom>
      <diagonal/>
    </border>
    <border>
      <left/>
      <right style="thin">
        <color auto="1"/>
      </right>
      <top/>
      <bottom style="medium">
        <color auto="1"/>
      </bottom>
      <diagonal/>
    </border>
    <border>
      <left/>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indexed="64"/>
      </top>
      <bottom style="medium">
        <color rgb="FF000000"/>
      </bottom>
      <diagonal/>
    </border>
    <border>
      <left/>
      <right style="medium">
        <color rgb="FF000000"/>
      </right>
      <top style="medium">
        <color indexed="64"/>
      </top>
      <bottom style="medium">
        <color rgb="FF000000"/>
      </bottom>
      <diagonal/>
    </border>
    <border>
      <left/>
      <right/>
      <top/>
      <bottom style="double">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indexed="64"/>
      </right>
      <top style="thin">
        <color indexed="64"/>
      </top>
      <bottom style="medium">
        <color indexed="64"/>
      </bottom>
      <diagonal/>
    </border>
    <border>
      <left style="medium">
        <color indexed="64"/>
      </left>
      <right style="medium">
        <color indexed="64"/>
      </right>
      <top style="thin">
        <color auto="1"/>
      </top>
      <bottom style="medium">
        <color auto="1"/>
      </bottom>
      <diagonal/>
    </border>
    <border>
      <left style="thin">
        <color auto="1"/>
      </left>
      <right style="thin">
        <color auto="1"/>
      </right>
      <top style="thin">
        <color indexed="64"/>
      </top>
      <bottom style="double">
        <color indexed="64"/>
      </bottom>
      <diagonal/>
    </border>
    <border>
      <left style="thin">
        <color auto="1"/>
      </left>
      <right style="thin">
        <color auto="1"/>
      </right>
      <top style="thin">
        <color indexed="64"/>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s>
  <cellStyleXfs count="1353">
    <xf numFmtId="0" fontId="0" fillId="0" borderId="0"/>
    <xf numFmtId="166" fontId="1" fillId="0" borderId="0" applyFont="0" applyFill="0" applyBorder="0" applyAlignment="0" applyProtection="0"/>
    <xf numFmtId="0" fontId="2" fillId="0" borderId="0"/>
    <xf numFmtId="166" fontId="2" fillId="0" borderId="0" applyFont="0" applyFill="0" applyBorder="0" applyAlignment="0" applyProtection="0"/>
    <xf numFmtId="0" fontId="1" fillId="0" borderId="0"/>
    <xf numFmtId="166" fontId="1" fillId="0" borderId="0" applyFont="0" applyFill="0" applyBorder="0" applyAlignment="0" applyProtection="0"/>
    <xf numFmtId="9" fontId="2"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5" fillId="0" borderId="0"/>
    <xf numFmtId="0" fontId="1" fillId="0" borderId="0"/>
    <xf numFmtId="0" fontId="2" fillId="0" borderId="0"/>
    <xf numFmtId="166" fontId="1" fillId="0" borderId="0" applyFont="0" applyFill="0" applyBorder="0" applyAlignment="0" applyProtection="0"/>
    <xf numFmtId="0" fontId="6" fillId="0" borderId="0" applyNumberFormat="0" applyFill="0" applyBorder="0" applyAlignment="0" applyProtection="0"/>
    <xf numFmtId="0" fontId="1" fillId="0" borderId="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5" fillId="0" borderId="0"/>
    <xf numFmtId="0" fontId="16" fillId="0" borderId="0"/>
    <xf numFmtId="170" fontId="15" fillId="0" borderId="0"/>
    <xf numFmtId="0" fontId="15" fillId="0" borderId="0"/>
    <xf numFmtId="171"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43" fontId="1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0" fontId="1" fillId="0" borderId="0"/>
    <xf numFmtId="165" fontId="23" fillId="0" borderId="0" applyFont="0" applyFill="0" applyBorder="0" applyAlignment="0" applyProtection="0"/>
    <xf numFmtId="0" fontId="16" fillId="0" borderId="0"/>
    <xf numFmtId="0" fontId="16" fillId="0" borderId="0"/>
    <xf numFmtId="0" fontId="21" fillId="9" borderId="17" applyNumberFormat="0" applyProtection="0">
      <alignment horizontal="left" vertical="top" indent="1"/>
    </xf>
    <xf numFmtId="0" fontId="20" fillId="4" borderId="17" applyNumberFormat="0" applyProtection="0">
      <alignment horizontal="left" vertical="top" indent="1"/>
    </xf>
    <xf numFmtId="0" fontId="16" fillId="0" borderId="0"/>
    <xf numFmtId="0" fontId="28" fillId="0" borderId="0" applyNumberFormat="0" applyFill="0" applyBorder="0" applyAlignment="0" applyProtection="0">
      <alignment vertical="top"/>
      <protection locked="0"/>
    </xf>
    <xf numFmtId="192" fontId="29"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5" fillId="14" borderId="0" applyNumberFormat="0" applyBorder="0" applyAlignment="0" applyProtection="0"/>
    <xf numFmtId="0" fontId="16" fillId="0" borderId="0"/>
    <xf numFmtId="0" fontId="26" fillId="15" borderId="0" applyNumberFormat="0" applyBorder="0" applyAlignment="0" applyProtection="0"/>
    <xf numFmtId="0" fontId="16" fillId="0" borderId="0" applyNumberFormat="0" applyFill="0" applyBorder="0" applyAlignment="0" applyProtection="0"/>
    <xf numFmtId="0" fontId="32" fillId="0" borderId="19" applyNumberFormat="0" applyFill="0" applyAlignment="0" applyProtection="0">
      <alignment vertical="center"/>
    </xf>
    <xf numFmtId="0" fontId="31" fillId="13" borderId="0" applyNumberFormat="0" applyBorder="0" applyAlignment="0" applyProtection="0">
      <alignment vertical="center"/>
    </xf>
    <xf numFmtId="0" fontId="16" fillId="0" borderId="0"/>
    <xf numFmtId="0" fontId="4" fillId="0" borderId="0"/>
    <xf numFmtId="0" fontId="15" fillId="8" borderId="0" applyNumberFormat="0" applyBorder="0" applyAlignment="0" applyProtection="0"/>
    <xf numFmtId="0" fontId="16" fillId="0" borderId="0"/>
    <xf numFmtId="0" fontId="15" fillId="8" borderId="0" applyNumberFormat="0" applyBorder="0" applyAlignment="0" applyProtection="0"/>
    <xf numFmtId="9" fontId="15" fillId="0" borderId="0" applyFont="0" applyFill="0" applyBorder="0" applyAlignment="0" applyProtection="0"/>
    <xf numFmtId="0" fontId="31" fillId="10" borderId="0" applyNumberFormat="0" applyBorder="0" applyAlignment="0" applyProtection="0">
      <alignment vertical="center"/>
    </xf>
    <xf numFmtId="0" fontId="16" fillId="0" borderId="0"/>
    <xf numFmtId="0" fontId="16" fillId="0" borderId="0"/>
    <xf numFmtId="0" fontId="15" fillId="22" borderId="0" applyNumberFormat="0" applyBorder="0" applyAlignment="0" applyProtection="0"/>
    <xf numFmtId="0" fontId="27" fillId="0" borderId="12">
      <alignment horizontal="center"/>
    </xf>
    <xf numFmtId="43" fontId="37" fillId="0" borderId="0" applyFont="0" applyFill="0" applyBorder="0" applyAlignment="0" applyProtection="0"/>
    <xf numFmtId="0" fontId="26" fillId="10" borderId="0" applyNumberFormat="0" applyBorder="0" applyAlignment="0" applyProtection="0"/>
    <xf numFmtId="0" fontId="16" fillId="0" borderId="0"/>
    <xf numFmtId="0" fontId="16" fillId="0" borderId="0"/>
    <xf numFmtId="0" fontId="16" fillId="0" borderId="0"/>
    <xf numFmtId="0" fontId="15" fillId="20" borderId="0" applyNumberFormat="0" applyBorder="0" applyAlignment="0" applyProtection="0"/>
    <xf numFmtId="0" fontId="16" fillId="0" borderId="0" applyNumberFormat="0" applyFill="0" applyBorder="0" applyAlignment="0" applyProtection="0"/>
    <xf numFmtId="38" fontId="29" fillId="0" borderId="0" applyFont="0" applyFill="0" applyBorder="0" applyAlignment="0" applyProtection="0"/>
    <xf numFmtId="0" fontId="16" fillId="0" borderId="0"/>
    <xf numFmtId="4" fontId="21" fillId="15" borderId="17" applyNumberFormat="0" applyProtection="0">
      <alignment horizontal="right" vertical="center"/>
    </xf>
    <xf numFmtId="9" fontId="15" fillId="0" borderId="0" applyFont="0" applyFill="0" applyBorder="0" applyAlignment="0" applyProtection="0"/>
    <xf numFmtId="0" fontId="16" fillId="0" borderId="0"/>
    <xf numFmtId="0" fontId="39" fillId="0" borderId="0" applyNumberFormat="0" applyFont="0" applyFill="0" applyBorder="0" applyAlignment="0" applyProtection="0"/>
    <xf numFmtId="0" fontId="16" fillId="0" borderId="0" applyNumberFormat="0" applyFill="0" applyBorder="0" applyAlignment="0" applyProtection="0"/>
    <xf numFmtId="0" fontId="16" fillId="0" borderId="0"/>
    <xf numFmtId="0" fontId="40" fillId="0" borderId="0" applyNumberFormat="0" applyFill="0" applyBorder="0" applyAlignment="0" applyProtection="0"/>
    <xf numFmtId="9" fontId="1" fillId="0" borderId="0" applyFont="0" applyFill="0" applyBorder="0" applyAlignment="0" applyProtection="0"/>
    <xf numFmtId="180" fontId="16" fillId="0" borderId="0" applyFont="0" applyFill="0" applyBorder="0" applyAlignment="0" applyProtection="0"/>
    <xf numFmtId="0" fontId="26" fillId="24" borderId="0" applyNumberFormat="0" applyBorder="0" applyAlignment="0" applyProtection="0"/>
    <xf numFmtId="0" fontId="41" fillId="0" borderId="0"/>
    <xf numFmtId="0" fontId="16" fillId="0" borderId="0"/>
    <xf numFmtId="0" fontId="16" fillId="0" borderId="0"/>
    <xf numFmtId="43" fontId="16" fillId="0" borderId="0" applyFont="0" applyFill="0" applyBorder="0" applyAlignment="0" applyProtection="0"/>
    <xf numFmtId="0" fontId="16" fillId="0" borderId="0"/>
    <xf numFmtId="4" fontId="21" fillId="25" borderId="17" applyNumberFormat="0" applyProtection="0">
      <alignment horizontal="right" vertical="center"/>
    </xf>
    <xf numFmtId="4" fontId="21" fillId="5" borderId="17" applyNumberFormat="0" applyProtection="0">
      <alignment horizontal="right" vertical="center"/>
    </xf>
    <xf numFmtId="0" fontId="42" fillId="0" borderId="0"/>
    <xf numFmtId="195" fontId="43" fillId="0" borderId="0"/>
    <xf numFmtId="0" fontId="16" fillId="0" borderId="0" applyNumberFormat="0" applyFill="0" applyBorder="0" applyAlignment="0" applyProtection="0"/>
    <xf numFmtId="177" fontId="16" fillId="0" borderId="0" applyFont="0" applyFill="0" applyBorder="0" applyAlignment="0" applyProtection="0"/>
    <xf numFmtId="0" fontId="16" fillId="0" borderId="0"/>
    <xf numFmtId="0" fontId="44" fillId="0" borderId="22" applyNumberFormat="0" applyFill="0" applyAlignment="0" applyProtection="0">
      <alignment vertical="center"/>
    </xf>
    <xf numFmtId="0" fontId="26" fillId="13" borderId="0" applyNumberFormat="0" applyBorder="0" applyAlignment="0" applyProtection="0"/>
    <xf numFmtId="0" fontId="45" fillId="0" borderId="18" applyNumberFormat="0" applyFill="0" applyAlignment="0" applyProtection="0">
      <alignment vertical="center"/>
    </xf>
    <xf numFmtId="181" fontId="46" fillId="0" borderId="0" applyFont="0" applyFill="0" applyBorder="0" applyProtection="0">
      <alignment vertical="center"/>
      <protection locked="0"/>
    </xf>
    <xf numFmtId="0" fontId="47" fillId="0" borderId="0" applyNumberFormat="0" applyFill="0" applyBorder="0" applyAlignment="0" applyProtection="0">
      <alignment vertical="top"/>
      <protection locked="0"/>
    </xf>
    <xf numFmtId="0" fontId="16" fillId="0" borderId="0"/>
    <xf numFmtId="0" fontId="48" fillId="0" borderId="0"/>
    <xf numFmtId="192" fontId="49" fillId="0" borderId="0" applyFont="0" applyFill="0" applyBorder="0" applyAlignment="0" applyProtection="0"/>
    <xf numFmtId="188" fontId="16" fillId="0" borderId="0" applyFill="0" applyBorder="0" applyAlignment="0"/>
    <xf numFmtId="0" fontId="50" fillId="0" borderId="0">
      <alignment vertical="center"/>
    </xf>
    <xf numFmtId="0" fontId="16" fillId="0" borderId="0"/>
    <xf numFmtId="0" fontId="16" fillId="0" borderId="0"/>
    <xf numFmtId="0" fontId="13" fillId="0" borderId="0"/>
    <xf numFmtId="0" fontId="16" fillId="0" borderId="0" applyNumberFormat="0" applyFill="0" applyBorder="0" applyAlignment="0" applyProtection="0"/>
    <xf numFmtId="0" fontId="15" fillId="31" borderId="0" applyNumberFormat="0" applyBorder="0" applyAlignment="0" applyProtection="0"/>
    <xf numFmtId="0" fontId="34" fillId="0" borderId="0" applyNumberFormat="0" applyFill="0" applyBorder="0" applyAlignment="0" applyProtection="0"/>
    <xf numFmtId="0" fontId="52" fillId="0" borderId="0"/>
    <xf numFmtId="0" fontId="25" fillId="32" borderId="0" applyNumberFormat="0" applyBorder="0" applyAlignment="0" applyProtection="0">
      <alignment vertical="center"/>
    </xf>
    <xf numFmtId="0" fontId="16" fillId="0" borderId="0"/>
    <xf numFmtId="0" fontId="16" fillId="0" borderId="0"/>
    <xf numFmtId="0" fontId="16" fillId="0" borderId="0"/>
    <xf numFmtId="4" fontId="21" fillId="19" borderId="17" applyNumberFormat="0" applyProtection="0">
      <alignment horizontal="left" vertical="center" indent="1"/>
    </xf>
    <xf numFmtId="0" fontId="16" fillId="0" borderId="0" applyNumberFormat="0" applyFill="0" applyBorder="0" applyAlignment="0" applyProtection="0"/>
    <xf numFmtId="0" fontId="16" fillId="0" borderId="0"/>
    <xf numFmtId="0" fontId="16" fillId="0" borderId="0" applyNumberFormat="0" applyFill="0" applyBorder="0" applyAlignment="0" applyProtection="0"/>
    <xf numFmtId="0" fontId="15"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xf numFmtId="41" fontId="16" fillId="0" borderId="0" applyFont="0" applyFill="0" applyBorder="0" applyAlignment="0" applyProtection="0"/>
    <xf numFmtId="0" fontId="16" fillId="20" borderId="0" applyNumberFormat="0" applyFont="0" applyBorder="0" applyAlignment="0"/>
    <xf numFmtId="1" fontId="16" fillId="0" borderId="0" applyFont="0" applyFill="0" applyBorder="0" applyAlignment="0" applyProtection="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7" fillId="0" borderId="15">
      <alignment horizontal="left" wrapText="1"/>
    </xf>
    <xf numFmtId="0" fontId="15" fillId="20" borderId="0" applyNumberFormat="0" applyBorder="0" applyAlignment="0" applyProtection="0"/>
    <xf numFmtId="0" fontId="15" fillId="31" borderId="0" applyNumberFormat="0" applyBorder="0" applyAlignment="0" applyProtection="0"/>
    <xf numFmtId="0" fontId="16" fillId="0" borderId="0"/>
    <xf numFmtId="0" fontId="16" fillId="0" borderId="0"/>
    <xf numFmtId="0" fontId="16" fillId="0" borderId="0"/>
    <xf numFmtId="0" fontId="16" fillId="0" borderId="0"/>
    <xf numFmtId="0" fontId="52" fillId="0" borderId="0"/>
    <xf numFmtId="188" fontId="16" fillId="0" borderId="0" applyFill="0" applyBorder="0" applyAlignment="0"/>
    <xf numFmtId="0" fontId="16" fillId="0" borderId="0"/>
    <xf numFmtId="0" fontId="16" fillId="0" borderId="0"/>
    <xf numFmtId="0" fontId="16" fillId="0" borderId="0"/>
    <xf numFmtId="183" fontId="24" fillId="0" borderId="0">
      <protection locked="0"/>
    </xf>
    <xf numFmtId="0" fontId="16" fillId="0" borderId="0"/>
    <xf numFmtId="178" fontId="16" fillId="0" borderId="0" applyFill="0" applyBorder="0" applyAlignment="0"/>
    <xf numFmtId="0" fontId="16" fillId="0" borderId="0"/>
    <xf numFmtId="0" fontId="16" fillId="0" borderId="0"/>
    <xf numFmtId="0" fontId="12" fillId="19" borderId="16">
      <alignment horizontal="center" vertical="center" wrapText="1"/>
    </xf>
    <xf numFmtId="0" fontId="16" fillId="0" borderId="0"/>
    <xf numFmtId="0" fontId="16" fillId="0" borderId="0" applyNumberFormat="0" applyFill="0" applyBorder="0" applyAlignment="0" applyProtection="0"/>
    <xf numFmtId="0" fontId="16" fillId="0" borderId="0"/>
    <xf numFmtId="0" fontId="15" fillId="25" borderId="0" applyNumberFormat="0" applyBorder="0" applyAlignment="0" applyProtection="0"/>
    <xf numFmtId="0" fontId="16" fillId="0" borderId="0"/>
    <xf numFmtId="0" fontId="16" fillId="0" borderId="0"/>
    <xf numFmtId="0" fontId="53" fillId="0" borderId="24" applyNumberFormat="0" applyFill="0" applyAlignment="0" applyProtection="0"/>
    <xf numFmtId="0" fontId="16" fillId="0" borderId="0" applyNumberFormat="0" applyFill="0" applyBorder="0" applyAlignment="0" applyProtection="0"/>
    <xf numFmtId="0" fontId="16" fillId="0" borderId="0"/>
    <xf numFmtId="0" fontId="16" fillId="0" borderId="0"/>
    <xf numFmtId="9" fontId="16" fillId="0" borderId="0" applyFont="0" applyFill="0" applyBorder="0" applyAlignment="0" applyProtection="0"/>
    <xf numFmtId="0" fontId="16" fillId="0" borderId="0"/>
    <xf numFmtId="0" fontId="16" fillId="0" borderId="0"/>
    <xf numFmtId="0" fontId="26" fillId="33" borderId="0" applyNumberFormat="0" applyBorder="0" applyAlignment="0" applyProtection="0"/>
    <xf numFmtId="0" fontId="4" fillId="0" borderId="0"/>
    <xf numFmtId="0" fontId="16" fillId="0" borderId="0"/>
    <xf numFmtId="0" fontId="4" fillId="0" borderId="0"/>
    <xf numFmtId="1" fontId="36" fillId="0" borderId="0" applyFont="0" applyFill="0" applyBorder="0" applyAlignment="0" applyProtection="0"/>
    <xf numFmtId="0" fontId="16" fillId="0" borderId="0"/>
    <xf numFmtId="178" fontId="16" fillId="0" borderId="0" applyFill="0" applyBorder="0" applyAlignment="0"/>
    <xf numFmtId="0" fontId="16" fillId="0" borderId="0"/>
    <xf numFmtId="0" fontId="16" fillId="0" borderId="0"/>
    <xf numFmtId="165"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2" fillId="16" borderId="0">
      <alignment vertical="top"/>
    </xf>
    <xf numFmtId="0" fontId="16" fillId="0" borderId="0"/>
    <xf numFmtId="0" fontId="16" fillId="0" borderId="0"/>
    <xf numFmtId="0" fontId="31" fillId="34" borderId="0" applyNumberFormat="0" applyBorder="0" applyAlignment="0" applyProtection="0">
      <alignment vertical="center"/>
    </xf>
    <xf numFmtId="188" fontId="16" fillId="0" borderId="0" applyFont="0" applyFill="0" applyBorder="0" applyAlignment="0" applyProtection="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189" fontId="57" fillId="0" borderId="0" applyFont="0" applyFill="0" applyBorder="0" applyAlignment="0" applyProtection="0"/>
    <xf numFmtId="0" fontId="16" fillId="0" borderId="0"/>
    <xf numFmtId="0" fontId="16" fillId="0" borderId="0"/>
    <xf numFmtId="9" fontId="4" fillId="0" borderId="0" applyFont="0" applyFill="0" applyBorder="0" applyAlignment="0" applyProtection="0"/>
    <xf numFmtId="0" fontId="16" fillId="0" borderId="0"/>
    <xf numFmtId="0" fontId="16" fillId="0" borderId="0"/>
    <xf numFmtId="0" fontId="16" fillId="0" borderId="0"/>
    <xf numFmtId="4" fontId="21" fillId="10" borderId="17" applyNumberFormat="0" applyProtection="0">
      <alignment horizontal="right" vertical="center"/>
    </xf>
    <xf numFmtId="0" fontId="13" fillId="0" borderId="0"/>
    <xf numFmtId="9" fontId="4" fillId="0" borderId="0" applyFont="0" applyFill="0" applyBorder="0" applyAlignment="0" applyProtection="0"/>
    <xf numFmtId="179" fontId="16" fillId="0" borderId="0" applyFill="0" applyBorder="0" applyAlignment="0"/>
    <xf numFmtId="0" fontId="16" fillId="0" borderId="0" applyNumberFormat="0" applyFill="0" applyBorder="0" applyAlignment="0" applyProtection="0"/>
    <xf numFmtId="0" fontId="26" fillId="34" borderId="0" applyNumberFormat="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74" fontId="1" fillId="35" borderId="26">
      <alignment horizontal="center"/>
    </xf>
    <xf numFmtId="0" fontId="16" fillId="0" borderId="0"/>
    <xf numFmtId="0" fontId="16" fillId="0" borderId="0" applyNumberFormat="0" applyFill="0" applyBorder="0" applyAlignment="0" applyProtection="0"/>
    <xf numFmtId="0" fontId="59" fillId="25" borderId="0" applyNumberFormat="0" applyBorder="0" applyAlignment="0" applyProtection="0"/>
    <xf numFmtId="0" fontId="16" fillId="0" borderId="0"/>
    <xf numFmtId="0" fontId="16" fillId="0" borderId="0"/>
    <xf numFmtId="0" fontId="16" fillId="0" borderId="0"/>
    <xf numFmtId="0" fontId="16" fillId="0" borderId="0" applyNumberFormat="0" applyFill="0" applyBorder="0" applyAlignment="0" applyProtection="0"/>
    <xf numFmtId="0" fontId="16" fillId="0" borderId="0" applyNumberFormat="0" applyFill="0" applyBorder="0" applyAlignment="0" applyProtection="0"/>
    <xf numFmtId="0" fontId="61" fillId="36" borderId="27" applyNumberFormat="0" applyAlignment="0" applyProtection="0">
      <alignment vertical="center"/>
    </xf>
    <xf numFmtId="0" fontId="16" fillId="0" borderId="0" applyNumberFormat="0" applyFill="0" applyBorder="0" applyAlignment="0" applyProtection="0"/>
    <xf numFmtId="0" fontId="35" fillId="37" borderId="0" applyNumberFormat="0" applyBorder="0" applyAlignment="0" applyProtection="0"/>
    <xf numFmtId="0" fontId="16"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4" fontId="21" fillId="26" borderId="17" applyNumberFormat="0" applyProtection="0">
      <alignment horizontal="right" vertical="center"/>
    </xf>
    <xf numFmtId="1" fontId="16" fillId="0" borderId="0" applyFont="0" applyFill="0" applyBorder="0" applyAlignment="0" applyProtection="0"/>
    <xf numFmtId="0" fontId="16" fillId="0" borderId="0" applyNumberFormat="0" applyFill="0" applyBorder="0" applyAlignment="0" applyProtection="0"/>
    <xf numFmtId="0" fontId="15" fillId="6" borderId="0" applyNumberFormat="0" applyBorder="0" applyAlignment="0" applyProtection="0"/>
    <xf numFmtId="0" fontId="16" fillId="0" borderId="0" applyNumberFormat="0" applyFill="0" applyBorder="0" applyAlignment="0" applyProtection="0"/>
    <xf numFmtId="0" fontId="38" fillId="16" borderId="0">
      <alignment horizontal="center"/>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xf numFmtId="0" fontId="16" fillId="0" borderId="0"/>
    <xf numFmtId="0" fontId="16" fillId="0" borderId="0"/>
    <xf numFmtId="0" fontId="62" fillId="8" borderId="0" applyNumberFormat="0" applyBorder="0" applyAlignment="0" applyProtection="0">
      <alignment vertical="center"/>
    </xf>
    <xf numFmtId="0" fontId="16" fillId="0" borderId="0"/>
    <xf numFmtId="0" fontId="16" fillId="0" borderId="0"/>
    <xf numFmtId="0" fontId="16" fillId="0" borderId="0"/>
    <xf numFmtId="0" fontId="4" fillId="0" borderId="0"/>
    <xf numFmtId="178" fontId="16" fillId="0" borderId="0" applyFill="0" applyBorder="0" applyAlignment="0"/>
    <xf numFmtId="0" fontId="16" fillId="0" borderId="0"/>
    <xf numFmtId="0" fontId="63" fillId="0" borderId="0" applyBorder="0">
      <alignment horizontal="centerContinuous"/>
    </xf>
    <xf numFmtId="0" fontId="16" fillId="0" borderId="0"/>
    <xf numFmtId="0" fontId="15" fillId="6" borderId="0" applyNumberFormat="0" applyBorder="0" applyAlignment="0" applyProtection="0"/>
    <xf numFmtId="0" fontId="16" fillId="0" borderId="0"/>
    <xf numFmtId="0" fontId="16" fillId="0" borderId="0"/>
    <xf numFmtId="0" fontId="26" fillId="28" borderId="0" applyNumberFormat="0" applyBorder="0" applyAlignment="0" applyProtection="0"/>
    <xf numFmtId="0" fontId="16" fillId="0" borderId="0"/>
    <xf numFmtId="186"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xf numFmtId="0" fontId="16" fillId="0" borderId="0"/>
    <xf numFmtId="4" fontId="21" fillId="12" borderId="17" applyNumberFormat="0" applyProtection="0">
      <alignment horizontal="right" vertical="center"/>
    </xf>
    <xf numFmtId="4" fontId="20" fillId="4" borderId="17" applyNumberFormat="0" applyProtection="0">
      <alignment vertical="center"/>
    </xf>
    <xf numFmtId="0" fontId="26" fillId="39" borderId="0" applyNumberFormat="0" applyBorder="0" applyAlignment="0" applyProtection="0"/>
    <xf numFmtId="0" fontId="16" fillId="0" borderId="0"/>
    <xf numFmtId="4" fontId="21" fillId="12" borderId="0" applyNumberFormat="0" applyProtection="0">
      <alignment horizontal="left" vertical="center" indent="1"/>
    </xf>
    <xf numFmtId="0" fontId="16" fillId="0" borderId="0"/>
    <xf numFmtId="0" fontId="16" fillId="0" borderId="0"/>
    <xf numFmtId="43" fontId="16" fillId="0" borderId="0" applyFont="0" applyFill="0" applyBorder="0" applyAlignment="0" applyProtection="0"/>
    <xf numFmtId="0" fontId="16" fillId="0" borderId="0" applyNumberFormat="0" applyFill="0" applyBorder="0" applyAlignment="0" applyProtection="0"/>
    <xf numFmtId="0" fontId="16"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43" fontId="16" fillId="0" borderId="0" applyFont="0" applyFill="0" applyBorder="0" applyAlignment="0" applyProtection="0"/>
    <xf numFmtId="0" fontId="16"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25" borderId="0" applyNumberFormat="0" applyBorder="0" applyAlignment="0" applyProtection="0"/>
    <xf numFmtId="0" fontId="16" fillId="0" borderId="0"/>
    <xf numFmtId="4" fontId="20" fillId="9" borderId="0" applyNumberFormat="0" applyProtection="0">
      <alignment horizontal="left" vertical="center" indent="1"/>
    </xf>
    <xf numFmtId="0" fontId="16" fillId="0" borderId="0" applyNumberFormat="0" applyFill="0" applyBorder="0" applyAlignment="0" applyProtection="0"/>
    <xf numFmtId="0" fontId="67" fillId="0" borderId="3" applyNumberFormat="0" applyFont="0" applyFill="0" applyBorder="0" applyAlignment="0"/>
    <xf numFmtId="0" fontId="15" fillId="32" borderId="0" applyNumberFormat="0" applyBorder="0" applyAlignment="0" applyProtection="0"/>
    <xf numFmtId="176" fontId="39" fillId="0" borderId="0">
      <alignment horizontal="right"/>
    </xf>
    <xf numFmtId="0" fontId="15" fillId="32" borderId="0" applyNumberFormat="0" applyBorder="0" applyAlignment="0" applyProtection="0"/>
    <xf numFmtId="185" fontId="57" fillId="0" borderId="0" applyFont="0" applyFill="0" applyBorder="0" applyAlignment="0" applyProtection="0"/>
    <xf numFmtId="173" fontId="68" fillId="0" borderId="0">
      <alignment horizontal="centerContinuous"/>
    </xf>
    <xf numFmtId="0" fontId="15" fillId="21" borderId="0" applyNumberFormat="0" applyBorder="0" applyAlignment="0" applyProtection="0"/>
    <xf numFmtId="0" fontId="15" fillId="21" borderId="0" applyNumberFormat="0" applyBorder="0" applyAlignment="0" applyProtection="0"/>
    <xf numFmtId="41" fontId="16" fillId="0" borderId="0" applyFont="0" applyFill="0" applyBorder="0" applyAlignment="0" applyProtection="0"/>
    <xf numFmtId="0" fontId="25" fillId="25" borderId="0" applyNumberFormat="0" applyBorder="0" applyAlignment="0" applyProtection="0">
      <alignment vertical="center"/>
    </xf>
    <xf numFmtId="3" fontId="69" fillId="0" borderId="15"/>
    <xf numFmtId="0" fontId="25" fillId="8" borderId="0" applyNumberFormat="0" applyBorder="0" applyAlignment="0" applyProtection="0">
      <alignment vertical="center"/>
    </xf>
    <xf numFmtId="0" fontId="70" fillId="20" borderId="30" applyNumberFormat="0" applyAlignment="0" applyProtection="0"/>
    <xf numFmtId="184" fontId="16" fillId="0" borderId="0" applyFill="0" applyBorder="0" applyAlignment="0"/>
    <xf numFmtId="0" fontId="25" fillId="21" borderId="0" applyNumberFormat="0" applyBorder="0" applyAlignment="0" applyProtection="0">
      <alignment vertical="center"/>
    </xf>
    <xf numFmtId="0" fontId="25" fillId="31" borderId="0" applyNumberFormat="0" applyBorder="0" applyAlignment="0" applyProtection="0">
      <alignment vertical="center"/>
    </xf>
    <xf numFmtId="0" fontId="71" fillId="0" borderId="31" applyNumberFormat="0" applyFill="0" applyAlignment="0" applyProtection="0">
      <alignment vertical="center"/>
    </xf>
    <xf numFmtId="0" fontId="25" fillId="20" borderId="0" applyNumberFormat="0" applyBorder="0" applyAlignment="0" applyProtection="0">
      <alignment vertical="center"/>
    </xf>
    <xf numFmtId="0" fontId="15" fillId="6" borderId="0" applyNumberFormat="0" applyBorder="0" applyAlignment="0" applyProtection="0"/>
    <xf numFmtId="0" fontId="25" fillId="21" borderId="0" applyNumberFormat="0" applyBorder="0" applyAlignment="0" applyProtection="0">
      <alignment vertical="center"/>
    </xf>
    <xf numFmtId="0" fontId="15" fillId="5" borderId="0" applyNumberFormat="0" applyBorder="0" applyAlignment="0" applyProtection="0"/>
    <xf numFmtId="0" fontId="25" fillId="6" borderId="0" applyNumberFormat="0" applyBorder="0" applyAlignment="0" applyProtection="0">
      <alignment vertical="center"/>
    </xf>
    <xf numFmtId="0" fontId="15" fillId="5"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21" borderId="0" applyNumberFormat="0" applyBorder="0" applyAlignment="0" applyProtection="0"/>
    <xf numFmtId="9" fontId="16" fillId="0" borderId="0" applyFont="0" applyFill="0" applyBorder="0" applyAlignment="0" applyProtection="0"/>
    <xf numFmtId="0" fontId="15" fillId="21" borderId="0" applyNumberFormat="0" applyBorder="0" applyAlignment="0" applyProtection="0"/>
    <xf numFmtId="0" fontId="15" fillId="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25" fillId="6" borderId="0" applyNumberFormat="0" applyBorder="0" applyAlignment="0" applyProtection="0">
      <alignment vertical="center"/>
    </xf>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25" fillId="26" borderId="0" applyNumberFormat="0" applyBorder="0" applyAlignment="0" applyProtection="0">
      <alignment vertical="center"/>
    </xf>
    <xf numFmtId="0" fontId="65" fillId="0" borderId="0">
      <alignment horizontal="left"/>
    </xf>
    <xf numFmtId="0" fontId="26" fillId="18" borderId="0" applyNumberFormat="0" applyBorder="0" applyAlignment="0" applyProtection="0"/>
    <xf numFmtId="165" fontId="16" fillId="0" borderId="0" applyFont="0" applyFill="0" applyBorder="0" applyAlignment="0" applyProtection="0"/>
    <xf numFmtId="0" fontId="26" fillId="5" borderId="0" applyNumberFormat="0" applyBorder="0" applyAlignment="0" applyProtection="0"/>
    <xf numFmtId="0" fontId="26" fillId="13" borderId="0" applyNumberFormat="0" applyBorder="0" applyAlignment="0" applyProtection="0"/>
    <xf numFmtId="0" fontId="26" fillId="11" borderId="0" applyNumberFormat="0" applyBorder="0" applyAlignment="0" applyProtection="0"/>
    <xf numFmtId="9" fontId="72" fillId="0" borderId="0" applyFont="0" applyFill="0" applyBorder="0" applyAlignment="0" applyProtection="0"/>
    <xf numFmtId="0" fontId="26" fillId="27" borderId="0" applyNumberFormat="0" applyBorder="0" applyAlignment="0" applyProtection="0"/>
    <xf numFmtId="0" fontId="31" fillId="18" borderId="0" applyNumberFormat="0" applyBorder="0" applyAlignment="0" applyProtection="0">
      <alignment vertical="center"/>
    </xf>
    <xf numFmtId="0" fontId="31" fillId="5" borderId="0" applyNumberFormat="0" applyBorder="0" applyAlignment="0" applyProtection="0">
      <alignment vertical="center"/>
    </xf>
    <xf numFmtId="183" fontId="24" fillId="0" borderId="0">
      <protection locked="0"/>
    </xf>
    <xf numFmtId="0" fontId="26" fillId="33" borderId="0" applyNumberFormat="0" applyBorder="0" applyAlignment="0" applyProtection="0"/>
    <xf numFmtId="0" fontId="31" fillId="11" borderId="0" applyNumberFormat="0" applyBorder="0" applyAlignment="0" applyProtection="0">
      <alignment vertical="center"/>
    </xf>
    <xf numFmtId="0" fontId="73" fillId="0" borderId="0"/>
    <xf numFmtId="0" fontId="58" fillId="0" borderId="0"/>
    <xf numFmtId="0" fontId="31" fillId="27" borderId="0" applyNumberFormat="0" applyBorder="0" applyAlignment="0" applyProtection="0">
      <alignment vertical="center"/>
    </xf>
    <xf numFmtId="0" fontId="15" fillId="40" borderId="0" applyNumberFormat="0" applyBorder="0" applyAlignment="0" applyProtection="0"/>
    <xf numFmtId="0" fontId="15" fillId="41" borderId="0" applyNumberFormat="0" applyBorder="0" applyAlignment="0" applyProtection="0"/>
    <xf numFmtId="0" fontId="26" fillId="42" borderId="0" applyNumberFormat="0" applyBorder="0" applyAlignment="0" applyProtection="0"/>
    <xf numFmtId="0" fontId="16" fillId="0" borderId="0"/>
    <xf numFmtId="0" fontId="26" fillId="11" borderId="0" applyNumberFormat="0" applyBorder="0" applyAlignment="0" applyProtection="0"/>
    <xf numFmtId="0" fontId="15" fillId="43" borderId="0" applyNumberFormat="0" applyBorder="0" applyAlignment="0" applyProtection="0"/>
    <xf numFmtId="0" fontId="15" fillId="44" borderId="0" applyNumberFormat="0" applyBorder="0" applyAlignment="0" applyProtection="0"/>
    <xf numFmtId="0" fontId="15" fillId="41" borderId="0" applyNumberFormat="0" applyBorder="0" applyAlignment="0" applyProtection="0"/>
    <xf numFmtId="4" fontId="21" fillId="23" borderId="17" applyNumberFormat="0" applyProtection="0">
      <alignment horizontal="right" vertical="center"/>
    </xf>
    <xf numFmtId="0" fontId="15" fillId="45" borderId="0" applyNumberFormat="0" applyBorder="0" applyAlignment="0" applyProtection="0"/>
    <xf numFmtId="0" fontId="26" fillId="14" borderId="0" applyNumberFormat="0" applyBorder="0" applyAlignment="0" applyProtection="0"/>
    <xf numFmtId="0" fontId="15" fillId="46" borderId="0" applyNumberFormat="0" applyBorder="0" applyAlignment="0" applyProtection="0"/>
    <xf numFmtId="0" fontId="15" fillId="47" borderId="0" applyNumberFormat="0" applyBorder="0" applyAlignment="0" applyProtection="0"/>
    <xf numFmtId="4" fontId="20" fillId="30" borderId="23" applyNumberFormat="0" applyProtection="0">
      <alignment horizontal="left" vertical="center" indent="1"/>
    </xf>
    <xf numFmtId="1" fontId="16" fillId="0" borderId="0" applyFont="0" applyFill="0" applyBorder="0" applyAlignment="0" applyProtection="0"/>
    <xf numFmtId="0" fontId="15" fillId="48" borderId="0" applyNumberFormat="0" applyBorder="0" applyAlignment="0" applyProtection="0"/>
    <xf numFmtId="0" fontId="15" fillId="49" borderId="0" applyNumberFormat="0" applyBorder="0" applyAlignment="0" applyProtection="0"/>
    <xf numFmtId="0" fontId="26" fillId="23" borderId="0" applyNumberFormat="0" applyBorder="0" applyAlignment="0" applyProtection="0"/>
    <xf numFmtId="188" fontId="16" fillId="0" borderId="0" applyFill="0" applyBorder="0" applyAlignment="0"/>
    <xf numFmtId="194" fontId="16" fillId="0" borderId="0" applyFill="0" applyBorder="0" applyAlignment="0"/>
    <xf numFmtId="178" fontId="16" fillId="0" borderId="0" applyFill="0" applyBorder="0" applyAlignment="0"/>
    <xf numFmtId="178" fontId="16" fillId="0" borderId="0" applyFill="0" applyBorder="0" applyAlignment="0"/>
    <xf numFmtId="0" fontId="74" fillId="0" borderId="0"/>
    <xf numFmtId="188" fontId="16" fillId="0" borderId="0" applyFill="0" applyBorder="0" applyAlignment="0"/>
    <xf numFmtId="0" fontId="75" fillId="16" borderId="30" applyNumberFormat="0" applyAlignment="0" applyProtection="0"/>
    <xf numFmtId="0" fontId="4" fillId="0" borderId="0"/>
    <xf numFmtId="0" fontId="76" fillId="36" borderId="27" applyNumberFormat="0" applyAlignment="0" applyProtection="0"/>
    <xf numFmtId="0" fontId="16" fillId="0" borderId="0"/>
    <xf numFmtId="0" fontId="16" fillId="0" borderId="0"/>
    <xf numFmtId="0" fontId="16" fillId="0" borderId="0"/>
    <xf numFmtId="0" fontId="16" fillId="0" borderId="0"/>
    <xf numFmtId="0" fontId="16" fillId="0" borderId="0"/>
    <xf numFmtId="41" fontId="1" fillId="0" borderId="0" applyFont="0" applyFill="0" applyBorder="0" applyAlignment="0" applyProtection="0"/>
    <xf numFmtId="9" fontId="15" fillId="0" borderId="0" applyFont="0" applyFill="0" applyBorder="0" applyAlignment="0" applyProtection="0"/>
    <xf numFmtId="178" fontId="16"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6" fillId="19" borderId="21" applyNumberFormat="0" applyFont="0" applyAlignment="0" applyProtection="0"/>
    <xf numFmtId="43" fontId="16" fillId="0" borderId="0" applyFont="0" applyFill="0" applyBorder="0" applyAlignment="0" applyProtection="0"/>
    <xf numFmtId="0" fontId="16" fillId="19" borderId="21"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1" fillId="8" borderId="0" applyNumberFormat="0" applyBorder="0" applyAlignment="0" applyProtection="0"/>
    <xf numFmtId="43" fontId="1" fillId="0" borderId="0" applyFont="0" applyFill="0" applyBorder="0" applyAlignment="0" applyProtection="0"/>
    <xf numFmtId="0" fontId="45" fillId="0" borderId="0" applyNumberFormat="0" applyFill="0" applyBorder="0" applyAlignment="0" applyProtection="0">
      <alignment vertical="center"/>
    </xf>
    <xf numFmtId="43" fontId="16" fillId="0" borderId="0" applyFont="0" applyFill="0" applyBorder="0" applyAlignment="0" applyProtection="0"/>
    <xf numFmtId="43" fontId="16" fillId="0" borderId="0" applyFont="0" applyFill="0" applyBorder="0" applyAlignment="0" applyProtection="0"/>
    <xf numFmtId="183" fontId="24" fillId="0" borderId="0">
      <protection locked="0"/>
    </xf>
    <xf numFmtId="169" fontId="18" fillId="0" borderId="0">
      <protection locked="0"/>
    </xf>
    <xf numFmtId="9" fontId="16" fillId="0" borderId="0" applyFont="0" applyFill="0" applyBorder="0" applyAlignment="0" applyProtection="0"/>
    <xf numFmtId="14" fontId="21" fillId="0" borderId="0" applyFill="0" applyBorder="0" applyAlignment="0"/>
    <xf numFmtId="38" fontId="55" fillId="0" borderId="28">
      <alignment vertical="center"/>
    </xf>
    <xf numFmtId="191" fontId="16" fillId="0" borderId="0"/>
    <xf numFmtId="9" fontId="1" fillId="0" borderId="0" applyFont="0" applyFill="0" applyBorder="0" applyAlignment="0" applyProtection="0"/>
    <xf numFmtId="0" fontId="35" fillId="38" borderId="0" applyNumberFormat="0" applyBorder="0" applyAlignment="0" applyProtection="0"/>
    <xf numFmtId="41" fontId="16" fillId="0" borderId="0" applyFont="0" applyFill="0" applyBorder="0" applyAlignment="0" applyProtection="0"/>
    <xf numFmtId="0" fontId="35" fillId="17" borderId="0" applyNumberFormat="0" applyBorder="0" applyAlignment="0" applyProtection="0"/>
    <xf numFmtId="4" fontId="54" fillId="12" borderId="17" applyNumberFormat="0" applyProtection="0">
      <alignment horizontal="right" vertical="center"/>
    </xf>
    <xf numFmtId="4" fontId="56" fillId="4" borderId="17" applyNumberFormat="0" applyProtection="0">
      <alignment vertical="center"/>
    </xf>
    <xf numFmtId="178" fontId="16" fillId="0" borderId="0" applyFill="0" applyBorder="0" applyAlignment="0"/>
    <xf numFmtId="182" fontId="36" fillId="0" borderId="14" applyFont="0" applyFill="0" applyBorder="0" applyAlignment="0" applyProtection="0"/>
    <xf numFmtId="178" fontId="16" fillId="0" borderId="0" applyFill="0" applyBorder="0" applyAlignment="0"/>
    <xf numFmtId="175" fontId="58" fillId="0" borderId="0" applyFont="0" applyFill="0" applyBorder="0" applyAlignment="0" applyProtection="0">
      <alignment vertical="center"/>
    </xf>
    <xf numFmtId="183" fontId="24" fillId="0" borderId="0">
      <protection locked="0"/>
    </xf>
    <xf numFmtId="38" fontId="60" fillId="16" borderId="0" applyNumberFormat="0" applyBorder="0" applyAlignment="0" applyProtection="0"/>
    <xf numFmtId="0" fontId="19" fillId="0" borderId="2" applyNumberFormat="0" applyAlignment="0" applyProtection="0">
      <alignment horizontal="left" vertical="center"/>
    </xf>
    <xf numFmtId="0" fontId="19" fillId="0" borderId="29">
      <alignment horizontal="left" vertical="center"/>
    </xf>
    <xf numFmtId="0" fontId="66" fillId="0" borderId="19" applyNumberFormat="0" applyFill="0" applyAlignment="0" applyProtection="0"/>
    <xf numFmtId="0" fontId="64" fillId="0" borderId="22" applyNumberFormat="0" applyFill="0" applyAlignment="0" applyProtection="0"/>
    <xf numFmtId="0" fontId="30" fillId="0" borderId="18" applyNumberFormat="0" applyFill="0" applyAlignment="0" applyProtection="0"/>
    <xf numFmtId="180" fontId="16" fillId="0" borderId="0" applyFont="0" applyFill="0" applyBorder="0" applyAlignment="0" applyProtection="0"/>
    <xf numFmtId="0" fontId="30" fillId="0" borderId="0" applyNumberFormat="0" applyFill="0" applyBorder="0" applyAlignment="0" applyProtection="0"/>
    <xf numFmtId="0" fontId="14" fillId="0" borderId="0" applyAlignment="0">
      <alignment wrapText="1"/>
    </xf>
    <xf numFmtId="0" fontId="12" fillId="0" borderId="25">
      <alignment vertical="top"/>
    </xf>
    <xf numFmtId="10" fontId="60" fillId="19" borderId="15" applyNumberFormat="0" applyBorder="0" applyAlignment="0" applyProtection="0"/>
    <xf numFmtId="0" fontId="77" fillId="0" borderId="0">
      <alignment vertical="center"/>
    </xf>
    <xf numFmtId="1" fontId="16" fillId="0" borderId="0" applyFont="0" applyFill="0" applyBorder="0" applyAlignment="0" applyProtection="0"/>
    <xf numFmtId="4" fontId="21" fillId="9" borderId="17" applyNumberFormat="0" applyProtection="0">
      <alignment horizontal="right" vertical="center"/>
    </xf>
    <xf numFmtId="187" fontId="16" fillId="0" borderId="0" applyFont="0" applyFill="0" applyBorder="0" applyAlignment="0" applyProtection="0"/>
    <xf numFmtId="0" fontId="78" fillId="0" borderId="12"/>
    <xf numFmtId="186" fontId="16" fillId="0" borderId="0" applyFont="0" applyFill="0" applyBorder="0" applyAlignment="0" applyProtection="0"/>
    <xf numFmtId="0" fontId="79" fillId="0" borderId="0"/>
    <xf numFmtId="0" fontId="80" fillId="4" borderId="0" applyNumberFormat="0" applyBorder="0" applyAlignment="0" applyProtection="0"/>
    <xf numFmtId="0" fontId="16" fillId="6" borderId="17" applyNumberFormat="0" applyProtection="0">
      <alignment horizontal="left" vertical="top" indent="1"/>
    </xf>
    <xf numFmtId="193" fontId="81" fillId="0" borderId="32" applyBorder="0">
      <alignment horizontal="center" vertical="center" wrapText="1"/>
    </xf>
    <xf numFmtId="0" fontId="82" fillId="0" borderId="0"/>
    <xf numFmtId="0" fontId="16" fillId="19" borderId="0" applyNumberFormat="0" applyFont="0" applyBorder="0" applyAlignment="0" applyProtection="0"/>
    <xf numFmtId="0" fontId="16" fillId="0" borderId="0"/>
    <xf numFmtId="0" fontId="16" fillId="0" borderId="0"/>
    <xf numFmtId="0" fontId="16" fillId="0" borderId="0"/>
    <xf numFmtId="0" fontId="4" fillId="0" borderId="0"/>
    <xf numFmtId="0" fontId="1" fillId="0" borderId="0"/>
    <xf numFmtId="0" fontId="16" fillId="0" borderId="0"/>
    <xf numFmtId="0" fontId="4" fillId="0" borderId="0"/>
    <xf numFmtId="0" fontId="16" fillId="0" borderId="0"/>
    <xf numFmtId="0" fontId="16" fillId="0" borderId="0"/>
    <xf numFmtId="0" fontId="33" fillId="16" borderId="20" applyNumberFormat="0" applyAlignment="0" applyProtection="0"/>
    <xf numFmtId="37" fontId="21" fillId="0" borderId="0">
      <alignment horizontal="right"/>
    </xf>
    <xf numFmtId="0" fontId="19" fillId="0" borderId="0"/>
    <xf numFmtId="0" fontId="83" fillId="0" borderId="0" applyBorder="0">
      <alignment horizontal="centerContinuous"/>
    </xf>
    <xf numFmtId="10" fontId="16" fillId="0" borderId="0" applyFont="0" applyFill="0" applyBorder="0" applyAlignment="0" applyProtection="0"/>
    <xf numFmtId="0" fontId="16" fillId="19" borderId="21" applyNumberFormat="0" applyFont="0" applyAlignment="0" applyProtection="0">
      <alignment vertical="center"/>
    </xf>
    <xf numFmtId="9" fontId="16" fillId="0" borderId="0" applyFont="0" applyFill="0" applyBorder="0" applyAlignment="0" applyProtection="0"/>
    <xf numFmtId="9" fontId="1" fillId="0" borderId="0" applyFont="0" applyFill="0" applyBorder="0" applyAlignment="0" applyProtection="0"/>
    <xf numFmtId="4" fontId="21" fillId="9" borderId="0" applyNumberFormat="0" applyProtection="0">
      <alignment horizontal="left" vertical="center" indent="1"/>
    </xf>
    <xf numFmtId="9" fontId="4" fillId="0" borderId="0" applyFont="0" applyFill="0" applyBorder="0" applyAlignment="0" applyProtection="0"/>
    <xf numFmtId="9" fontId="4" fillId="0" borderId="0" applyFont="0" applyFill="0" applyBorder="0" applyAlignment="0" applyProtection="0"/>
    <xf numFmtId="0" fontId="84" fillId="4" borderId="0" applyNumberFormat="0" applyBorder="0" applyAlignment="0" applyProtection="0">
      <alignment vertical="center"/>
    </xf>
    <xf numFmtId="9" fontId="16" fillId="0" borderId="0" applyFont="0" applyFill="0" applyBorder="0" applyAlignment="0" applyProtection="0"/>
    <xf numFmtId="0" fontId="85" fillId="0" borderId="0" applyNumberFormat="0" applyFill="0" applyBorder="0" applyAlignment="0" applyProtection="0">
      <alignment vertical="center"/>
    </xf>
    <xf numFmtId="4" fontId="21" fillId="9" borderId="17" applyNumberFormat="0" applyProtection="0">
      <alignment horizontal="left" vertical="center" indent="1"/>
    </xf>
    <xf numFmtId="4" fontId="20" fillId="4" borderId="17" applyNumberFormat="0" applyProtection="0">
      <alignment horizontal="left" vertical="center" indent="1"/>
    </xf>
    <xf numFmtId="0" fontId="55" fillId="0" borderId="0" applyNumberFormat="0" applyFont="0" applyFill="0" applyBorder="0" applyAlignment="0" applyProtection="0">
      <alignment horizontal="left"/>
    </xf>
    <xf numFmtId="0" fontId="10" fillId="19" borderId="0" applyNumberFormat="0" applyBorder="0">
      <alignment horizontal="right"/>
      <protection locked="0"/>
    </xf>
    <xf numFmtId="4" fontId="21" fillId="27" borderId="17" applyNumberFormat="0" applyProtection="0">
      <alignment horizontal="right" vertical="center"/>
    </xf>
    <xf numFmtId="43" fontId="16" fillId="0" borderId="0" applyFont="0" applyFill="0" applyBorder="0" applyAlignment="0" applyProtection="0"/>
    <xf numFmtId="4" fontId="21" fillId="28" borderId="17" applyNumberFormat="0" applyProtection="0">
      <alignment horizontal="right" vertical="center"/>
    </xf>
    <xf numFmtId="4" fontId="21" fillId="29" borderId="17" applyNumberFormat="0" applyProtection="0">
      <alignment horizontal="right" vertical="center"/>
    </xf>
    <xf numFmtId="4" fontId="22" fillId="7" borderId="0" applyNumberFormat="0" applyProtection="0">
      <alignment horizontal="left" vertical="center" indent="1"/>
    </xf>
    <xf numFmtId="4" fontId="21" fillId="12" borderId="0" applyNumberFormat="0" applyProtection="0">
      <alignment horizontal="left" vertical="center" indent="1"/>
    </xf>
    <xf numFmtId="0" fontId="16" fillId="7" borderId="17" applyNumberFormat="0" applyProtection="0">
      <alignment horizontal="left" vertical="center" indent="1"/>
    </xf>
    <xf numFmtId="0" fontId="16" fillId="7" borderId="17" applyNumberFormat="0" applyProtection="0">
      <alignment horizontal="left" vertical="top" indent="1"/>
    </xf>
    <xf numFmtId="0" fontId="16" fillId="9" borderId="17" applyNumberFormat="0" applyProtection="0">
      <alignment horizontal="left" vertical="center" indent="1"/>
    </xf>
    <xf numFmtId="0" fontId="16" fillId="9" borderId="17" applyNumberFormat="0" applyProtection="0">
      <alignment horizontal="left" vertical="top" indent="1"/>
    </xf>
    <xf numFmtId="0" fontId="16" fillId="6" borderId="17" applyNumberFormat="0" applyProtection="0">
      <alignment horizontal="left" vertical="center" indent="1"/>
    </xf>
    <xf numFmtId="0" fontId="16" fillId="12" borderId="17" applyNumberFormat="0" applyProtection="0">
      <alignment horizontal="left" vertical="center" indent="1"/>
    </xf>
    <xf numFmtId="0" fontId="16" fillId="12" borderId="17" applyNumberFormat="0" applyProtection="0">
      <alignment horizontal="left" vertical="top" indent="1"/>
    </xf>
    <xf numFmtId="0" fontId="16" fillId="50" borderId="15" applyNumberFormat="0">
      <protection locked="0"/>
    </xf>
    <xf numFmtId="0" fontId="7" fillId="7" borderId="33" applyBorder="0"/>
    <xf numFmtId="4" fontId="21" fillId="19" borderId="17" applyNumberFormat="0" applyProtection="0">
      <alignment vertical="center"/>
    </xf>
    <xf numFmtId="4" fontId="54" fillId="19" borderId="17" applyNumberFormat="0" applyProtection="0">
      <alignment vertical="center"/>
    </xf>
    <xf numFmtId="0" fontId="21" fillId="19" borderId="17" applyNumberFormat="0" applyProtection="0">
      <alignment horizontal="left" vertical="top" indent="1"/>
    </xf>
    <xf numFmtId="4" fontId="86" fillId="51" borderId="0" applyNumberFormat="0" applyProtection="0">
      <alignment horizontal="left" vertical="center" indent="1"/>
    </xf>
    <xf numFmtId="0" fontId="60" fillId="52" borderId="15"/>
    <xf numFmtId="4" fontId="87" fillId="12" borderId="17" applyNumberFormat="0" applyProtection="0">
      <alignment horizontal="right" vertical="center"/>
    </xf>
    <xf numFmtId="0" fontId="88" fillId="0" borderId="0" applyNumberFormat="0" applyFill="0" applyBorder="0" applyAlignment="0" applyProtection="0"/>
    <xf numFmtId="0" fontId="1" fillId="53" borderId="34" applyFont="0" applyAlignment="0">
      <alignment horizontal="left" indent="2"/>
    </xf>
    <xf numFmtId="43" fontId="1" fillId="54" borderId="1"/>
    <xf numFmtId="0" fontId="16" fillId="0" borderId="0" applyNumberFormat="0" applyFill="0" applyBorder="0" applyAlignment="0" applyProtection="0"/>
    <xf numFmtId="0" fontId="1" fillId="55" borderId="34" applyFont="0" applyAlignment="0">
      <alignment horizontal="left" indent="2"/>
    </xf>
    <xf numFmtId="174" fontId="1" fillId="56" borderId="35">
      <alignment horizontal="center"/>
    </xf>
    <xf numFmtId="0" fontId="78" fillId="0" borderId="0"/>
    <xf numFmtId="40" fontId="11" fillId="0" borderId="0"/>
    <xf numFmtId="0" fontId="35" fillId="0" borderId="31" applyNumberFormat="0" applyFill="0" applyAlignment="0" applyProtection="0"/>
    <xf numFmtId="0" fontId="89" fillId="0" borderId="0" applyNumberFormat="0" applyFill="0" applyBorder="0" applyAlignment="0" applyProtection="0"/>
    <xf numFmtId="167" fontId="16" fillId="0" borderId="0" applyFont="0" applyFill="0" applyBorder="0" applyAlignment="0" applyProtection="0"/>
    <xf numFmtId="168" fontId="16" fillId="0" borderId="0" applyFont="0" applyFill="0" applyBorder="0" applyAlignment="0" applyProtection="0"/>
    <xf numFmtId="190" fontId="90" fillId="0" borderId="0" applyFont="0" applyFill="0" applyBorder="0" applyProtection="0">
      <alignment vertical="center"/>
      <protection locked="0"/>
    </xf>
    <xf numFmtId="43" fontId="16" fillId="0" borderId="0" applyFont="0" applyFill="0" applyBorder="0" applyAlignment="0" applyProtection="0"/>
    <xf numFmtId="0" fontId="91" fillId="25" borderId="0" applyNumberFormat="0" applyBorder="0" applyAlignment="0" applyProtection="0">
      <alignment vertical="center"/>
    </xf>
    <xf numFmtId="43" fontId="16" fillId="0" borderId="0" applyFont="0" applyFill="0" applyBorder="0" applyAlignment="0" applyProtection="0"/>
    <xf numFmtId="172" fontId="49" fillId="0" borderId="0" applyFont="0" applyFill="0" applyBorder="0" applyAlignment="0" applyProtection="0"/>
    <xf numFmtId="0" fontId="42" fillId="0" borderId="0"/>
    <xf numFmtId="0" fontId="92" fillId="0" borderId="0">
      <alignment vertical="center"/>
    </xf>
    <xf numFmtId="165" fontId="93" fillId="0" borderId="0" applyFont="0" applyFill="0" applyBorder="0" applyAlignment="0" applyProtection="0"/>
    <xf numFmtId="164" fontId="93" fillId="0" borderId="0" applyFont="0" applyFill="0" applyBorder="0" applyAlignment="0" applyProtection="0"/>
    <xf numFmtId="0" fontId="94" fillId="16" borderId="30" applyNumberFormat="0" applyAlignment="0" applyProtection="0">
      <alignment vertical="center"/>
    </xf>
    <xf numFmtId="0" fontId="95" fillId="0" borderId="0" applyNumberFormat="0" applyFill="0" applyBorder="0" applyAlignment="0" applyProtection="0">
      <alignment vertical="center"/>
    </xf>
    <xf numFmtId="0" fontId="96" fillId="0" borderId="0" applyNumberFormat="0" applyFill="0" applyBorder="0" applyAlignment="0" applyProtection="0">
      <alignment vertical="center"/>
    </xf>
    <xf numFmtId="167" fontId="77" fillId="0" borderId="0" applyFont="0" applyFill="0" applyBorder="0" applyAlignment="0" applyProtection="0"/>
    <xf numFmtId="0" fontId="31" fillId="15" borderId="0" applyNumberFormat="0" applyBorder="0" applyAlignment="0" applyProtection="0">
      <alignment vertical="center"/>
    </xf>
    <xf numFmtId="0" fontId="31" fillId="28" borderId="0" applyNumberFormat="0" applyBorder="0" applyAlignment="0" applyProtection="0">
      <alignment vertical="center"/>
    </xf>
    <xf numFmtId="0" fontId="31" fillId="13" borderId="0" applyNumberFormat="0" applyBorder="0" applyAlignment="0" applyProtection="0">
      <alignment vertical="center"/>
    </xf>
    <xf numFmtId="0" fontId="31" fillId="11" borderId="0" applyNumberFormat="0" applyBorder="0" applyAlignment="0" applyProtection="0">
      <alignment vertical="center"/>
    </xf>
    <xf numFmtId="0" fontId="31" fillId="23" borderId="0" applyNumberFormat="0" applyBorder="0" applyAlignment="0" applyProtection="0">
      <alignment vertical="center"/>
    </xf>
    <xf numFmtId="0" fontId="97" fillId="20" borderId="30" applyNumberFormat="0" applyAlignment="0" applyProtection="0">
      <alignment vertical="center"/>
    </xf>
    <xf numFmtId="0" fontId="98" fillId="16" borderId="20" applyNumberFormat="0" applyAlignment="0" applyProtection="0">
      <alignment vertical="center"/>
    </xf>
    <xf numFmtId="0" fontId="99" fillId="0" borderId="24" applyNumberFormat="0" applyFill="0" applyAlignment="0" applyProtection="0">
      <alignment vertical="center"/>
    </xf>
    <xf numFmtId="0" fontId="21" fillId="9" borderId="17" applyNumberFormat="0" applyProtection="0">
      <alignment horizontal="left" vertical="top" indent="1"/>
    </xf>
    <xf numFmtId="0" fontId="20" fillId="4" borderId="17" applyNumberFormat="0" applyProtection="0">
      <alignment horizontal="left" vertical="top" indent="1"/>
    </xf>
    <xf numFmtId="0" fontId="27" fillId="0" borderId="13">
      <alignment horizontal="center"/>
    </xf>
    <xf numFmtId="4" fontId="21" fillId="15" borderId="17" applyNumberFormat="0" applyProtection="0">
      <alignment horizontal="right" vertical="center"/>
    </xf>
    <xf numFmtId="4" fontId="21" fillId="25" borderId="17" applyNumberFormat="0" applyProtection="0">
      <alignment horizontal="right" vertical="center"/>
    </xf>
    <xf numFmtId="4" fontId="21" fillId="5" borderId="17" applyNumberFormat="0" applyProtection="0">
      <alignment horizontal="right" vertical="center"/>
    </xf>
    <xf numFmtId="4" fontId="21" fillId="19" borderId="17" applyNumberFormat="0" applyProtection="0">
      <alignment horizontal="left" vertical="center" indent="1"/>
    </xf>
    <xf numFmtId="0" fontId="17" fillId="0" borderId="15">
      <alignment horizontal="left" wrapText="1"/>
    </xf>
    <xf numFmtId="4" fontId="21" fillId="10" borderId="17" applyNumberFormat="0" applyProtection="0">
      <alignment horizontal="right" vertical="center"/>
    </xf>
    <xf numFmtId="4" fontId="21" fillId="26" borderId="17" applyNumberFormat="0" applyProtection="0">
      <alignment horizontal="right" vertical="center"/>
    </xf>
    <xf numFmtId="4" fontId="21" fillId="12" borderId="17" applyNumberFormat="0" applyProtection="0">
      <alignment horizontal="right" vertical="center"/>
    </xf>
    <xf numFmtId="4" fontId="20" fillId="4" borderId="17" applyNumberFormat="0" applyProtection="0">
      <alignment vertical="center"/>
    </xf>
    <xf numFmtId="3" fontId="69" fillId="0" borderId="15"/>
    <xf numFmtId="0" fontId="70" fillId="20" borderId="30" applyNumberFormat="0" applyAlignment="0" applyProtection="0"/>
    <xf numFmtId="0" fontId="71" fillId="0" borderId="31" applyNumberFormat="0" applyFill="0" applyAlignment="0" applyProtection="0">
      <alignment vertical="center"/>
    </xf>
    <xf numFmtId="4" fontId="21" fillId="23" borderId="17" applyNumberFormat="0" applyProtection="0">
      <alignment horizontal="right" vertical="center"/>
    </xf>
    <xf numFmtId="0" fontId="75" fillId="16" borderId="30" applyNumberFormat="0" applyAlignment="0" applyProtection="0"/>
    <xf numFmtId="0" fontId="16" fillId="19" borderId="21" applyNumberFormat="0" applyFont="0" applyAlignment="0" applyProtection="0"/>
    <xf numFmtId="0" fontId="16" fillId="19" borderId="21" applyNumberFormat="0" applyFont="0" applyAlignment="0" applyProtection="0"/>
    <xf numFmtId="4" fontId="54" fillId="12" borderId="17" applyNumberFormat="0" applyProtection="0">
      <alignment horizontal="right" vertical="center"/>
    </xf>
    <xf numFmtId="4" fontId="56" fillId="4" borderId="17" applyNumberFormat="0" applyProtection="0">
      <alignment vertical="center"/>
    </xf>
    <xf numFmtId="0" fontId="19" fillId="0" borderId="2" applyNumberFormat="0" applyAlignment="0" applyProtection="0">
      <alignment horizontal="left" vertical="center"/>
    </xf>
    <xf numFmtId="10" fontId="60" fillId="19" borderId="15" applyNumberFormat="0" applyBorder="0" applyAlignment="0" applyProtection="0"/>
    <xf numFmtId="4" fontId="21" fillId="9" borderId="17" applyNumberFormat="0" applyProtection="0">
      <alignment horizontal="right" vertical="center"/>
    </xf>
    <xf numFmtId="0" fontId="78" fillId="0" borderId="13"/>
    <xf numFmtId="0" fontId="16" fillId="6" borderId="17" applyNumberFormat="0" applyProtection="0">
      <alignment horizontal="left" vertical="top" indent="1"/>
    </xf>
    <xf numFmtId="0" fontId="33" fillId="16" borderId="20" applyNumberFormat="0" applyAlignment="0" applyProtection="0"/>
    <xf numFmtId="0" fontId="16" fillId="19" borderId="21" applyNumberFormat="0" applyFont="0" applyAlignment="0" applyProtection="0">
      <alignment vertical="center"/>
    </xf>
    <xf numFmtId="4" fontId="21" fillId="9" borderId="17" applyNumberFormat="0" applyProtection="0">
      <alignment horizontal="left" vertical="center" indent="1"/>
    </xf>
    <xf numFmtId="4" fontId="20" fillId="4" borderId="17" applyNumberFormat="0" applyProtection="0">
      <alignment horizontal="left" vertical="center" indent="1"/>
    </xf>
    <xf numFmtId="4" fontId="21" fillId="27" borderId="17" applyNumberFormat="0" applyProtection="0">
      <alignment horizontal="right" vertical="center"/>
    </xf>
    <xf numFmtId="4" fontId="21" fillId="28" borderId="17" applyNumberFormat="0" applyProtection="0">
      <alignment horizontal="right" vertical="center"/>
    </xf>
    <xf numFmtId="4" fontId="21" fillId="29" borderId="17" applyNumberFormat="0" applyProtection="0">
      <alignment horizontal="right" vertical="center"/>
    </xf>
    <xf numFmtId="0" fontId="16" fillId="7" borderId="17" applyNumberFormat="0" applyProtection="0">
      <alignment horizontal="left" vertical="center" indent="1"/>
    </xf>
    <xf numFmtId="0" fontId="16" fillId="7" borderId="17" applyNumberFormat="0" applyProtection="0">
      <alignment horizontal="left" vertical="top" indent="1"/>
    </xf>
    <xf numFmtId="0" fontId="16" fillId="9" borderId="17" applyNumberFormat="0" applyProtection="0">
      <alignment horizontal="left" vertical="center" indent="1"/>
    </xf>
    <xf numFmtId="0" fontId="16" fillId="9" borderId="17" applyNumberFormat="0" applyProtection="0">
      <alignment horizontal="left" vertical="top" indent="1"/>
    </xf>
    <xf numFmtId="0" fontId="16" fillId="6" borderId="17" applyNumberFormat="0" applyProtection="0">
      <alignment horizontal="left" vertical="center" indent="1"/>
    </xf>
    <xf numFmtId="0" fontId="16" fillId="12" borderId="17" applyNumberFormat="0" applyProtection="0">
      <alignment horizontal="left" vertical="center" indent="1"/>
    </xf>
    <xf numFmtId="0" fontId="16" fillId="12" borderId="17" applyNumberFormat="0" applyProtection="0">
      <alignment horizontal="left" vertical="top" indent="1"/>
    </xf>
    <xf numFmtId="0" fontId="16" fillId="50" borderId="15" applyNumberFormat="0">
      <protection locked="0"/>
    </xf>
    <xf numFmtId="0" fontId="7" fillId="7" borderId="33" applyBorder="0"/>
    <xf numFmtId="4" fontId="21" fillId="19" borderId="17" applyNumberFormat="0" applyProtection="0">
      <alignment vertical="center"/>
    </xf>
    <xf numFmtId="4" fontId="54" fillId="19" borderId="17" applyNumberFormat="0" applyProtection="0">
      <alignment vertical="center"/>
    </xf>
    <xf numFmtId="0" fontId="21" fillId="19" borderId="17" applyNumberFormat="0" applyProtection="0">
      <alignment horizontal="left" vertical="top" indent="1"/>
    </xf>
    <xf numFmtId="0" fontId="60" fillId="52" borderId="15"/>
    <xf numFmtId="4" fontId="87" fillId="12" borderId="17" applyNumberFormat="0" applyProtection="0">
      <alignment horizontal="right" vertical="center"/>
    </xf>
    <xf numFmtId="0" fontId="1" fillId="53" borderId="34" applyFont="0" applyAlignment="0">
      <alignment horizontal="left" indent="2"/>
    </xf>
    <xf numFmtId="43" fontId="1" fillId="54" borderId="1"/>
    <xf numFmtId="0" fontId="1" fillId="55" borderId="34" applyFont="0" applyAlignment="0">
      <alignment horizontal="left" indent="2"/>
    </xf>
    <xf numFmtId="0" fontId="35" fillId="0" borderId="31" applyNumberFormat="0" applyFill="0" applyAlignment="0" applyProtection="0"/>
    <xf numFmtId="0" fontId="94" fillId="16" borderId="30" applyNumberFormat="0" applyAlignment="0" applyProtection="0">
      <alignment vertical="center"/>
    </xf>
    <xf numFmtId="0" fontId="97" fillId="20" borderId="30" applyNumberFormat="0" applyAlignment="0" applyProtection="0">
      <alignment vertical="center"/>
    </xf>
    <xf numFmtId="0" fontId="98" fillId="16" borderId="20" applyNumberFormat="0" applyAlignment="0" applyProtection="0">
      <alignment vertical="center"/>
    </xf>
    <xf numFmtId="0" fontId="21" fillId="9" borderId="43" applyNumberFormat="0" applyProtection="0">
      <alignment horizontal="left" vertical="top" indent="1"/>
    </xf>
    <xf numFmtId="0" fontId="20" fillId="4" borderId="43" applyNumberFormat="0" applyProtection="0">
      <alignment horizontal="left" vertical="top" indent="1"/>
    </xf>
    <xf numFmtId="4" fontId="21" fillId="15" borderId="43" applyNumberFormat="0" applyProtection="0">
      <alignment horizontal="right" vertical="center"/>
    </xf>
    <xf numFmtId="4" fontId="21" fillId="25" borderId="43" applyNumberFormat="0" applyProtection="0">
      <alignment horizontal="right" vertical="center"/>
    </xf>
    <xf numFmtId="4" fontId="21" fillId="5" borderId="43" applyNumberFormat="0" applyProtection="0">
      <alignment horizontal="right" vertical="center"/>
    </xf>
    <xf numFmtId="0" fontId="45" fillId="0" borderId="44" applyNumberFormat="0" applyFill="0" applyAlignment="0" applyProtection="0">
      <alignment vertical="center"/>
    </xf>
    <xf numFmtId="4" fontId="21" fillId="19" borderId="43" applyNumberFormat="0" applyProtection="0">
      <alignment horizontal="left" vertical="center" indent="1"/>
    </xf>
    <xf numFmtId="0" fontId="17" fillId="0" borderId="38">
      <alignment horizontal="left" wrapText="1"/>
    </xf>
    <xf numFmtId="0" fontId="12" fillId="19" borderId="42">
      <alignment horizontal="center" vertical="center" wrapText="1"/>
    </xf>
    <xf numFmtId="4" fontId="21" fillId="10" borderId="43" applyNumberFormat="0" applyProtection="0">
      <alignment horizontal="right" vertical="center"/>
    </xf>
    <xf numFmtId="4" fontId="21" fillId="26" borderId="43" applyNumberFormat="0" applyProtection="0">
      <alignment horizontal="right" vertical="center"/>
    </xf>
    <xf numFmtId="4" fontId="21" fillId="12" borderId="43" applyNumberFormat="0" applyProtection="0">
      <alignment horizontal="right" vertical="center"/>
    </xf>
    <xf numFmtId="4" fontId="20" fillId="4" borderId="43" applyNumberFormat="0" applyProtection="0">
      <alignment vertical="center"/>
    </xf>
    <xf numFmtId="3" fontId="69" fillId="0" borderId="38"/>
    <xf numFmtId="0" fontId="70" fillId="20" borderId="48" applyNumberFormat="0" applyAlignment="0" applyProtection="0"/>
    <xf numFmtId="0" fontId="71" fillId="0" borderId="49" applyNumberFormat="0" applyFill="0" applyAlignment="0" applyProtection="0">
      <alignment vertical="center"/>
    </xf>
    <xf numFmtId="4" fontId="21" fillId="23" borderId="43" applyNumberFormat="0" applyProtection="0">
      <alignment horizontal="right" vertical="center"/>
    </xf>
    <xf numFmtId="4" fontId="20" fillId="30" borderId="47" applyNumberFormat="0" applyProtection="0">
      <alignment horizontal="left" vertical="center" indent="1"/>
    </xf>
    <xf numFmtId="0" fontId="75" fillId="16" borderId="48" applyNumberFormat="0" applyAlignment="0" applyProtection="0"/>
    <xf numFmtId="0" fontId="16" fillId="19" borderId="46" applyNumberFormat="0" applyFont="0" applyAlignment="0" applyProtection="0"/>
    <xf numFmtId="0" fontId="16" fillId="19" borderId="46" applyNumberFormat="0" applyFont="0" applyAlignment="0" applyProtection="0"/>
    <xf numFmtId="4" fontId="54" fillId="12" borderId="43" applyNumberFormat="0" applyProtection="0">
      <alignment horizontal="right" vertical="center"/>
    </xf>
    <xf numFmtId="4" fontId="56" fillId="4" borderId="43" applyNumberFormat="0" applyProtection="0">
      <alignment vertical="center"/>
    </xf>
    <xf numFmtId="182" fontId="36" fillId="0" borderId="40" applyFont="0" applyFill="0" applyBorder="0" applyAlignment="0" applyProtection="0"/>
    <xf numFmtId="0" fontId="19" fillId="0" borderId="37" applyNumberFormat="0" applyAlignment="0" applyProtection="0">
      <alignment horizontal="left" vertical="center"/>
    </xf>
    <xf numFmtId="0" fontId="19" fillId="0" borderId="39">
      <alignment horizontal="left" vertical="center"/>
    </xf>
    <xf numFmtId="0" fontId="30" fillId="0" borderId="44" applyNumberFormat="0" applyFill="0" applyAlignment="0" applyProtection="0"/>
    <xf numFmtId="10" fontId="60" fillId="19" borderId="38" applyNumberFormat="0" applyBorder="0" applyAlignment="0" applyProtection="0"/>
    <xf numFmtId="4" fontId="21" fillId="9" borderId="43" applyNumberFormat="0" applyProtection="0">
      <alignment horizontal="right" vertical="center"/>
    </xf>
    <xf numFmtId="0" fontId="16" fillId="6" borderId="43" applyNumberFormat="0" applyProtection="0">
      <alignment horizontal="left" vertical="top" indent="1"/>
    </xf>
    <xf numFmtId="193" fontId="81" fillId="0" borderId="41" applyBorder="0">
      <alignment horizontal="center" vertical="center" wrapText="1"/>
    </xf>
    <xf numFmtId="0" fontId="33" fillId="16" borderId="45" applyNumberFormat="0" applyAlignment="0" applyProtection="0"/>
    <xf numFmtId="0" fontId="16" fillId="19" borderId="46" applyNumberFormat="0" applyFont="0" applyAlignment="0" applyProtection="0">
      <alignment vertical="center"/>
    </xf>
    <xf numFmtId="4" fontId="21" fillId="9" borderId="43" applyNumberFormat="0" applyProtection="0">
      <alignment horizontal="left" vertical="center" indent="1"/>
    </xf>
    <xf numFmtId="4" fontId="20" fillId="4" borderId="43" applyNumberFormat="0" applyProtection="0">
      <alignment horizontal="left" vertical="center" indent="1"/>
    </xf>
    <xf numFmtId="4" fontId="21" fillId="27" borderId="43" applyNumberFormat="0" applyProtection="0">
      <alignment horizontal="right" vertical="center"/>
    </xf>
    <xf numFmtId="4" fontId="21" fillId="28" borderId="43" applyNumberFormat="0" applyProtection="0">
      <alignment horizontal="right" vertical="center"/>
    </xf>
    <xf numFmtId="4" fontId="21" fillId="29" borderId="43" applyNumberFormat="0" applyProtection="0">
      <alignment horizontal="right" vertical="center"/>
    </xf>
    <xf numFmtId="0" fontId="16" fillId="7" borderId="43" applyNumberFormat="0" applyProtection="0">
      <alignment horizontal="left" vertical="center" indent="1"/>
    </xf>
    <xf numFmtId="0" fontId="16" fillId="7" borderId="43" applyNumberFormat="0" applyProtection="0">
      <alignment horizontal="left" vertical="top" indent="1"/>
    </xf>
    <xf numFmtId="0" fontId="16" fillId="9" borderId="43" applyNumberFormat="0" applyProtection="0">
      <alignment horizontal="left" vertical="center" indent="1"/>
    </xf>
    <xf numFmtId="0" fontId="16" fillId="9" borderId="43" applyNumberFormat="0" applyProtection="0">
      <alignment horizontal="left" vertical="top" indent="1"/>
    </xf>
    <xf numFmtId="0" fontId="16" fillId="6" borderId="43" applyNumberFormat="0" applyProtection="0">
      <alignment horizontal="left" vertical="center" indent="1"/>
    </xf>
    <xf numFmtId="0" fontId="16" fillId="12" borderId="43" applyNumberFormat="0" applyProtection="0">
      <alignment horizontal="left" vertical="center" indent="1"/>
    </xf>
    <xf numFmtId="0" fontId="16" fillId="12" borderId="43" applyNumberFormat="0" applyProtection="0">
      <alignment horizontal="left" vertical="top" indent="1"/>
    </xf>
    <xf numFmtId="0" fontId="16" fillId="50" borderId="38" applyNumberFormat="0">
      <protection locked="0"/>
    </xf>
    <xf numFmtId="0" fontId="7" fillId="7" borderId="50" applyBorder="0"/>
    <xf numFmtId="4" fontId="21" fillId="19" borderId="43" applyNumberFormat="0" applyProtection="0">
      <alignment vertical="center"/>
    </xf>
    <xf numFmtId="4" fontId="54" fillId="19" borderId="43" applyNumberFormat="0" applyProtection="0">
      <alignment vertical="center"/>
    </xf>
    <xf numFmtId="0" fontId="21" fillId="19" borderId="43" applyNumberFormat="0" applyProtection="0">
      <alignment horizontal="left" vertical="top" indent="1"/>
    </xf>
    <xf numFmtId="0" fontId="60" fillId="52" borderId="38"/>
    <xf numFmtId="4" fontId="87" fillId="12" borderId="43" applyNumberFormat="0" applyProtection="0">
      <alignment horizontal="right" vertical="center"/>
    </xf>
    <xf numFmtId="0" fontId="1" fillId="53" borderId="51" applyFont="0" applyAlignment="0">
      <alignment horizontal="left" indent="2"/>
    </xf>
    <xf numFmtId="43" fontId="1" fillId="54" borderId="36"/>
    <xf numFmtId="0" fontId="1" fillId="55" borderId="51" applyFont="0" applyAlignment="0">
      <alignment horizontal="left" indent="2"/>
    </xf>
    <xf numFmtId="0" fontId="35" fillId="0" borderId="49" applyNumberFormat="0" applyFill="0" applyAlignment="0" applyProtection="0"/>
    <xf numFmtId="0" fontId="94" fillId="16" borderId="48" applyNumberFormat="0" applyAlignment="0" applyProtection="0">
      <alignment vertical="center"/>
    </xf>
    <xf numFmtId="0" fontId="97" fillId="20" borderId="48" applyNumberFormat="0" applyAlignment="0" applyProtection="0">
      <alignment vertical="center"/>
    </xf>
    <xf numFmtId="0" fontId="98" fillId="16" borderId="45" applyNumberFormat="0" applyAlignment="0" applyProtection="0">
      <alignment vertical="center"/>
    </xf>
    <xf numFmtId="0" fontId="21" fillId="9" borderId="53" applyNumberFormat="0" applyProtection="0">
      <alignment horizontal="left" vertical="top" indent="1"/>
    </xf>
    <xf numFmtId="0" fontId="20" fillId="4" borderId="53" applyNumberFormat="0" applyProtection="0">
      <alignment horizontal="left" vertical="top" indent="1"/>
    </xf>
    <xf numFmtId="0" fontId="27" fillId="0" borderId="12">
      <alignment horizontal="center"/>
    </xf>
    <xf numFmtId="4" fontId="21" fillId="15" borderId="53" applyNumberFormat="0" applyProtection="0">
      <alignment horizontal="right" vertical="center"/>
    </xf>
    <xf numFmtId="4" fontId="21" fillId="25" borderId="53" applyNumberFormat="0" applyProtection="0">
      <alignment horizontal="right" vertical="center"/>
    </xf>
    <xf numFmtId="4" fontId="21" fillId="5" borderId="53" applyNumberFormat="0" applyProtection="0">
      <alignment horizontal="right" vertical="center"/>
    </xf>
    <xf numFmtId="4" fontId="21" fillId="19" borderId="53" applyNumberFormat="0" applyProtection="0">
      <alignment horizontal="left" vertical="center" indent="1"/>
    </xf>
    <xf numFmtId="0" fontId="17" fillId="0" borderId="52">
      <alignment horizontal="left" wrapText="1"/>
    </xf>
    <xf numFmtId="4" fontId="21" fillId="10" borderId="53" applyNumberFormat="0" applyProtection="0">
      <alignment horizontal="right" vertical="center"/>
    </xf>
    <xf numFmtId="4" fontId="21" fillId="26" borderId="53" applyNumberFormat="0" applyProtection="0">
      <alignment horizontal="right" vertical="center"/>
    </xf>
    <xf numFmtId="4" fontId="21" fillId="12" borderId="53" applyNumberFormat="0" applyProtection="0">
      <alignment horizontal="right" vertical="center"/>
    </xf>
    <xf numFmtId="4" fontId="20" fillId="4" borderId="53" applyNumberFormat="0" applyProtection="0">
      <alignment vertical="center"/>
    </xf>
    <xf numFmtId="3" fontId="69" fillId="0" borderId="52"/>
    <xf numFmtId="0" fontId="70" fillId="20" borderId="56" applyNumberFormat="0" applyAlignment="0" applyProtection="0"/>
    <xf numFmtId="0" fontId="71" fillId="0" borderId="57" applyNumberFormat="0" applyFill="0" applyAlignment="0" applyProtection="0">
      <alignment vertical="center"/>
    </xf>
    <xf numFmtId="4" fontId="21" fillId="23" borderId="53" applyNumberFormat="0" applyProtection="0">
      <alignment horizontal="right" vertical="center"/>
    </xf>
    <xf numFmtId="0" fontId="75" fillId="16" borderId="56" applyNumberFormat="0" applyAlignment="0" applyProtection="0"/>
    <xf numFmtId="0" fontId="16" fillId="19" borderId="55" applyNumberFormat="0" applyFont="0" applyAlignment="0" applyProtection="0"/>
    <xf numFmtId="0" fontId="16" fillId="19" borderId="55" applyNumberFormat="0" applyFont="0" applyAlignment="0" applyProtection="0"/>
    <xf numFmtId="4" fontId="54" fillId="12" borderId="53" applyNumberFormat="0" applyProtection="0">
      <alignment horizontal="right" vertical="center"/>
    </xf>
    <xf numFmtId="4" fontId="56" fillId="4" borderId="53" applyNumberFormat="0" applyProtection="0">
      <alignment vertical="center"/>
    </xf>
    <xf numFmtId="0" fontId="19" fillId="0" borderId="37" applyNumberFormat="0" applyAlignment="0" applyProtection="0">
      <alignment horizontal="left" vertical="center"/>
    </xf>
    <xf numFmtId="10" fontId="60" fillId="19" borderId="52" applyNumberFormat="0" applyBorder="0" applyAlignment="0" applyProtection="0"/>
    <xf numFmtId="4" fontId="21" fillId="9" borderId="53" applyNumberFormat="0" applyProtection="0">
      <alignment horizontal="right" vertical="center"/>
    </xf>
    <xf numFmtId="0" fontId="78" fillId="0" borderId="12"/>
    <xf numFmtId="0" fontId="16" fillId="6" borderId="53" applyNumberFormat="0" applyProtection="0">
      <alignment horizontal="left" vertical="top" indent="1"/>
    </xf>
    <xf numFmtId="0" fontId="33" fillId="16" borderId="54" applyNumberFormat="0" applyAlignment="0" applyProtection="0"/>
    <xf numFmtId="0" fontId="16" fillId="19" borderId="55" applyNumberFormat="0" applyFont="0" applyAlignment="0" applyProtection="0">
      <alignment vertical="center"/>
    </xf>
    <xf numFmtId="4" fontId="21" fillId="9" borderId="53" applyNumberFormat="0" applyProtection="0">
      <alignment horizontal="left" vertical="center" indent="1"/>
    </xf>
    <xf numFmtId="4" fontId="20" fillId="4" borderId="53" applyNumberFormat="0" applyProtection="0">
      <alignment horizontal="left" vertical="center" indent="1"/>
    </xf>
    <xf numFmtId="4" fontId="21" fillId="27" borderId="53" applyNumberFormat="0" applyProtection="0">
      <alignment horizontal="right" vertical="center"/>
    </xf>
    <xf numFmtId="4" fontId="21" fillId="28" borderId="53" applyNumberFormat="0" applyProtection="0">
      <alignment horizontal="right" vertical="center"/>
    </xf>
    <xf numFmtId="4" fontId="21" fillId="29" borderId="53" applyNumberFormat="0" applyProtection="0">
      <alignment horizontal="right" vertical="center"/>
    </xf>
    <xf numFmtId="0" fontId="16" fillId="7" borderId="53" applyNumberFormat="0" applyProtection="0">
      <alignment horizontal="left" vertical="center" indent="1"/>
    </xf>
    <xf numFmtId="0" fontId="16" fillId="7" borderId="53" applyNumberFormat="0" applyProtection="0">
      <alignment horizontal="left" vertical="top" indent="1"/>
    </xf>
    <xf numFmtId="0" fontId="16" fillId="9" borderId="53" applyNumberFormat="0" applyProtection="0">
      <alignment horizontal="left" vertical="center" indent="1"/>
    </xf>
    <xf numFmtId="0" fontId="16" fillId="9" borderId="53" applyNumberFormat="0" applyProtection="0">
      <alignment horizontal="left" vertical="top" indent="1"/>
    </xf>
    <xf numFmtId="0" fontId="16" fillId="6" borderId="53" applyNumberFormat="0" applyProtection="0">
      <alignment horizontal="left" vertical="center" indent="1"/>
    </xf>
    <xf numFmtId="0" fontId="16" fillId="12" borderId="53" applyNumberFormat="0" applyProtection="0">
      <alignment horizontal="left" vertical="center" indent="1"/>
    </xf>
    <xf numFmtId="0" fontId="16" fillId="12" borderId="53" applyNumberFormat="0" applyProtection="0">
      <alignment horizontal="left" vertical="top" indent="1"/>
    </xf>
    <xf numFmtId="0" fontId="16" fillId="50" borderId="52" applyNumberFormat="0">
      <protection locked="0"/>
    </xf>
    <xf numFmtId="0" fontId="7" fillId="7" borderId="58" applyBorder="0"/>
    <xf numFmtId="4" fontId="21" fillId="19" borderId="53" applyNumberFormat="0" applyProtection="0">
      <alignment vertical="center"/>
    </xf>
    <xf numFmtId="4" fontId="54" fillId="19" borderId="53" applyNumberFormat="0" applyProtection="0">
      <alignment vertical="center"/>
    </xf>
    <xf numFmtId="0" fontId="21" fillId="19" borderId="53" applyNumberFormat="0" applyProtection="0">
      <alignment horizontal="left" vertical="top" indent="1"/>
    </xf>
    <xf numFmtId="0" fontId="60" fillId="52" borderId="52"/>
    <xf numFmtId="4" fontId="87" fillId="12" borderId="53" applyNumberFormat="0" applyProtection="0">
      <alignment horizontal="right" vertical="center"/>
    </xf>
    <xf numFmtId="0" fontId="1" fillId="53" borderId="59" applyFont="0" applyAlignment="0">
      <alignment horizontal="left" indent="2"/>
    </xf>
    <xf numFmtId="0" fontId="1" fillId="55" borderId="59" applyFont="0" applyAlignment="0">
      <alignment horizontal="left" indent="2"/>
    </xf>
    <xf numFmtId="0" fontId="35" fillId="0" borderId="57" applyNumberFormat="0" applyFill="0" applyAlignment="0" applyProtection="0"/>
    <xf numFmtId="0" fontId="94" fillId="16" borderId="56" applyNumberFormat="0" applyAlignment="0" applyProtection="0">
      <alignment vertical="center"/>
    </xf>
    <xf numFmtId="0" fontId="97" fillId="20" borderId="56" applyNumberFormat="0" applyAlignment="0" applyProtection="0">
      <alignment vertical="center"/>
    </xf>
    <xf numFmtId="0" fontId="98" fillId="16" borderId="54" applyNumberFormat="0" applyAlignment="0" applyProtection="0">
      <alignment vertical="center"/>
    </xf>
    <xf numFmtId="166"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 fontId="21" fillId="15" borderId="89" applyNumberFormat="0" applyProtection="0">
      <alignment horizontal="right" vertical="center"/>
    </xf>
    <xf numFmtId="0" fontId="16" fillId="6" borderId="115" applyNumberFormat="0" applyProtection="0">
      <alignment horizontal="left" vertical="top" indent="1"/>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7" fillId="0" borderId="88">
      <alignment horizontal="left" wrapText="1"/>
    </xf>
    <xf numFmtId="43" fontId="1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0" fontId="16" fillId="19" borderId="91" applyNumberFormat="0" applyFont="0" applyAlignment="0" applyProtection="0"/>
    <xf numFmtId="0" fontId="21" fillId="9" borderId="67" applyNumberFormat="0" applyProtection="0">
      <alignment horizontal="left" vertical="top" indent="1"/>
    </xf>
    <xf numFmtId="0" fontId="20" fillId="4" borderId="67" applyNumberFormat="0" applyProtection="0">
      <alignment horizontal="left" vertical="top" indent="1"/>
    </xf>
    <xf numFmtId="0" fontId="16" fillId="19" borderId="91" applyNumberFormat="0" applyFont="0" applyAlignment="0" applyProtection="0"/>
    <xf numFmtId="0" fontId="101" fillId="0" borderId="66">
      <alignment horizontal="center"/>
    </xf>
    <xf numFmtId="43" fontId="37" fillId="0" borderId="0" applyFont="0" applyFill="0" applyBorder="0" applyAlignment="0" applyProtection="0"/>
    <xf numFmtId="4" fontId="21" fillId="15" borderId="67" applyNumberFormat="0" applyProtection="0">
      <alignment horizontal="right" vertical="center"/>
    </xf>
    <xf numFmtId="3" fontId="104" fillId="0" borderId="113"/>
    <xf numFmtId="4" fontId="21" fillId="25" borderId="67" applyNumberFormat="0" applyProtection="0">
      <alignment horizontal="right" vertical="center"/>
    </xf>
    <xf numFmtId="4" fontId="21" fillId="5" borderId="67" applyNumberFormat="0" applyProtection="0">
      <alignment horizontal="right" vertical="center"/>
    </xf>
    <xf numFmtId="4" fontId="54" fillId="12" borderId="115" applyNumberFormat="0" applyProtection="0">
      <alignment horizontal="right" vertical="center"/>
    </xf>
    <xf numFmtId="0" fontId="75" fillId="16" borderId="93" applyNumberFormat="0" applyAlignment="0" applyProtection="0"/>
    <xf numFmtId="4" fontId="21" fillId="19" borderId="67" applyNumberFormat="0" applyProtection="0">
      <alignment horizontal="left" vertical="center" indent="1"/>
    </xf>
    <xf numFmtId="0" fontId="17" fillId="0" borderId="61">
      <alignment horizontal="left" wrapText="1"/>
    </xf>
    <xf numFmtId="4" fontId="21" fillId="23" borderId="89" applyNumberFormat="0" applyProtection="0">
      <alignment horizontal="right" vertical="center"/>
    </xf>
    <xf numFmtId="183" fontId="100" fillId="0" borderId="0">
      <protection locked="0"/>
    </xf>
    <xf numFmtId="4" fontId="21" fillId="26" borderId="115" applyNumberFormat="0" applyProtection="0">
      <alignment horizontal="right" vertical="center"/>
    </xf>
    <xf numFmtId="1" fontId="102" fillId="0" borderId="0" applyFont="0" applyFill="0" applyBorder="0" applyAlignment="0" applyProtection="0"/>
    <xf numFmtId="0" fontId="21" fillId="9" borderId="115" applyNumberFormat="0" applyProtection="0">
      <alignment horizontal="left" vertical="top" indent="1"/>
    </xf>
    <xf numFmtId="0" fontId="71" fillId="0" borderId="94" applyNumberFormat="0" applyFill="0" applyAlignment="0" applyProtection="0">
      <alignment vertical="center"/>
    </xf>
    <xf numFmtId="4" fontId="21" fillId="10" borderId="67" applyNumberFormat="0" applyProtection="0">
      <alignment horizontal="right" vertical="center"/>
    </xf>
    <xf numFmtId="0" fontId="70" fillId="20" borderId="93" applyNumberFormat="0" applyAlignment="0" applyProtection="0"/>
    <xf numFmtId="3" fontId="104" fillId="0" borderId="88"/>
    <xf numFmtId="4" fontId="21" fillId="10" borderId="115" applyNumberFormat="0" applyProtection="0">
      <alignment horizontal="right" vertical="center"/>
    </xf>
    <xf numFmtId="0" fontId="67" fillId="0" borderId="87" applyNumberFormat="0" applyFont="0" applyFill="0" applyBorder="0" applyAlignment="0"/>
    <xf numFmtId="4" fontId="21" fillId="12" borderId="115" applyNumberFormat="0" applyProtection="0">
      <alignment horizontal="right" vertical="center"/>
    </xf>
    <xf numFmtId="4" fontId="21" fillId="26" borderId="67" applyNumberFormat="0" applyProtection="0">
      <alignment horizontal="right" vertical="center"/>
    </xf>
    <xf numFmtId="0" fontId="16" fillId="19" borderId="117" applyNumberFormat="0" applyFont="0" applyAlignment="0" applyProtection="0"/>
    <xf numFmtId="4" fontId="20" fillId="4" borderId="89" applyNumberFormat="0" applyProtection="0">
      <alignment vertical="center"/>
    </xf>
    <xf numFmtId="4" fontId="21" fillId="5" borderId="89" applyNumberFormat="0" applyProtection="0">
      <alignment horizontal="right" vertical="center"/>
    </xf>
    <xf numFmtId="4" fontId="21" fillId="12" borderId="89" applyNumberFormat="0" applyProtection="0">
      <alignment horizontal="right" vertical="center"/>
    </xf>
    <xf numFmtId="0" fontId="70" fillId="20" borderId="119" applyNumberFormat="0" applyAlignment="0" applyProtection="0"/>
    <xf numFmtId="0" fontId="71" fillId="0" borderId="120" applyNumberFormat="0" applyFill="0" applyAlignment="0" applyProtection="0">
      <alignment vertical="center"/>
    </xf>
    <xf numFmtId="4" fontId="21" fillId="12" borderId="67" applyNumberFormat="0" applyProtection="0">
      <alignment horizontal="right" vertical="center"/>
    </xf>
    <xf numFmtId="4" fontId="20" fillId="4" borderId="67" applyNumberFormat="0" applyProtection="0">
      <alignment vertical="center"/>
    </xf>
    <xf numFmtId="43" fontId="16" fillId="0" borderId="0" applyFont="0" applyFill="0" applyBorder="0" applyAlignment="0" applyProtection="0"/>
    <xf numFmtId="0" fontId="67" fillId="0" borderId="60" applyNumberFormat="0" applyFont="0" applyFill="0" applyBorder="0" applyAlignment="0"/>
    <xf numFmtId="4" fontId="21" fillId="26" borderId="89" applyNumberFormat="0" applyProtection="0">
      <alignment horizontal="right" vertical="center"/>
    </xf>
    <xf numFmtId="4" fontId="21" fillId="19" borderId="89" applyNumberFormat="0" applyProtection="0">
      <alignment horizontal="left" vertical="center" indent="1"/>
    </xf>
    <xf numFmtId="3" fontId="104" fillId="0" borderId="61"/>
    <xf numFmtId="0" fontId="70" fillId="20" borderId="72" applyNumberFormat="0" applyAlignment="0" applyProtection="0"/>
    <xf numFmtId="0" fontId="71" fillId="0" borderId="73" applyNumberFormat="0" applyFill="0" applyAlignment="0" applyProtection="0">
      <alignment vertical="center"/>
    </xf>
    <xf numFmtId="0" fontId="67" fillId="0" borderId="114" applyNumberFormat="0" applyFont="0" applyFill="0" applyBorder="0" applyAlignment="0"/>
    <xf numFmtId="4" fontId="21" fillId="10" borderId="89" applyNumberFormat="0" applyProtection="0">
      <alignment horizontal="right" vertical="center"/>
    </xf>
    <xf numFmtId="4" fontId="21" fillId="23" borderId="115" applyNumberFormat="0" applyProtection="0">
      <alignment horizontal="right" vertical="center"/>
    </xf>
    <xf numFmtId="183" fontId="100" fillId="0" borderId="0">
      <protection locked="0"/>
    </xf>
    <xf numFmtId="4" fontId="21" fillId="23" borderId="67" applyNumberFormat="0" applyProtection="0">
      <alignment horizontal="right" vertical="center"/>
    </xf>
    <xf numFmtId="4" fontId="20" fillId="30" borderId="70" applyNumberFormat="0" applyProtection="0">
      <alignment horizontal="left" vertical="center" indent="1"/>
    </xf>
    <xf numFmtId="4" fontId="21" fillId="9" borderId="115" applyNumberFormat="0" applyProtection="0">
      <alignment horizontal="right" vertical="center"/>
    </xf>
    <xf numFmtId="4" fontId="20" fillId="4" borderId="115" applyNumberFormat="0" applyProtection="0">
      <alignment vertical="center"/>
    </xf>
    <xf numFmtId="0" fontId="16" fillId="19" borderId="117" applyNumberFormat="0" applyFont="0" applyAlignment="0" applyProtection="0"/>
    <xf numFmtId="0" fontId="75" fillId="16" borderId="72" applyNumberFormat="0" applyAlignment="0" applyProtection="0"/>
    <xf numFmtId="41" fontId="1" fillId="0" borderId="0" applyFont="0" applyFill="0" applyBorder="0" applyAlignment="0" applyProtection="0"/>
    <xf numFmtId="0" fontId="20" fillId="4" borderId="89" applyNumberFormat="0" applyProtection="0">
      <alignment horizontal="left" vertical="top" indent="1"/>
    </xf>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6" fillId="19" borderId="69" applyNumberFormat="0" applyFont="0" applyAlignment="0" applyProtection="0"/>
    <xf numFmtId="43" fontId="16" fillId="0" borderId="0" applyFont="0" applyFill="0" applyBorder="0" applyAlignment="0" applyProtection="0"/>
    <xf numFmtId="0" fontId="16" fillId="19" borderId="6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83" fontId="100" fillId="0" borderId="0">
      <protection locked="0"/>
    </xf>
    <xf numFmtId="38" fontId="103" fillId="0" borderId="28">
      <alignment vertical="center"/>
    </xf>
    <xf numFmtId="0" fontId="75" fillId="16" borderId="119" applyNumberFormat="0" applyAlignment="0" applyProtection="0"/>
    <xf numFmtId="0" fontId="21" fillId="9" borderId="89" applyNumberFormat="0" applyProtection="0">
      <alignment horizontal="left" vertical="top" indent="1"/>
    </xf>
    <xf numFmtId="4" fontId="54" fillId="12" borderId="67" applyNumberFormat="0" applyProtection="0">
      <alignment horizontal="right" vertical="center"/>
    </xf>
    <xf numFmtId="4" fontId="56" fillId="4" borderId="67" applyNumberFormat="0" applyProtection="0">
      <alignment vertical="center"/>
    </xf>
    <xf numFmtId="182" fontId="102" fillId="0" borderId="40" applyFont="0" applyFill="0" applyBorder="0" applyAlignment="0" applyProtection="0"/>
    <xf numFmtId="183" fontId="100" fillId="0" borderId="0">
      <protection locked="0"/>
    </xf>
    <xf numFmtId="0" fontId="19" fillId="0" borderId="118">
      <alignment horizontal="left" vertical="center"/>
    </xf>
    <xf numFmtId="0" fontId="19" fillId="0" borderId="71">
      <alignment horizontal="left" vertical="center"/>
    </xf>
    <xf numFmtId="10" fontId="60" fillId="19" borderId="113" applyNumberFormat="0" applyBorder="0" applyAlignment="0" applyProtection="0"/>
    <xf numFmtId="10" fontId="60" fillId="19" borderId="61" applyNumberFormat="0" applyBorder="0" applyAlignment="0" applyProtection="0"/>
    <xf numFmtId="4" fontId="21" fillId="9" borderId="67" applyNumberFormat="0" applyProtection="0">
      <alignment horizontal="right" vertical="center"/>
    </xf>
    <xf numFmtId="0" fontId="78" fillId="0" borderId="66"/>
    <xf numFmtId="4" fontId="21" fillId="25" borderId="89" applyNumberFormat="0" applyProtection="0">
      <alignment horizontal="right" vertical="center"/>
    </xf>
    <xf numFmtId="0" fontId="16" fillId="6" borderId="67" applyNumberFormat="0" applyProtection="0">
      <alignment horizontal="left" vertical="top" indent="1"/>
    </xf>
    <xf numFmtId="0" fontId="105" fillId="0" borderId="0"/>
    <xf numFmtId="4" fontId="56" fillId="4" borderId="115" applyNumberFormat="0" applyProtection="0">
      <alignment vertical="center"/>
    </xf>
    <xf numFmtId="0" fontId="33" fillId="16" borderId="68" applyNumberFormat="0" applyAlignment="0" applyProtection="0"/>
    <xf numFmtId="0" fontId="16" fillId="19" borderId="69" applyNumberFormat="0" applyFont="0" applyAlignment="0" applyProtection="0">
      <alignment vertical="center"/>
    </xf>
    <xf numFmtId="43" fontId="1" fillId="0" borderId="0" applyFont="0" applyFill="0" applyBorder="0" applyAlignment="0" applyProtection="0"/>
    <xf numFmtId="4" fontId="21" fillId="9" borderId="67" applyNumberFormat="0" applyProtection="0">
      <alignment horizontal="left" vertical="center" indent="1"/>
    </xf>
    <xf numFmtId="4" fontId="20" fillId="4" borderId="67" applyNumberFormat="0" applyProtection="0">
      <alignment horizontal="left" vertical="center" indent="1"/>
    </xf>
    <xf numFmtId="0" fontId="103" fillId="0" borderId="0" applyNumberFormat="0" applyFont="0" applyFill="0" applyBorder="0" applyAlignment="0" applyProtection="0">
      <alignment horizontal="left"/>
    </xf>
    <xf numFmtId="4" fontId="21" fillId="27" borderId="67" applyNumberFormat="0" applyProtection="0">
      <alignment horizontal="right" vertical="center"/>
    </xf>
    <xf numFmtId="4" fontId="21" fillId="28" borderId="67" applyNumberFormat="0" applyProtection="0">
      <alignment horizontal="right" vertical="center"/>
    </xf>
    <xf numFmtId="4" fontId="21" fillId="29" borderId="67" applyNumberFormat="0" applyProtection="0">
      <alignment horizontal="right" vertical="center"/>
    </xf>
    <xf numFmtId="0" fontId="16" fillId="7" borderId="67" applyNumberFormat="0" applyProtection="0">
      <alignment horizontal="left" vertical="center" indent="1"/>
    </xf>
    <xf numFmtId="0" fontId="16" fillId="7" borderId="67" applyNumberFormat="0" applyProtection="0">
      <alignment horizontal="left" vertical="top" indent="1"/>
    </xf>
    <xf numFmtId="0" fontId="16" fillId="9" borderId="67" applyNumberFormat="0" applyProtection="0">
      <alignment horizontal="left" vertical="center" indent="1"/>
    </xf>
    <xf numFmtId="0" fontId="16" fillId="9" borderId="67" applyNumberFormat="0" applyProtection="0">
      <alignment horizontal="left" vertical="top" indent="1"/>
    </xf>
    <xf numFmtId="0" fontId="16" fillId="6" borderId="67" applyNumberFormat="0" applyProtection="0">
      <alignment horizontal="left" vertical="center" indent="1"/>
    </xf>
    <xf numFmtId="0" fontId="16" fillId="12" borderId="67" applyNumberFormat="0" applyProtection="0">
      <alignment horizontal="left" vertical="center" indent="1"/>
    </xf>
    <xf numFmtId="0" fontId="16" fillId="12" borderId="67" applyNumberFormat="0" applyProtection="0">
      <alignment horizontal="left" vertical="top" indent="1"/>
    </xf>
    <xf numFmtId="0" fontId="16" fillId="50" borderId="61" applyNumberFormat="0">
      <protection locked="0"/>
    </xf>
    <xf numFmtId="0" fontId="7" fillId="7" borderId="74" applyBorder="0"/>
    <xf numFmtId="4" fontId="21" fillId="19" borderId="67" applyNumberFormat="0" applyProtection="0">
      <alignment vertical="center"/>
    </xf>
    <xf numFmtId="4" fontId="54" fillId="19" borderId="67" applyNumberFormat="0" applyProtection="0">
      <alignment vertical="center"/>
    </xf>
    <xf numFmtId="0" fontId="21" fillId="19" borderId="67" applyNumberFormat="0" applyProtection="0">
      <alignment horizontal="left" vertical="top" indent="1"/>
    </xf>
    <xf numFmtId="0" fontId="60" fillId="52" borderId="61"/>
    <xf numFmtId="4" fontId="87" fillId="12" borderId="67" applyNumberFormat="0" applyProtection="0">
      <alignment horizontal="right" vertical="center"/>
    </xf>
    <xf numFmtId="0" fontId="1" fillId="53" borderId="75" applyFont="0" applyAlignment="0">
      <alignment horizontal="left" indent="2"/>
    </xf>
    <xf numFmtId="43" fontId="1" fillId="54" borderId="36"/>
    <xf numFmtId="0" fontId="1" fillId="55" borderId="75" applyFont="0" applyAlignment="0">
      <alignment horizontal="left" indent="2"/>
    </xf>
    <xf numFmtId="0" fontId="35" fillId="0" borderId="73" applyNumberFormat="0" applyFill="0" applyAlignment="0" applyProtection="0"/>
    <xf numFmtId="4" fontId="21" fillId="15" borderId="115" applyNumberFormat="0" applyProtection="0">
      <alignment horizontal="right" vertical="center"/>
    </xf>
    <xf numFmtId="0" fontId="94" fillId="16" borderId="72" applyNumberFormat="0" applyAlignment="0" applyProtection="0">
      <alignment vertical="center"/>
    </xf>
    <xf numFmtId="0" fontId="97" fillId="20" borderId="72" applyNumberFormat="0" applyAlignment="0" applyProtection="0">
      <alignment vertical="center"/>
    </xf>
    <xf numFmtId="0" fontId="98" fillId="16" borderId="68" applyNumberFormat="0" applyAlignment="0" applyProtection="0">
      <alignment vertical="center"/>
    </xf>
    <xf numFmtId="0" fontId="21" fillId="9" borderId="67" applyNumberFormat="0" applyProtection="0">
      <alignment horizontal="left" vertical="top" indent="1"/>
    </xf>
    <xf numFmtId="0" fontId="20" fillId="4" borderId="67" applyNumberFormat="0" applyProtection="0">
      <alignment horizontal="left" vertical="top" indent="1"/>
    </xf>
    <xf numFmtId="0" fontId="101" fillId="0" borderId="66">
      <alignment horizontal="center"/>
    </xf>
    <xf numFmtId="4" fontId="21" fillId="15" borderId="67" applyNumberFormat="0" applyProtection="0">
      <alignment horizontal="right" vertical="center"/>
    </xf>
    <xf numFmtId="4" fontId="21" fillId="25" borderId="67" applyNumberFormat="0" applyProtection="0">
      <alignment horizontal="right" vertical="center"/>
    </xf>
    <xf numFmtId="4" fontId="21" fillId="5" borderId="67" applyNumberFormat="0" applyProtection="0">
      <alignment horizontal="right" vertical="center"/>
    </xf>
    <xf numFmtId="4" fontId="21" fillId="19" borderId="67" applyNumberFormat="0" applyProtection="0">
      <alignment horizontal="left" vertical="center" indent="1"/>
    </xf>
    <xf numFmtId="0" fontId="17" fillId="0" borderId="61">
      <alignment horizontal="left" wrapText="1"/>
    </xf>
    <xf numFmtId="4" fontId="21" fillId="10" borderId="67" applyNumberFormat="0" applyProtection="0">
      <alignment horizontal="right" vertical="center"/>
    </xf>
    <xf numFmtId="4" fontId="21" fillId="26" borderId="67" applyNumberFormat="0" applyProtection="0">
      <alignment horizontal="right" vertical="center"/>
    </xf>
    <xf numFmtId="4" fontId="21" fillId="12" borderId="67" applyNumberFormat="0" applyProtection="0">
      <alignment horizontal="right" vertical="center"/>
    </xf>
    <xf numFmtId="4" fontId="20" fillId="4" borderId="67" applyNumberFormat="0" applyProtection="0">
      <alignment vertical="center"/>
    </xf>
    <xf numFmtId="3" fontId="104" fillId="0" borderId="61"/>
    <xf numFmtId="0" fontId="70" fillId="20" borderId="72" applyNumberFormat="0" applyAlignment="0" applyProtection="0"/>
    <xf numFmtId="0" fontId="71" fillId="0" borderId="73" applyNumberFormat="0" applyFill="0" applyAlignment="0" applyProtection="0">
      <alignment vertical="center"/>
    </xf>
    <xf numFmtId="4" fontId="21" fillId="23" borderId="67" applyNumberFormat="0" applyProtection="0">
      <alignment horizontal="right" vertical="center"/>
    </xf>
    <xf numFmtId="0" fontId="75" fillId="16" borderId="72" applyNumberFormat="0" applyAlignment="0" applyProtection="0"/>
    <xf numFmtId="0" fontId="16" fillId="19" borderId="69" applyNumberFormat="0" applyFont="0" applyAlignment="0" applyProtection="0"/>
    <xf numFmtId="0" fontId="16" fillId="19" borderId="69" applyNumberFormat="0" applyFont="0" applyAlignment="0" applyProtection="0"/>
    <xf numFmtId="4" fontId="54" fillId="12" borderId="67" applyNumberFormat="0" applyProtection="0">
      <alignment horizontal="right" vertical="center"/>
    </xf>
    <xf numFmtId="4" fontId="56" fillId="4" borderId="67" applyNumberFormat="0" applyProtection="0">
      <alignment vertical="center"/>
    </xf>
    <xf numFmtId="10" fontId="60" fillId="19" borderId="61" applyNumberFormat="0" applyBorder="0" applyAlignment="0" applyProtection="0"/>
    <xf numFmtId="4" fontId="21" fillId="9" borderId="67" applyNumberFormat="0" applyProtection="0">
      <alignment horizontal="right" vertical="center"/>
    </xf>
    <xf numFmtId="0" fontId="78" fillId="0" borderId="66"/>
    <xf numFmtId="0" fontId="16" fillId="6" borderId="67" applyNumberFormat="0" applyProtection="0">
      <alignment horizontal="left" vertical="top" indent="1"/>
    </xf>
    <xf numFmtId="0" fontId="33" fillId="16" borderId="68" applyNumberFormat="0" applyAlignment="0" applyProtection="0"/>
    <xf numFmtId="0" fontId="16" fillId="19" borderId="69" applyNumberFormat="0" applyFont="0" applyAlignment="0" applyProtection="0">
      <alignment vertical="center"/>
    </xf>
    <xf numFmtId="4" fontId="21" fillId="9" borderId="67" applyNumberFormat="0" applyProtection="0">
      <alignment horizontal="left" vertical="center" indent="1"/>
    </xf>
    <xf numFmtId="4" fontId="20" fillId="4" borderId="67" applyNumberFormat="0" applyProtection="0">
      <alignment horizontal="left" vertical="center" indent="1"/>
    </xf>
    <xf numFmtId="4" fontId="21" fillId="27" borderId="67" applyNumberFormat="0" applyProtection="0">
      <alignment horizontal="right" vertical="center"/>
    </xf>
    <xf numFmtId="4" fontId="21" fillId="28" borderId="67" applyNumberFormat="0" applyProtection="0">
      <alignment horizontal="right" vertical="center"/>
    </xf>
    <xf numFmtId="4" fontId="21" fillId="29" borderId="67" applyNumberFormat="0" applyProtection="0">
      <alignment horizontal="right" vertical="center"/>
    </xf>
    <xf numFmtId="0" fontId="16" fillId="7" borderId="67" applyNumberFormat="0" applyProtection="0">
      <alignment horizontal="left" vertical="center" indent="1"/>
    </xf>
    <xf numFmtId="0" fontId="16" fillId="7" borderId="67" applyNumberFormat="0" applyProtection="0">
      <alignment horizontal="left" vertical="top" indent="1"/>
    </xf>
    <xf numFmtId="0" fontId="16" fillId="9" borderId="67" applyNumberFormat="0" applyProtection="0">
      <alignment horizontal="left" vertical="center" indent="1"/>
    </xf>
    <xf numFmtId="0" fontId="16" fillId="9" borderId="67" applyNumberFormat="0" applyProtection="0">
      <alignment horizontal="left" vertical="top" indent="1"/>
    </xf>
    <xf numFmtId="0" fontId="16" fillId="6" borderId="67" applyNumberFormat="0" applyProtection="0">
      <alignment horizontal="left" vertical="center" indent="1"/>
    </xf>
    <xf numFmtId="0" fontId="16" fillId="12" borderId="67" applyNumberFormat="0" applyProtection="0">
      <alignment horizontal="left" vertical="center" indent="1"/>
    </xf>
    <xf numFmtId="0" fontId="16" fillId="12" borderId="67" applyNumberFormat="0" applyProtection="0">
      <alignment horizontal="left" vertical="top" indent="1"/>
    </xf>
    <xf numFmtId="0" fontId="16" fillId="50" borderId="61" applyNumberFormat="0">
      <protection locked="0"/>
    </xf>
    <xf numFmtId="0" fontId="7" fillId="7" borderId="74" applyBorder="0"/>
    <xf numFmtId="4" fontId="21" fillId="19" borderId="67" applyNumberFormat="0" applyProtection="0">
      <alignment vertical="center"/>
    </xf>
    <xf numFmtId="4" fontId="54" fillId="19" borderId="67" applyNumberFormat="0" applyProtection="0">
      <alignment vertical="center"/>
    </xf>
    <xf numFmtId="0" fontId="21" fillId="19" borderId="67" applyNumberFormat="0" applyProtection="0">
      <alignment horizontal="left" vertical="top" indent="1"/>
    </xf>
    <xf numFmtId="0" fontId="60" fillId="52" borderId="61"/>
    <xf numFmtId="4" fontId="87" fillId="12" borderId="67" applyNumberFormat="0" applyProtection="0">
      <alignment horizontal="right" vertical="center"/>
    </xf>
    <xf numFmtId="0" fontId="1" fillId="53" borderId="75" applyFont="0" applyAlignment="0">
      <alignment horizontal="left" indent="2"/>
    </xf>
    <xf numFmtId="43" fontId="1" fillId="54" borderId="36"/>
    <xf numFmtId="0" fontId="1" fillId="55" borderId="75" applyFont="0" applyAlignment="0">
      <alignment horizontal="left" indent="2"/>
    </xf>
    <xf numFmtId="0" fontId="35" fillId="0" borderId="73" applyNumberFormat="0" applyFill="0" applyAlignment="0" applyProtection="0"/>
    <xf numFmtId="0" fontId="94" fillId="16" borderId="72" applyNumberFormat="0" applyAlignment="0" applyProtection="0">
      <alignment vertical="center"/>
    </xf>
    <xf numFmtId="0" fontId="97" fillId="20" borderId="72" applyNumberFormat="0" applyAlignment="0" applyProtection="0">
      <alignment vertical="center"/>
    </xf>
    <xf numFmtId="0" fontId="98" fillId="16" borderId="68" applyNumberFormat="0" applyAlignment="0" applyProtection="0">
      <alignment vertical="center"/>
    </xf>
    <xf numFmtId="0" fontId="21" fillId="9" borderId="67" applyNumberFormat="0" applyProtection="0">
      <alignment horizontal="left" vertical="top" indent="1"/>
    </xf>
    <xf numFmtId="0" fontId="20" fillId="4" borderId="67" applyNumberFormat="0" applyProtection="0">
      <alignment horizontal="left" vertical="top" indent="1"/>
    </xf>
    <xf numFmtId="4" fontId="21" fillId="15" borderId="67" applyNumberFormat="0" applyProtection="0">
      <alignment horizontal="right" vertical="center"/>
    </xf>
    <xf numFmtId="4" fontId="21" fillId="25" borderId="67" applyNumberFormat="0" applyProtection="0">
      <alignment horizontal="right" vertical="center"/>
    </xf>
    <xf numFmtId="4" fontId="21" fillId="5" borderId="67" applyNumberFormat="0" applyProtection="0">
      <alignment horizontal="right" vertical="center"/>
    </xf>
    <xf numFmtId="4" fontId="21" fillId="19" borderId="67" applyNumberFormat="0" applyProtection="0">
      <alignment horizontal="left" vertical="center" indent="1"/>
    </xf>
    <xf numFmtId="0" fontId="17" fillId="0" borderId="61">
      <alignment horizontal="left" wrapText="1"/>
    </xf>
    <xf numFmtId="0" fontId="17" fillId="0" borderId="113">
      <alignment horizontal="left" wrapText="1"/>
    </xf>
    <xf numFmtId="4" fontId="21" fillId="10" borderId="67" applyNumberFormat="0" applyProtection="0">
      <alignment horizontal="right" vertical="center"/>
    </xf>
    <xf numFmtId="4" fontId="21" fillId="26" borderId="67" applyNumberFormat="0" applyProtection="0">
      <alignment horizontal="right" vertical="center"/>
    </xf>
    <xf numFmtId="4" fontId="21" fillId="12" borderId="67" applyNumberFormat="0" applyProtection="0">
      <alignment horizontal="right" vertical="center"/>
    </xf>
    <xf numFmtId="4" fontId="20" fillId="4" borderId="67" applyNumberFormat="0" applyProtection="0">
      <alignment vertical="center"/>
    </xf>
    <xf numFmtId="3" fontId="104" fillId="0" borderId="61"/>
    <xf numFmtId="0" fontId="70" fillId="20" borderId="72" applyNumberFormat="0" applyAlignment="0" applyProtection="0"/>
    <xf numFmtId="0" fontId="71" fillId="0" borderId="73" applyNumberFormat="0" applyFill="0" applyAlignment="0" applyProtection="0">
      <alignment vertical="center"/>
    </xf>
    <xf numFmtId="4" fontId="21" fillId="23" borderId="67" applyNumberFormat="0" applyProtection="0">
      <alignment horizontal="right" vertical="center"/>
    </xf>
    <xf numFmtId="4" fontId="20" fillId="30" borderId="78" applyNumberFormat="0" applyProtection="0">
      <alignment horizontal="left" vertical="center" indent="1"/>
    </xf>
    <xf numFmtId="0" fontId="75" fillId="16" borderId="72" applyNumberFormat="0" applyAlignment="0" applyProtection="0"/>
    <xf numFmtId="0" fontId="16" fillId="19" borderId="69" applyNumberFormat="0" applyFont="0" applyAlignment="0" applyProtection="0"/>
    <xf numFmtId="0" fontId="16" fillId="19" borderId="69" applyNumberFormat="0" applyFont="0" applyAlignment="0" applyProtection="0"/>
    <xf numFmtId="4" fontId="54" fillId="12" borderId="67" applyNumberFormat="0" applyProtection="0">
      <alignment horizontal="right" vertical="center"/>
    </xf>
    <xf numFmtId="4" fontId="56" fillId="4" borderId="67" applyNumberFormat="0" applyProtection="0">
      <alignment vertical="center"/>
    </xf>
    <xf numFmtId="182" fontId="102" fillId="0" borderId="40" applyFont="0" applyFill="0" applyBorder="0" applyAlignment="0" applyProtection="0"/>
    <xf numFmtId="0" fontId="19" fillId="0" borderId="77" applyNumberFormat="0" applyAlignment="0" applyProtection="0">
      <alignment horizontal="left" vertical="center"/>
    </xf>
    <xf numFmtId="10" fontId="60" fillId="19" borderId="61" applyNumberFormat="0" applyBorder="0" applyAlignment="0" applyProtection="0"/>
    <xf numFmtId="4" fontId="21" fillId="9" borderId="67" applyNumberFormat="0" applyProtection="0">
      <alignment horizontal="right" vertical="center"/>
    </xf>
    <xf numFmtId="0" fontId="16" fillId="6" borderId="67" applyNumberFormat="0" applyProtection="0">
      <alignment horizontal="left" vertical="top" indent="1"/>
    </xf>
    <xf numFmtId="0" fontId="33" fillId="16" borderId="68" applyNumberFormat="0" applyAlignment="0" applyProtection="0"/>
    <xf numFmtId="0" fontId="16" fillId="19" borderId="69" applyNumberFormat="0" applyFont="0" applyAlignment="0" applyProtection="0">
      <alignment vertical="center"/>
    </xf>
    <xf numFmtId="4" fontId="21" fillId="9" borderId="67" applyNumberFormat="0" applyProtection="0">
      <alignment horizontal="left" vertical="center" indent="1"/>
    </xf>
    <xf numFmtId="4" fontId="20" fillId="4" borderId="67" applyNumberFormat="0" applyProtection="0">
      <alignment horizontal="left" vertical="center" indent="1"/>
    </xf>
    <xf numFmtId="4" fontId="21" fillId="27" borderId="67" applyNumberFormat="0" applyProtection="0">
      <alignment horizontal="right" vertical="center"/>
    </xf>
    <xf numFmtId="4" fontId="21" fillId="28" borderId="67" applyNumberFormat="0" applyProtection="0">
      <alignment horizontal="right" vertical="center"/>
    </xf>
    <xf numFmtId="4" fontId="21" fillId="29" borderId="67" applyNumberFormat="0" applyProtection="0">
      <alignment horizontal="right" vertical="center"/>
    </xf>
    <xf numFmtId="0" fontId="16" fillId="7" borderId="67" applyNumberFormat="0" applyProtection="0">
      <alignment horizontal="left" vertical="center" indent="1"/>
    </xf>
    <xf numFmtId="0" fontId="16" fillId="7" borderId="67" applyNumberFormat="0" applyProtection="0">
      <alignment horizontal="left" vertical="top" indent="1"/>
    </xf>
    <xf numFmtId="0" fontId="16" fillId="9" borderId="67" applyNumberFormat="0" applyProtection="0">
      <alignment horizontal="left" vertical="center" indent="1"/>
    </xf>
    <xf numFmtId="0" fontId="16" fillId="9" borderId="67" applyNumberFormat="0" applyProtection="0">
      <alignment horizontal="left" vertical="top" indent="1"/>
    </xf>
    <xf numFmtId="0" fontId="16" fillId="6" borderId="67" applyNumberFormat="0" applyProtection="0">
      <alignment horizontal="left" vertical="center" indent="1"/>
    </xf>
    <xf numFmtId="0" fontId="16" fillId="12" borderId="67" applyNumberFormat="0" applyProtection="0">
      <alignment horizontal="left" vertical="center" indent="1"/>
    </xf>
    <xf numFmtId="0" fontId="16" fillId="12" borderId="67" applyNumberFormat="0" applyProtection="0">
      <alignment horizontal="left" vertical="top" indent="1"/>
    </xf>
    <xf numFmtId="0" fontId="16" fillId="50" borderId="61" applyNumberFormat="0">
      <protection locked="0"/>
    </xf>
    <xf numFmtId="0" fontId="7" fillId="7" borderId="74" applyBorder="0"/>
    <xf numFmtId="4" fontId="21" fillId="19" borderId="67" applyNumberFormat="0" applyProtection="0">
      <alignment vertical="center"/>
    </xf>
    <xf numFmtId="4" fontId="54" fillId="19" borderId="67" applyNumberFormat="0" applyProtection="0">
      <alignment vertical="center"/>
    </xf>
    <xf numFmtId="0" fontId="21" fillId="19" borderId="67" applyNumberFormat="0" applyProtection="0">
      <alignment horizontal="left" vertical="top" indent="1"/>
    </xf>
    <xf numFmtId="0" fontId="60" fillId="52" borderId="61"/>
    <xf numFmtId="4" fontId="87" fillId="12" borderId="67" applyNumberFormat="0" applyProtection="0">
      <alignment horizontal="right" vertical="center"/>
    </xf>
    <xf numFmtId="0" fontId="1" fillId="53" borderId="75" applyFont="0" applyAlignment="0">
      <alignment horizontal="left" indent="2"/>
    </xf>
    <xf numFmtId="43" fontId="1" fillId="54" borderId="76"/>
    <xf numFmtId="0" fontId="1" fillId="55" borderId="75" applyFont="0" applyAlignment="0">
      <alignment horizontal="left" indent="2"/>
    </xf>
    <xf numFmtId="0" fontId="35" fillId="0" borderId="73" applyNumberFormat="0" applyFill="0" applyAlignment="0" applyProtection="0"/>
    <xf numFmtId="0" fontId="94" fillId="16" borderId="72" applyNumberFormat="0" applyAlignment="0" applyProtection="0">
      <alignment vertical="center"/>
    </xf>
    <xf numFmtId="0" fontId="97" fillId="20" borderId="72" applyNumberFormat="0" applyAlignment="0" applyProtection="0">
      <alignment vertical="center"/>
    </xf>
    <xf numFmtId="0" fontId="98" fillId="16" borderId="68" applyNumberFormat="0" applyAlignment="0" applyProtection="0">
      <alignment vertical="center"/>
    </xf>
    <xf numFmtId="0" fontId="21" fillId="9" borderId="80" applyNumberFormat="0" applyProtection="0">
      <alignment horizontal="left" vertical="top" indent="1"/>
    </xf>
    <xf numFmtId="0" fontId="20" fillId="4" borderId="80" applyNumberFormat="0" applyProtection="0">
      <alignment horizontal="left" vertical="top" indent="1"/>
    </xf>
    <xf numFmtId="0" fontId="101" fillId="0" borderId="66">
      <alignment horizontal="center"/>
    </xf>
    <xf numFmtId="4" fontId="21" fillId="15" borderId="80" applyNumberFormat="0" applyProtection="0">
      <alignment horizontal="right" vertical="center"/>
    </xf>
    <xf numFmtId="4" fontId="21" fillId="25" borderId="80" applyNumberFormat="0" applyProtection="0">
      <alignment horizontal="right" vertical="center"/>
    </xf>
    <xf numFmtId="4" fontId="21" fillId="5" borderId="80" applyNumberFormat="0" applyProtection="0">
      <alignment horizontal="right" vertical="center"/>
    </xf>
    <xf numFmtId="4" fontId="21" fillId="19" borderId="80" applyNumberFormat="0" applyProtection="0">
      <alignment horizontal="left" vertical="center" indent="1"/>
    </xf>
    <xf numFmtId="0" fontId="17" fillId="0" borderId="79">
      <alignment horizontal="left" wrapText="1"/>
    </xf>
    <xf numFmtId="4" fontId="21" fillId="10" borderId="80" applyNumberFormat="0" applyProtection="0">
      <alignment horizontal="right" vertical="center"/>
    </xf>
    <xf numFmtId="4" fontId="21" fillId="26" borderId="80" applyNumberFormat="0" applyProtection="0">
      <alignment horizontal="right" vertical="center"/>
    </xf>
    <xf numFmtId="4" fontId="21" fillId="12" borderId="80" applyNumberFormat="0" applyProtection="0">
      <alignment horizontal="right" vertical="center"/>
    </xf>
    <xf numFmtId="4" fontId="20" fillId="4" borderId="80" applyNumberFormat="0" applyProtection="0">
      <alignment vertical="center"/>
    </xf>
    <xf numFmtId="3" fontId="104" fillId="0" borderId="79"/>
    <xf numFmtId="0" fontId="70" fillId="20" borderId="83" applyNumberFormat="0" applyAlignment="0" applyProtection="0"/>
    <xf numFmtId="0" fontId="71" fillId="0" borderId="84" applyNumberFormat="0" applyFill="0" applyAlignment="0" applyProtection="0">
      <alignment vertical="center"/>
    </xf>
    <xf numFmtId="4" fontId="21" fillId="23" borderId="80" applyNumberFormat="0" applyProtection="0">
      <alignment horizontal="right" vertical="center"/>
    </xf>
    <xf numFmtId="0" fontId="75" fillId="16" borderId="83" applyNumberFormat="0" applyAlignment="0" applyProtection="0"/>
    <xf numFmtId="0" fontId="16" fillId="19" borderId="82" applyNumberFormat="0" applyFont="0" applyAlignment="0" applyProtection="0"/>
    <xf numFmtId="0" fontId="16" fillId="19" borderId="82" applyNumberFormat="0" applyFont="0" applyAlignment="0" applyProtection="0"/>
    <xf numFmtId="4" fontId="54" fillId="12" borderId="80" applyNumberFormat="0" applyProtection="0">
      <alignment horizontal="right" vertical="center"/>
    </xf>
    <xf numFmtId="4" fontId="56" fillId="4" borderId="80" applyNumberFormat="0" applyProtection="0">
      <alignment vertical="center"/>
    </xf>
    <xf numFmtId="0" fontId="19" fillId="0" borderId="77" applyNumberFormat="0" applyAlignment="0" applyProtection="0">
      <alignment horizontal="left" vertical="center"/>
    </xf>
    <xf numFmtId="10" fontId="60" fillId="19" borderId="79" applyNumberFormat="0" applyBorder="0" applyAlignment="0" applyProtection="0"/>
    <xf numFmtId="4" fontId="21" fillId="9" borderId="80" applyNumberFormat="0" applyProtection="0">
      <alignment horizontal="right" vertical="center"/>
    </xf>
    <xf numFmtId="0" fontId="78" fillId="0" borderId="66"/>
    <xf numFmtId="0" fontId="16" fillId="6" borderId="80" applyNumberFormat="0" applyProtection="0">
      <alignment horizontal="left" vertical="top" indent="1"/>
    </xf>
    <xf numFmtId="0" fontId="33" fillId="16" borderId="81" applyNumberFormat="0" applyAlignment="0" applyProtection="0"/>
    <xf numFmtId="0" fontId="16" fillId="19" borderId="82" applyNumberFormat="0" applyFont="0" applyAlignment="0" applyProtection="0">
      <alignment vertical="center"/>
    </xf>
    <xf numFmtId="4" fontId="21" fillId="9" borderId="80" applyNumberFormat="0" applyProtection="0">
      <alignment horizontal="left" vertical="center" indent="1"/>
    </xf>
    <xf numFmtId="4" fontId="20" fillId="4" borderId="80" applyNumberFormat="0" applyProtection="0">
      <alignment horizontal="left" vertical="center" indent="1"/>
    </xf>
    <xf numFmtId="4" fontId="21" fillId="27" borderId="80" applyNumberFormat="0" applyProtection="0">
      <alignment horizontal="right" vertical="center"/>
    </xf>
    <xf numFmtId="4" fontId="21" fillId="28" borderId="80" applyNumberFormat="0" applyProtection="0">
      <alignment horizontal="right" vertical="center"/>
    </xf>
    <xf numFmtId="4" fontId="21" fillId="29" borderId="80" applyNumberFormat="0" applyProtection="0">
      <alignment horizontal="right" vertical="center"/>
    </xf>
    <xf numFmtId="0" fontId="16" fillId="7" borderId="80" applyNumberFormat="0" applyProtection="0">
      <alignment horizontal="left" vertical="center" indent="1"/>
    </xf>
    <xf numFmtId="0" fontId="16" fillId="7" borderId="80" applyNumberFormat="0" applyProtection="0">
      <alignment horizontal="left" vertical="top" indent="1"/>
    </xf>
    <xf numFmtId="0" fontId="16" fillId="9" borderId="80" applyNumberFormat="0" applyProtection="0">
      <alignment horizontal="left" vertical="center" indent="1"/>
    </xf>
    <xf numFmtId="0" fontId="16" fillId="9" borderId="80" applyNumberFormat="0" applyProtection="0">
      <alignment horizontal="left" vertical="top" indent="1"/>
    </xf>
    <xf numFmtId="0" fontId="16" fillId="6" borderId="80" applyNumberFormat="0" applyProtection="0">
      <alignment horizontal="left" vertical="center" indent="1"/>
    </xf>
    <xf numFmtId="0" fontId="16" fillId="12" borderId="80" applyNumberFormat="0" applyProtection="0">
      <alignment horizontal="left" vertical="center" indent="1"/>
    </xf>
    <xf numFmtId="0" fontId="16" fillId="12" borderId="80" applyNumberFormat="0" applyProtection="0">
      <alignment horizontal="left" vertical="top" indent="1"/>
    </xf>
    <xf numFmtId="0" fontId="16" fillId="50" borderId="79" applyNumberFormat="0">
      <protection locked="0"/>
    </xf>
    <xf numFmtId="0" fontId="7" fillId="7" borderId="85" applyBorder="0"/>
    <xf numFmtId="4" fontId="21" fillId="19" borderId="80" applyNumberFormat="0" applyProtection="0">
      <alignment vertical="center"/>
    </xf>
    <xf numFmtId="4" fontId="54" fillId="19" borderId="80" applyNumberFormat="0" applyProtection="0">
      <alignment vertical="center"/>
    </xf>
    <xf numFmtId="0" fontId="21" fillId="19" borderId="80" applyNumberFormat="0" applyProtection="0">
      <alignment horizontal="left" vertical="top" indent="1"/>
    </xf>
    <xf numFmtId="0" fontId="60" fillId="52" borderId="79"/>
    <xf numFmtId="4" fontId="87" fillId="12" borderId="80" applyNumberFormat="0" applyProtection="0">
      <alignment horizontal="right" vertical="center"/>
    </xf>
    <xf numFmtId="0" fontId="1" fillId="53" borderId="86" applyFont="0" applyAlignment="0">
      <alignment horizontal="left" indent="2"/>
    </xf>
    <xf numFmtId="0" fontId="1" fillId="55" borderId="86" applyFont="0" applyAlignment="0">
      <alignment horizontal="left" indent="2"/>
    </xf>
    <xf numFmtId="0" fontId="35" fillId="0" borderId="84" applyNumberFormat="0" applyFill="0" applyAlignment="0" applyProtection="0"/>
    <xf numFmtId="0" fontId="94" fillId="16" borderId="83" applyNumberFormat="0" applyAlignment="0" applyProtection="0">
      <alignment vertical="center"/>
    </xf>
    <xf numFmtId="0" fontId="97" fillId="20" borderId="83" applyNumberFormat="0" applyAlignment="0" applyProtection="0">
      <alignment vertical="center"/>
    </xf>
    <xf numFmtId="0" fontId="98" fillId="16" borderId="81" applyNumberFormat="0" applyAlignment="0" applyProtection="0">
      <alignment vertical="center"/>
    </xf>
    <xf numFmtId="0" fontId="20" fillId="4" borderId="115" applyNumberFormat="0" applyProtection="0">
      <alignment horizontal="left" vertical="top" indent="1"/>
    </xf>
    <xf numFmtId="4" fontId="54" fillId="12" borderId="89" applyNumberFormat="0" applyProtection="0">
      <alignment horizontal="right" vertical="center"/>
    </xf>
    <xf numFmtId="4" fontId="56" fillId="4" borderId="89" applyNumberFormat="0" applyProtection="0">
      <alignment vertical="center"/>
    </xf>
    <xf numFmtId="0" fontId="19" fillId="0" borderId="92">
      <alignment horizontal="left" vertical="center"/>
    </xf>
    <xf numFmtId="4" fontId="21" fillId="19" borderId="115" applyNumberFormat="0" applyProtection="0">
      <alignment horizontal="left" vertical="center" indent="1"/>
    </xf>
    <xf numFmtId="10" fontId="60" fillId="19" borderId="88" applyNumberFormat="0" applyBorder="0" applyAlignment="0" applyProtection="0"/>
    <xf numFmtId="4" fontId="21" fillId="9" borderId="89" applyNumberFormat="0" applyProtection="0">
      <alignment horizontal="right" vertical="center"/>
    </xf>
    <xf numFmtId="0" fontId="16" fillId="6" borderId="89" applyNumberFormat="0" applyProtection="0">
      <alignment horizontal="left" vertical="top" indent="1"/>
    </xf>
    <xf numFmtId="4" fontId="21" fillId="5" borderId="115" applyNumberFormat="0" applyProtection="0">
      <alignment horizontal="right" vertical="center"/>
    </xf>
    <xf numFmtId="43" fontId="1" fillId="0" borderId="0" applyFont="0" applyFill="0" applyBorder="0" applyAlignment="0" applyProtection="0"/>
    <xf numFmtId="4" fontId="21" fillId="25" borderId="115" applyNumberFormat="0" applyProtection="0">
      <alignment horizontal="right" vertical="center"/>
    </xf>
    <xf numFmtId="0" fontId="33" fillId="16" borderId="90" applyNumberFormat="0" applyAlignment="0" applyProtection="0"/>
    <xf numFmtId="0" fontId="16" fillId="19" borderId="91" applyNumberFormat="0" applyFont="0" applyAlignment="0" applyProtection="0">
      <alignment vertical="center"/>
    </xf>
    <xf numFmtId="4" fontId="21" fillId="9" borderId="89" applyNumberFormat="0" applyProtection="0">
      <alignment horizontal="left" vertical="center" indent="1"/>
    </xf>
    <xf numFmtId="4" fontId="20" fillId="4" borderId="89" applyNumberFormat="0" applyProtection="0">
      <alignment horizontal="left" vertical="center" indent="1"/>
    </xf>
    <xf numFmtId="4" fontId="21" fillId="27" borderId="89" applyNumberFormat="0" applyProtection="0">
      <alignment horizontal="right" vertical="center"/>
    </xf>
    <xf numFmtId="4" fontId="21" fillId="28" borderId="89" applyNumberFormat="0" applyProtection="0">
      <alignment horizontal="right" vertical="center"/>
    </xf>
    <xf numFmtId="4" fontId="21" fillId="29" borderId="89" applyNumberFormat="0" applyProtection="0">
      <alignment horizontal="right" vertical="center"/>
    </xf>
    <xf numFmtId="0" fontId="16" fillId="7" borderId="89" applyNumberFormat="0" applyProtection="0">
      <alignment horizontal="left" vertical="center" indent="1"/>
    </xf>
    <xf numFmtId="0" fontId="16" fillId="7" borderId="89" applyNumberFormat="0" applyProtection="0">
      <alignment horizontal="left" vertical="top" indent="1"/>
    </xf>
    <xf numFmtId="0" fontId="16" fillId="9" borderId="89" applyNumberFormat="0" applyProtection="0">
      <alignment horizontal="left" vertical="center" indent="1"/>
    </xf>
    <xf numFmtId="0" fontId="16" fillId="9" borderId="89" applyNumberFormat="0" applyProtection="0">
      <alignment horizontal="left" vertical="top" indent="1"/>
    </xf>
    <xf numFmtId="0" fontId="16" fillId="6" borderId="89" applyNumberFormat="0" applyProtection="0">
      <alignment horizontal="left" vertical="center" indent="1"/>
    </xf>
    <xf numFmtId="0" fontId="16" fillId="12" borderId="89" applyNumberFormat="0" applyProtection="0">
      <alignment horizontal="left" vertical="center" indent="1"/>
    </xf>
    <xf numFmtId="0" fontId="16" fillId="12" borderId="89" applyNumberFormat="0" applyProtection="0">
      <alignment horizontal="left" vertical="top" indent="1"/>
    </xf>
    <xf numFmtId="0" fontId="16" fillId="50" borderId="88" applyNumberFormat="0">
      <protection locked="0"/>
    </xf>
    <xf numFmtId="0" fontId="7" fillId="7" borderId="95" applyBorder="0"/>
    <xf numFmtId="4" fontId="21" fillId="19" borderId="89" applyNumberFormat="0" applyProtection="0">
      <alignment vertical="center"/>
    </xf>
    <xf numFmtId="4" fontId="54" fillId="19" borderId="89" applyNumberFormat="0" applyProtection="0">
      <alignment vertical="center"/>
    </xf>
    <xf numFmtId="0" fontId="21" fillId="19" borderId="89" applyNumberFormat="0" applyProtection="0">
      <alignment horizontal="left" vertical="top" indent="1"/>
    </xf>
    <xf numFmtId="0" fontId="60" fillId="52" borderId="88"/>
    <xf numFmtId="4" fontId="87" fillId="12" borderId="89" applyNumberFormat="0" applyProtection="0">
      <alignment horizontal="right" vertical="center"/>
    </xf>
    <xf numFmtId="0" fontId="1" fillId="53" borderId="96" applyFont="0" applyAlignment="0">
      <alignment horizontal="left" indent="2"/>
    </xf>
    <xf numFmtId="0" fontId="1" fillId="55" borderId="96" applyFont="0" applyAlignment="0">
      <alignment horizontal="left" indent="2"/>
    </xf>
    <xf numFmtId="0" fontId="35" fillId="0" borderId="94" applyNumberFormat="0" applyFill="0" applyAlignment="0" applyProtection="0"/>
    <xf numFmtId="0" fontId="94" fillId="16" borderId="93" applyNumberFormat="0" applyAlignment="0" applyProtection="0">
      <alignment vertical="center"/>
    </xf>
    <xf numFmtId="0" fontId="97" fillId="20" borderId="93" applyNumberFormat="0" applyAlignment="0" applyProtection="0">
      <alignment vertical="center"/>
    </xf>
    <xf numFmtId="0" fontId="98" fillId="16" borderId="90" applyNumberFormat="0" applyAlignment="0" applyProtection="0">
      <alignment vertical="center"/>
    </xf>
    <xf numFmtId="0" fontId="21" fillId="9" borderId="89" applyNumberFormat="0" applyProtection="0">
      <alignment horizontal="left" vertical="top" indent="1"/>
    </xf>
    <xf numFmtId="0" fontId="20" fillId="4" borderId="89" applyNumberFormat="0" applyProtection="0">
      <alignment horizontal="left" vertical="top" indent="1"/>
    </xf>
    <xf numFmtId="4" fontId="21" fillId="15" borderId="89" applyNumberFormat="0" applyProtection="0">
      <alignment horizontal="right" vertical="center"/>
    </xf>
    <xf numFmtId="4" fontId="21" fillId="25" borderId="89" applyNumberFormat="0" applyProtection="0">
      <alignment horizontal="right" vertical="center"/>
    </xf>
    <xf numFmtId="4" fontId="21" fillId="5" borderId="89" applyNumberFormat="0" applyProtection="0">
      <alignment horizontal="right" vertical="center"/>
    </xf>
    <xf numFmtId="4" fontId="21" fillId="19" borderId="89" applyNumberFormat="0" applyProtection="0">
      <alignment horizontal="left" vertical="center" indent="1"/>
    </xf>
    <xf numFmtId="0" fontId="17" fillId="0" borderId="88">
      <alignment horizontal="left" wrapText="1"/>
    </xf>
    <xf numFmtId="4" fontId="21" fillId="10" borderId="89" applyNumberFormat="0" applyProtection="0">
      <alignment horizontal="right" vertical="center"/>
    </xf>
    <xf numFmtId="4" fontId="21" fillId="26" borderId="89" applyNumberFormat="0" applyProtection="0">
      <alignment horizontal="right" vertical="center"/>
    </xf>
    <xf numFmtId="4" fontId="21" fillId="12" borderId="89" applyNumberFormat="0" applyProtection="0">
      <alignment horizontal="right" vertical="center"/>
    </xf>
    <xf numFmtId="4" fontId="20" fillId="4" borderId="89" applyNumberFormat="0" applyProtection="0">
      <alignment vertical="center"/>
    </xf>
    <xf numFmtId="3" fontId="104" fillId="0" borderId="88"/>
    <xf numFmtId="0" fontId="70" fillId="20" borderId="93" applyNumberFormat="0" applyAlignment="0" applyProtection="0"/>
    <xf numFmtId="0" fontId="71" fillId="0" borderId="94" applyNumberFormat="0" applyFill="0" applyAlignment="0" applyProtection="0">
      <alignment vertical="center"/>
    </xf>
    <xf numFmtId="4" fontId="21" fillId="23" borderId="89" applyNumberFormat="0" applyProtection="0">
      <alignment horizontal="right" vertical="center"/>
    </xf>
    <xf numFmtId="0" fontId="75" fillId="16" borderId="93" applyNumberFormat="0" applyAlignment="0" applyProtection="0"/>
    <xf numFmtId="0" fontId="16" fillId="19" borderId="91" applyNumberFormat="0" applyFont="0" applyAlignment="0" applyProtection="0"/>
    <xf numFmtId="0" fontId="16" fillId="19" borderId="91" applyNumberFormat="0" applyFont="0" applyAlignment="0" applyProtection="0"/>
    <xf numFmtId="4" fontId="54" fillId="12" borderId="89" applyNumberFormat="0" applyProtection="0">
      <alignment horizontal="right" vertical="center"/>
    </xf>
    <xf numFmtId="4" fontId="56" fillId="4" borderId="89" applyNumberFormat="0" applyProtection="0">
      <alignment vertical="center"/>
    </xf>
    <xf numFmtId="10" fontId="60" fillId="19" borderId="88" applyNumberFormat="0" applyBorder="0" applyAlignment="0" applyProtection="0"/>
    <xf numFmtId="4" fontId="21" fillId="9" borderId="89" applyNumberFormat="0" applyProtection="0">
      <alignment horizontal="right" vertical="center"/>
    </xf>
    <xf numFmtId="0" fontId="16" fillId="6" borderId="89" applyNumberFormat="0" applyProtection="0">
      <alignment horizontal="left" vertical="top" indent="1"/>
    </xf>
    <xf numFmtId="0" fontId="33" fillId="16" borderId="90" applyNumberFormat="0" applyAlignment="0" applyProtection="0"/>
    <xf numFmtId="0" fontId="16" fillId="19" borderId="91" applyNumberFormat="0" applyFont="0" applyAlignment="0" applyProtection="0">
      <alignment vertical="center"/>
    </xf>
    <xf numFmtId="4" fontId="21" fillId="9" borderId="89" applyNumberFormat="0" applyProtection="0">
      <alignment horizontal="left" vertical="center" indent="1"/>
    </xf>
    <xf numFmtId="4" fontId="20" fillId="4" borderId="89" applyNumberFormat="0" applyProtection="0">
      <alignment horizontal="left" vertical="center" indent="1"/>
    </xf>
    <xf numFmtId="4" fontId="21" fillId="27" borderId="89" applyNumberFormat="0" applyProtection="0">
      <alignment horizontal="right" vertical="center"/>
    </xf>
    <xf numFmtId="4" fontId="21" fillId="28" borderId="89" applyNumberFormat="0" applyProtection="0">
      <alignment horizontal="right" vertical="center"/>
    </xf>
    <xf numFmtId="4" fontId="21" fillId="29" borderId="89" applyNumberFormat="0" applyProtection="0">
      <alignment horizontal="right" vertical="center"/>
    </xf>
    <xf numFmtId="0" fontId="16" fillId="7" borderId="89" applyNumberFormat="0" applyProtection="0">
      <alignment horizontal="left" vertical="center" indent="1"/>
    </xf>
    <xf numFmtId="0" fontId="16" fillId="7" borderId="89" applyNumberFormat="0" applyProtection="0">
      <alignment horizontal="left" vertical="top" indent="1"/>
    </xf>
    <xf numFmtId="0" fontId="16" fillId="9" borderId="89" applyNumberFormat="0" applyProtection="0">
      <alignment horizontal="left" vertical="center" indent="1"/>
    </xf>
    <xf numFmtId="0" fontId="16" fillId="9" borderId="89" applyNumberFormat="0" applyProtection="0">
      <alignment horizontal="left" vertical="top" indent="1"/>
    </xf>
    <xf numFmtId="0" fontId="16" fillId="6" borderId="89" applyNumberFormat="0" applyProtection="0">
      <alignment horizontal="left" vertical="center" indent="1"/>
    </xf>
    <xf numFmtId="0" fontId="16" fillId="12" borderId="89" applyNumberFormat="0" applyProtection="0">
      <alignment horizontal="left" vertical="center" indent="1"/>
    </xf>
    <xf numFmtId="0" fontId="16" fillId="12" borderId="89" applyNumberFormat="0" applyProtection="0">
      <alignment horizontal="left" vertical="top" indent="1"/>
    </xf>
    <xf numFmtId="0" fontId="16" fillId="50" borderId="88" applyNumberFormat="0">
      <protection locked="0"/>
    </xf>
    <xf numFmtId="0" fontId="7" fillId="7" borderId="95" applyBorder="0"/>
    <xf numFmtId="4" fontId="21" fillId="19" borderId="89" applyNumberFormat="0" applyProtection="0">
      <alignment vertical="center"/>
    </xf>
    <xf numFmtId="4" fontId="54" fillId="19" borderId="89" applyNumberFormat="0" applyProtection="0">
      <alignment vertical="center"/>
    </xf>
    <xf numFmtId="0" fontId="21" fillId="19" borderId="89" applyNumberFormat="0" applyProtection="0">
      <alignment horizontal="left" vertical="top" indent="1"/>
    </xf>
    <xf numFmtId="0" fontId="60" fillId="52" borderId="88"/>
    <xf numFmtId="4" fontId="87" fillId="12" borderId="89" applyNumberFormat="0" applyProtection="0">
      <alignment horizontal="right" vertical="center"/>
    </xf>
    <xf numFmtId="0" fontId="1" fillId="53" borderId="96" applyFont="0" applyAlignment="0">
      <alignment horizontal="left" indent="2"/>
    </xf>
    <xf numFmtId="43" fontId="1" fillId="54" borderId="76"/>
    <xf numFmtId="0" fontId="1" fillId="55" borderId="96" applyFont="0" applyAlignment="0">
      <alignment horizontal="left" indent="2"/>
    </xf>
    <xf numFmtId="0" fontId="35" fillId="0" borderId="94" applyNumberFormat="0" applyFill="0" applyAlignment="0" applyProtection="0"/>
    <xf numFmtId="0" fontId="94" fillId="16" borderId="93" applyNumberFormat="0" applyAlignment="0" applyProtection="0">
      <alignment vertical="center"/>
    </xf>
    <xf numFmtId="0" fontId="97" fillId="20" borderId="93" applyNumberFormat="0" applyAlignment="0" applyProtection="0">
      <alignment vertical="center"/>
    </xf>
    <xf numFmtId="0" fontId="98" fillId="16" borderId="90" applyNumberFormat="0" applyAlignment="0" applyProtection="0">
      <alignment vertical="center"/>
    </xf>
    <xf numFmtId="0" fontId="21" fillId="9" borderId="98" applyNumberFormat="0" applyProtection="0">
      <alignment horizontal="left" vertical="top" indent="1"/>
    </xf>
    <xf numFmtId="0" fontId="20" fillId="4" borderId="98" applyNumberFormat="0" applyProtection="0">
      <alignment horizontal="left" vertical="top" indent="1"/>
    </xf>
    <xf numFmtId="4" fontId="21" fillId="15" borderId="98" applyNumberFormat="0" applyProtection="0">
      <alignment horizontal="right" vertical="center"/>
    </xf>
    <xf numFmtId="4" fontId="21" fillId="25" borderId="98" applyNumberFormat="0" applyProtection="0">
      <alignment horizontal="right" vertical="center"/>
    </xf>
    <xf numFmtId="4" fontId="21" fillId="5" borderId="98" applyNumberFormat="0" applyProtection="0">
      <alignment horizontal="right" vertical="center"/>
    </xf>
    <xf numFmtId="4" fontId="21" fillId="19" borderId="98" applyNumberFormat="0" applyProtection="0">
      <alignment horizontal="left" vertical="center" indent="1"/>
    </xf>
    <xf numFmtId="0" fontId="17" fillId="0" borderId="97">
      <alignment horizontal="left" wrapText="1"/>
    </xf>
    <xf numFmtId="4" fontId="21" fillId="10" borderId="98" applyNumberFormat="0" applyProtection="0">
      <alignment horizontal="right" vertical="center"/>
    </xf>
    <xf numFmtId="4" fontId="21" fillId="26" borderId="98" applyNumberFormat="0" applyProtection="0">
      <alignment horizontal="right" vertical="center"/>
    </xf>
    <xf numFmtId="4" fontId="21" fillId="12" borderId="98" applyNumberFormat="0" applyProtection="0">
      <alignment horizontal="right" vertical="center"/>
    </xf>
    <xf numFmtId="4" fontId="20" fillId="4" borderId="98" applyNumberFormat="0" applyProtection="0">
      <alignment vertical="center"/>
    </xf>
    <xf numFmtId="3" fontId="104" fillId="0" borderId="97"/>
    <xf numFmtId="0" fontId="70" fillId="20" borderId="101" applyNumberFormat="0" applyAlignment="0" applyProtection="0"/>
    <xf numFmtId="0" fontId="71" fillId="0" borderId="102" applyNumberFormat="0" applyFill="0" applyAlignment="0" applyProtection="0">
      <alignment vertical="center"/>
    </xf>
    <xf numFmtId="4" fontId="21" fillId="23" borderId="98" applyNumberFormat="0" applyProtection="0">
      <alignment horizontal="right" vertical="center"/>
    </xf>
    <xf numFmtId="4" fontId="20" fillId="30" borderId="70" applyNumberFormat="0" applyProtection="0">
      <alignment horizontal="left" vertical="center" indent="1"/>
    </xf>
    <xf numFmtId="0" fontId="75" fillId="16" borderId="101" applyNumberFormat="0" applyAlignment="0" applyProtection="0"/>
    <xf numFmtId="0" fontId="16" fillId="19" borderId="100" applyNumberFormat="0" applyFont="0" applyAlignment="0" applyProtection="0"/>
    <xf numFmtId="0" fontId="16" fillId="19" borderId="100" applyNumberFormat="0" applyFont="0" applyAlignment="0" applyProtection="0"/>
    <xf numFmtId="4" fontId="54" fillId="12" borderId="98" applyNumberFormat="0" applyProtection="0">
      <alignment horizontal="right" vertical="center"/>
    </xf>
    <xf numFmtId="4" fontId="56" fillId="4" borderId="98" applyNumberFormat="0" applyProtection="0">
      <alignment vertical="center"/>
    </xf>
    <xf numFmtId="0" fontId="19" fillId="0" borderId="92">
      <alignment horizontal="left" vertical="center"/>
    </xf>
    <xf numFmtId="10" fontId="60" fillId="19" borderId="97" applyNumberFormat="0" applyBorder="0" applyAlignment="0" applyProtection="0"/>
    <xf numFmtId="4" fontId="21" fillId="9" borderId="98" applyNumberFormat="0" applyProtection="0">
      <alignment horizontal="right" vertical="center"/>
    </xf>
    <xf numFmtId="0" fontId="16" fillId="6" borderId="98" applyNumberFormat="0" applyProtection="0">
      <alignment horizontal="left" vertical="top" indent="1"/>
    </xf>
    <xf numFmtId="0" fontId="33" fillId="16" borderId="99" applyNumberFormat="0" applyAlignment="0" applyProtection="0"/>
    <xf numFmtId="0" fontId="16" fillId="19" borderId="100" applyNumberFormat="0" applyFont="0" applyAlignment="0" applyProtection="0">
      <alignment vertical="center"/>
    </xf>
    <xf numFmtId="4" fontId="21" fillId="9" borderId="98" applyNumberFormat="0" applyProtection="0">
      <alignment horizontal="left" vertical="center" indent="1"/>
    </xf>
    <xf numFmtId="4" fontId="20" fillId="4" borderId="98" applyNumberFormat="0" applyProtection="0">
      <alignment horizontal="left" vertical="center" indent="1"/>
    </xf>
    <xf numFmtId="4" fontId="21" fillId="27" borderId="98" applyNumberFormat="0" applyProtection="0">
      <alignment horizontal="right" vertical="center"/>
    </xf>
    <xf numFmtId="4" fontId="21" fillId="28" borderId="98" applyNumberFormat="0" applyProtection="0">
      <alignment horizontal="right" vertical="center"/>
    </xf>
    <xf numFmtId="4" fontId="21" fillId="29" borderId="98" applyNumberFormat="0" applyProtection="0">
      <alignment horizontal="right" vertical="center"/>
    </xf>
    <xf numFmtId="0" fontId="16" fillId="7" borderId="98" applyNumberFormat="0" applyProtection="0">
      <alignment horizontal="left" vertical="center" indent="1"/>
    </xf>
    <xf numFmtId="0" fontId="16" fillId="7" borderId="98" applyNumberFormat="0" applyProtection="0">
      <alignment horizontal="left" vertical="top" indent="1"/>
    </xf>
    <xf numFmtId="0" fontId="16" fillId="9" borderId="98" applyNumberFormat="0" applyProtection="0">
      <alignment horizontal="left" vertical="center" indent="1"/>
    </xf>
    <xf numFmtId="0" fontId="16" fillId="9" borderId="98" applyNumberFormat="0" applyProtection="0">
      <alignment horizontal="left" vertical="top" indent="1"/>
    </xf>
    <xf numFmtId="0" fontId="16" fillId="6" borderId="98" applyNumberFormat="0" applyProtection="0">
      <alignment horizontal="left" vertical="center" indent="1"/>
    </xf>
    <xf numFmtId="0" fontId="16" fillId="12" borderId="98" applyNumberFormat="0" applyProtection="0">
      <alignment horizontal="left" vertical="center" indent="1"/>
    </xf>
    <xf numFmtId="0" fontId="16" fillId="12" borderId="98" applyNumberFormat="0" applyProtection="0">
      <alignment horizontal="left" vertical="top" indent="1"/>
    </xf>
    <xf numFmtId="0" fontId="16" fillId="50" borderId="97" applyNumberFormat="0">
      <protection locked="0"/>
    </xf>
    <xf numFmtId="0" fontId="7" fillId="7" borderId="103" applyBorder="0"/>
    <xf numFmtId="4" fontId="21" fillId="19" borderId="98" applyNumberFormat="0" applyProtection="0">
      <alignment vertical="center"/>
    </xf>
    <xf numFmtId="4" fontId="54" fillId="19" borderId="98" applyNumberFormat="0" applyProtection="0">
      <alignment vertical="center"/>
    </xf>
    <xf numFmtId="0" fontId="21" fillId="19" borderId="98" applyNumberFormat="0" applyProtection="0">
      <alignment horizontal="left" vertical="top" indent="1"/>
    </xf>
    <xf numFmtId="0" fontId="60" fillId="52" borderId="97"/>
    <xf numFmtId="4" fontId="87" fillId="12" borderId="98" applyNumberFormat="0" applyProtection="0">
      <alignment horizontal="right" vertical="center"/>
    </xf>
    <xf numFmtId="0" fontId="1" fillId="53" borderId="104" applyFont="0" applyAlignment="0">
      <alignment horizontal="left" indent="2"/>
    </xf>
    <xf numFmtId="43" fontId="1" fillId="54" borderId="36"/>
    <xf numFmtId="0" fontId="1" fillId="55" borderId="104" applyFont="0" applyAlignment="0">
      <alignment horizontal="left" indent="2"/>
    </xf>
    <xf numFmtId="0" fontId="35" fillId="0" borderId="102" applyNumberFormat="0" applyFill="0" applyAlignment="0" applyProtection="0"/>
    <xf numFmtId="0" fontId="94" fillId="16" borderId="101" applyNumberFormat="0" applyAlignment="0" applyProtection="0">
      <alignment vertical="center"/>
    </xf>
    <xf numFmtId="0" fontId="97" fillId="20" borderId="101" applyNumberFormat="0" applyAlignment="0" applyProtection="0">
      <alignment vertical="center"/>
    </xf>
    <xf numFmtId="0" fontId="98" fillId="16" borderId="99" applyNumberFormat="0" applyAlignment="0" applyProtection="0">
      <alignment vertical="center"/>
    </xf>
    <xf numFmtId="0" fontId="21" fillId="9" borderId="106" applyNumberFormat="0" applyProtection="0">
      <alignment horizontal="left" vertical="top" indent="1"/>
    </xf>
    <xf numFmtId="0" fontId="20" fillId="4" borderId="106" applyNumberFormat="0" applyProtection="0">
      <alignment horizontal="left" vertical="top" indent="1"/>
    </xf>
    <xf numFmtId="4" fontId="21" fillId="15" borderId="106" applyNumberFormat="0" applyProtection="0">
      <alignment horizontal="right" vertical="center"/>
    </xf>
    <xf numFmtId="4" fontId="21" fillId="25" borderId="106" applyNumberFormat="0" applyProtection="0">
      <alignment horizontal="right" vertical="center"/>
    </xf>
    <xf numFmtId="4" fontId="21" fillId="5" borderId="106" applyNumberFormat="0" applyProtection="0">
      <alignment horizontal="right" vertical="center"/>
    </xf>
    <xf numFmtId="4" fontId="21" fillId="19" borderId="106" applyNumberFormat="0" applyProtection="0">
      <alignment horizontal="left" vertical="center" indent="1"/>
    </xf>
    <xf numFmtId="0" fontId="17" fillId="0" borderId="105">
      <alignment horizontal="left" wrapText="1"/>
    </xf>
    <xf numFmtId="4" fontId="21" fillId="10" borderId="106" applyNumberFormat="0" applyProtection="0">
      <alignment horizontal="right" vertical="center"/>
    </xf>
    <xf numFmtId="4" fontId="21" fillId="26" borderId="106" applyNumberFormat="0" applyProtection="0">
      <alignment horizontal="right" vertical="center"/>
    </xf>
    <xf numFmtId="4" fontId="21" fillId="12" borderId="106" applyNumberFormat="0" applyProtection="0">
      <alignment horizontal="right" vertical="center"/>
    </xf>
    <xf numFmtId="4" fontId="20" fillId="4" borderId="106" applyNumberFormat="0" applyProtection="0">
      <alignment vertical="center"/>
    </xf>
    <xf numFmtId="3" fontId="104" fillId="0" borderId="105"/>
    <xf numFmtId="0" fontId="70" fillId="20" borderId="109" applyNumberFormat="0" applyAlignment="0" applyProtection="0"/>
    <xf numFmtId="0" fontId="71" fillId="0" borderId="110" applyNumberFormat="0" applyFill="0" applyAlignment="0" applyProtection="0">
      <alignment vertical="center"/>
    </xf>
    <xf numFmtId="4" fontId="21" fillId="23" borderId="106" applyNumberFormat="0" applyProtection="0">
      <alignment horizontal="right" vertical="center"/>
    </xf>
    <xf numFmtId="0" fontId="75" fillId="16" borderId="109" applyNumberFormat="0" applyAlignment="0" applyProtection="0"/>
    <xf numFmtId="0" fontId="16" fillId="19" borderId="108" applyNumberFormat="0" applyFont="0" applyAlignment="0" applyProtection="0"/>
    <xf numFmtId="0" fontId="16" fillId="19" borderId="108" applyNumberFormat="0" applyFont="0" applyAlignment="0" applyProtection="0"/>
    <xf numFmtId="4" fontId="54" fillId="12" borderId="106" applyNumberFormat="0" applyProtection="0">
      <alignment horizontal="right" vertical="center"/>
    </xf>
    <xf numFmtId="4" fontId="56" fillId="4" borderId="106" applyNumberFormat="0" applyProtection="0">
      <alignment vertical="center"/>
    </xf>
    <xf numFmtId="10" fontId="60" fillId="19" borderId="105" applyNumberFormat="0" applyBorder="0" applyAlignment="0" applyProtection="0"/>
    <xf numFmtId="4" fontId="21" fillId="9" borderId="106" applyNumberFormat="0" applyProtection="0">
      <alignment horizontal="right" vertical="center"/>
    </xf>
    <xf numFmtId="0" fontId="16" fillId="6" borderId="106" applyNumberFormat="0" applyProtection="0">
      <alignment horizontal="left" vertical="top" indent="1"/>
    </xf>
    <xf numFmtId="0" fontId="33" fillId="16" borderId="107" applyNumberFormat="0" applyAlignment="0" applyProtection="0"/>
    <xf numFmtId="0" fontId="16" fillId="19" borderId="108" applyNumberFormat="0" applyFont="0" applyAlignment="0" applyProtection="0">
      <alignment vertical="center"/>
    </xf>
    <xf numFmtId="4" fontId="21" fillId="9" borderId="106" applyNumberFormat="0" applyProtection="0">
      <alignment horizontal="left" vertical="center" indent="1"/>
    </xf>
    <xf numFmtId="4" fontId="20" fillId="4" borderId="106" applyNumberFormat="0" applyProtection="0">
      <alignment horizontal="left" vertical="center" indent="1"/>
    </xf>
    <xf numFmtId="4" fontId="21" fillId="27" borderId="106" applyNumberFormat="0" applyProtection="0">
      <alignment horizontal="right" vertical="center"/>
    </xf>
    <xf numFmtId="4" fontId="21" fillId="28" borderId="106" applyNumberFormat="0" applyProtection="0">
      <alignment horizontal="right" vertical="center"/>
    </xf>
    <xf numFmtId="4" fontId="21" fillId="29" borderId="106" applyNumberFormat="0" applyProtection="0">
      <alignment horizontal="right" vertical="center"/>
    </xf>
    <xf numFmtId="0" fontId="16" fillId="7" borderId="106" applyNumberFormat="0" applyProtection="0">
      <alignment horizontal="left" vertical="center" indent="1"/>
    </xf>
    <xf numFmtId="0" fontId="16" fillId="7" borderId="106" applyNumberFormat="0" applyProtection="0">
      <alignment horizontal="left" vertical="top" indent="1"/>
    </xf>
    <xf numFmtId="0" fontId="16" fillId="9" borderId="106" applyNumberFormat="0" applyProtection="0">
      <alignment horizontal="left" vertical="center" indent="1"/>
    </xf>
    <xf numFmtId="0" fontId="16" fillId="9" borderId="106" applyNumberFormat="0" applyProtection="0">
      <alignment horizontal="left" vertical="top" indent="1"/>
    </xf>
    <xf numFmtId="0" fontId="16" fillId="6" borderId="106" applyNumberFormat="0" applyProtection="0">
      <alignment horizontal="left" vertical="center" indent="1"/>
    </xf>
    <xf numFmtId="0" fontId="16" fillId="12" borderId="106" applyNumberFormat="0" applyProtection="0">
      <alignment horizontal="left" vertical="center" indent="1"/>
    </xf>
    <xf numFmtId="0" fontId="16" fillId="12" borderId="106" applyNumberFormat="0" applyProtection="0">
      <alignment horizontal="left" vertical="top" indent="1"/>
    </xf>
    <xf numFmtId="0" fontId="16" fillId="50" borderId="105" applyNumberFormat="0">
      <protection locked="0"/>
    </xf>
    <xf numFmtId="0" fontId="7" fillId="7" borderId="111" applyBorder="0"/>
    <xf numFmtId="4" fontId="21" fillId="19" borderId="106" applyNumberFormat="0" applyProtection="0">
      <alignment vertical="center"/>
    </xf>
    <xf numFmtId="4" fontId="54" fillId="19" borderId="106" applyNumberFormat="0" applyProtection="0">
      <alignment vertical="center"/>
    </xf>
    <xf numFmtId="0" fontId="21" fillId="19" borderId="106" applyNumberFormat="0" applyProtection="0">
      <alignment horizontal="left" vertical="top" indent="1"/>
    </xf>
    <xf numFmtId="0" fontId="60" fillId="52" borderId="105"/>
    <xf numFmtId="4" fontId="87" fillId="12" borderId="106" applyNumberFormat="0" applyProtection="0">
      <alignment horizontal="right" vertical="center"/>
    </xf>
    <xf numFmtId="0" fontId="1" fillId="53" borderId="112" applyFont="0" applyAlignment="0">
      <alignment horizontal="left" indent="2"/>
    </xf>
    <xf numFmtId="0" fontId="1" fillId="55" borderId="112" applyFont="0" applyAlignment="0">
      <alignment horizontal="left" indent="2"/>
    </xf>
    <xf numFmtId="0" fontId="35" fillId="0" borderId="110" applyNumberFormat="0" applyFill="0" applyAlignment="0" applyProtection="0"/>
    <xf numFmtId="0" fontId="94" fillId="16" borderId="109" applyNumberFormat="0" applyAlignment="0" applyProtection="0">
      <alignment vertical="center"/>
    </xf>
    <xf numFmtId="0" fontId="97" fillId="20" borderId="109" applyNumberFormat="0" applyAlignment="0" applyProtection="0">
      <alignment vertical="center"/>
    </xf>
    <xf numFmtId="0" fontId="98" fillId="16" borderId="107" applyNumberFormat="0" applyAlignment="0" applyProtection="0">
      <alignment vertical="center"/>
    </xf>
    <xf numFmtId="0" fontId="33" fillId="16" borderId="116" applyNumberFormat="0" applyAlignment="0" applyProtection="0"/>
    <xf numFmtId="0" fontId="16" fillId="19" borderId="117" applyNumberFormat="0" applyFont="0" applyAlignment="0" applyProtection="0">
      <alignment vertical="center"/>
    </xf>
    <xf numFmtId="4" fontId="21" fillId="9" borderId="115" applyNumberFormat="0" applyProtection="0">
      <alignment horizontal="left" vertical="center" indent="1"/>
    </xf>
    <xf numFmtId="4" fontId="20" fillId="4" borderId="115" applyNumberFormat="0" applyProtection="0">
      <alignment horizontal="left" vertical="center" indent="1"/>
    </xf>
    <xf numFmtId="4" fontId="21" fillId="27" borderId="115" applyNumberFormat="0" applyProtection="0">
      <alignment horizontal="right" vertical="center"/>
    </xf>
    <xf numFmtId="4" fontId="21" fillId="28" borderId="115" applyNumberFormat="0" applyProtection="0">
      <alignment horizontal="right" vertical="center"/>
    </xf>
    <xf numFmtId="4" fontId="21" fillId="29" borderId="115" applyNumberFormat="0" applyProtection="0">
      <alignment horizontal="right" vertical="center"/>
    </xf>
    <xf numFmtId="0" fontId="16" fillId="7" borderId="115" applyNumberFormat="0" applyProtection="0">
      <alignment horizontal="left" vertical="center" indent="1"/>
    </xf>
    <xf numFmtId="0" fontId="16" fillId="7" borderId="115" applyNumberFormat="0" applyProtection="0">
      <alignment horizontal="left" vertical="top" indent="1"/>
    </xf>
    <xf numFmtId="0" fontId="16" fillId="9" borderId="115" applyNumberFormat="0" applyProtection="0">
      <alignment horizontal="left" vertical="center" indent="1"/>
    </xf>
    <xf numFmtId="0" fontId="16" fillId="9" borderId="115" applyNumberFormat="0" applyProtection="0">
      <alignment horizontal="left" vertical="top" indent="1"/>
    </xf>
    <xf numFmtId="0" fontId="16" fillId="6" borderId="115" applyNumberFormat="0" applyProtection="0">
      <alignment horizontal="left" vertical="center" indent="1"/>
    </xf>
    <xf numFmtId="0" fontId="16" fillId="12" borderId="115" applyNumberFormat="0" applyProtection="0">
      <alignment horizontal="left" vertical="center" indent="1"/>
    </xf>
    <xf numFmtId="0" fontId="16" fillId="12" borderId="115" applyNumberFormat="0" applyProtection="0">
      <alignment horizontal="left" vertical="top" indent="1"/>
    </xf>
    <xf numFmtId="0" fontId="16" fillId="50" borderId="113" applyNumberFormat="0">
      <protection locked="0"/>
    </xf>
    <xf numFmtId="0" fontId="7" fillId="7" borderId="121" applyBorder="0"/>
    <xf numFmtId="4" fontId="21" fillId="19" borderId="115" applyNumberFormat="0" applyProtection="0">
      <alignment vertical="center"/>
    </xf>
    <xf numFmtId="4" fontId="54" fillId="19" borderId="115" applyNumberFormat="0" applyProtection="0">
      <alignment vertical="center"/>
    </xf>
    <xf numFmtId="0" fontId="21" fillId="19" borderId="115" applyNumberFormat="0" applyProtection="0">
      <alignment horizontal="left" vertical="top" indent="1"/>
    </xf>
    <xf numFmtId="0" fontId="60" fillId="52" borderId="113"/>
    <xf numFmtId="4" fontId="87" fillId="12" borderId="115" applyNumberFormat="0" applyProtection="0">
      <alignment horizontal="right" vertical="center"/>
    </xf>
    <xf numFmtId="0" fontId="1" fillId="53" borderId="122" applyFont="0" applyAlignment="0">
      <alignment horizontal="left" indent="2"/>
    </xf>
    <xf numFmtId="0" fontId="1" fillId="55" borderId="122" applyFont="0" applyAlignment="0">
      <alignment horizontal="left" indent="2"/>
    </xf>
    <xf numFmtId="0" fontId="35" fillId="0" borderId="120" applyNumberFormat="0" applyFill="0" applyAlignment="0" applyProtection="0"/>
    <xf numFmtId="0" fontId="94" fillId="16" borderId="119" applyNumberFormat="0" applyAlignment="0" applyProtection="0">
      <alignment vertical="center"/>
    </xf>
    <xf numFmtId="0" fontId="97" fillId="20" borderId="119" applyNumberFormat="0" applyAlignment="0" applyProtection="0">
      <alignment vertical="center"/>
    </xf>
    <xf numFmtId="0" fontId="98" fillId="16" borderId="116" applyNumberFormat="0" applyAlignment="0" applyProtection="0">
      <alignment vertical="center"/>
    </xf>
    <xf numFmtId="0" fontId="21" fillId="9" borderId="115" applyNumberFormat="0" applyProtection="0">
      <alignment horizontal="left" vertical="top" indent="1"/>
    </xf>
    <xf numFmtId="0" fontId="20" fillId="4" borderId="115" applyNumberFormat="0" applyProtection="0">
      <alignment horizontal="left" vertical="top" indent="1"/>
    </xf>
    <xf numFmtId="4" fontId="21" fillId="15" borderId="115" applyNumberFormat="0" applyProtection="0">
      <alignment horizontal="right" vertical="center"/>
    </xf>
    <xf numFmtId="4" fontId="21" fillId="25" borderId="115" applyNumberFormat="0" applyProtection="0">
      <alignment horizontal="right" vertical="center"/>
    </xf>
    <xf numFmtId="4" fontId="21" fillId="5" borderId="115" applyNumberFormat="0" applyProtection="0">
      <alignment horizontal="right" vertical="center"/>
    </xf>
    <xf numFmtId="4" fontId="21" fillId="19" borderId="115" applyNumberFormat="0" applyProtection="0">
      <alignment horizontal="left" vertical="center" indent="1"/>
    </xf>
    <xf numFmtId="0" fontId="17" fillId="0" borderId="113">
      <alignment horizontal="left" wrapText="1"/>
    </xf>
    <xf numFmtId="4" fontId="21" fillId="10" borderId="115" applyNumberFormat="0" applyProtection="0">
      <alignment horizontal="right" vertical="center"/>
    </xf>
    <xf numFmtId="4" fontId="21" fillId="26" borderId="115" applyNumberFormat="0" applyProtection="0">
      <alignment horizontal="right" vertical="center"/>
    </xf>
    <xf numFmtId="4" fontId="21" fillId="12" borderId="115" applyNumberFormat="0" applyProtection="0">
      <alignment horizontal="right" vertical="center"/>
    </xf>
    <xf numFmtId="4" fontId="20" fillId="4" borderId="115" applyNumberFormat="0" applyProtection="0">
      <alignment vertical="center"/>
    </xf>
    <xf numFmtId="3" fontId="104" fillId="0" borderId="113"/>
    <xf numFmtId="0" fontId="70" fillId="20" borderId="119" applyNumberFormat="0" applyAlignment="0" applyProtection="0"/>
    <xf numFmtId="0" fontId="71" fillId="0" borderId="120" applyNumberFormat="0" applyFill="0" applyAlignment="0" applyProtection="0">
      <alignment vertical="center"/>
    </xf>
    <xf numFmtId="4" fontId="21" fillId="23" borderId="115" applyNumberFormat="0" applyProtection="0">
      <alignment horizontal="right" vertical="center"/>
    </xf>
    <xf numFmtId="0" fontId="75" fillId="16" borderId="119" applyNumberFormat="0" applyAlignment="0" applyProtection="0"/>
    <xf numFmtId="0" fontId="16" fillId="19" borderId="117" applyNumberFormat="0" applyFont="0" applyAlignment="0" applyProtection="0"/>
    <xf numFmtId="0" fontId="16" fillId="19" borderId="117" applyNumberFormat="0" applyFont="0" applyAlignment="0" applyProtection="0"/>
    <xf numFmtId="4" fontId="54" fillId="12" borderId="115" applyNumberFormat="0" applyProtection="0">
      <alignment horizontal="right" vertical="center"/>
    </xf>
    <xf numFmtId="4" fontId="56" fillId="4" borderId="115" applyNumberFormat="0" applyProtection="0">
      <alignment vertical="center"/>
    </xf>
    <xf numFmtId="10" fontId="60" fillId="19" borderId="113" applyNumberFormat="0" applyBorder="0" applyAlignment="0" applyProtection="0"/>
    <xf numFmtId="4" fontId="21" fillId="9" borderId="115" applyNumberFormat="0" applyProtection="0">
      <alignment horizontal="right" vertical="center"/>
    </xf>
    <xf numFmtId="0" fontId="16" fillId="6" borderId="115" applyNumberFormat="0" applyProtection="0">
      <alignment horizontal="left" vertical="top" indent="1"/>
    </xf>
    <xf numFmtId="0" fontId="33" fillId="16" borderId="116" applyNumberFormat="0" applyAlignment="0" applyProtection="0"/>
    <xf numFmtId="0" fontId="16" fillId="19" borderId="117" applyNumberFormat="0" applyFont="0" applyAlignment="0" applyProtection="0">
      <alignment vertical="center"/>
    </xf>
    <xf numFmtId="4" fontId="21" fillId="9" borderId="115" applyNumberFormat="0" applyProtection="0">
      <alignment horizontal="left" vertical="center" indent="1"/>
    </xf>
    <xf numFmtId="4" fontId="20" fillId="4" borderId="115" applyNumberFormat="0" applyProtection="0">
      <alignment horizontal="left" vertical="center" indent="1"/>
    </xf>
    <xf numFmtId="4" fontId="21" fillId="27" borderId="115" applyNumberFormat="0" applyProtection="0">
      <alignment horizontal="right" vertical="center"/>
    </xf>
    <xf numFmtId="4" fontId="21" fillId="28" borderId="115" applyNumberFormat="0" applyProtection="0">
      <alignment horizontal="right" vertical="center"/>
    </xf>
    <xf numFmtId="4" fontId="21" fillId="29" borderId="115" applyNumberFormat="0" applyProtection="0">
      <alignment horizontal="right" vertical="center"/>
    </xf>
    <xf numFmtId="0" fontId="16" fillId="7" borderId="115" applyNumberFormat="0" applyProtection="0">
      <alignment horizontal="left" vertical="center" indent="1"/>
    </xf>
    <xf numFmtId="0" fontId="16" fillId="7" borderId="115" applyNumberFormat="0" applyProtection="0">
      <alignment horizontal="left" vertical="top" indent="1"/>
    </xf>
    <xf numFmtId="0" fontId="16" fillId="9" borderId="115" applyNumberFormat="0" applyProtection="0">
      <alignment horizontal="left" vertical="center" indent="1"/>
    </xf>
    <xf numFmtId="0" fontId="16" fillId="9" borderId="115" applyNumberFormat="0" applyProtection="0">
      <alignment horizontal="left" vertical="top" indent="1"/>
    </xf>
    <xf numFmtId="0" fontId="16" fillId="6" borderId="115" applyNumberFormat="0" applyProtection="0">
      <alignment horizontal="left" vertical="center" indent="1"/>
    </xf>
    <xf numFmtId="0" fontId="16" fillId="12" borderId="115" applyNumberFormat="0" applyProtection="0">
      <alignment horizontal="left" vertical="center" indent="1"/>
    </xf>
    <xf numFmtId="0" fontId="16" fillId="12" borderId="115" applyNumberFormat="0" applyProtection="0">
      <alignment horizontal="left" vertical="top" indent="1"/>
    </xf>
    <xf numFmtId="0" fontId="16" fillId="50" borderId="113" applyNumberFormat="0">
      <protection locked="0"/>
    </xf>
    <xf numFmtId="0" fontId="7" fillId="7" borderId="121" applyBorder="0"/>
    <xf numFmtId="4" fontId="21" fillId="19" borderId="115" applyNumberFormat="0" applyProtection="0">
      <alignment vertical="center"/>
    </xf>
    <xf numFmtId="4" fontId="54" fillId="19" borderId="115" applyNumberFormat="0" applyProtection="0">
      <alignment vertical="center"/>
    </xf>
    <xf numFmtId="0" fontId="21" fillId="19" borderId="115" applyNumberFormat="0" applyProtection="0">
      <alignment horizontal="left" vertical="top" indent="1"/>
    </xf>
    <xf numFmtId="0" fontId="60" fillId="52" borderId="113"/>
    <xf numFmtId="4" fontId="87" fillId="12" borderId="115" applyNumberFormat="0" applyProtection="0">
      <alignment horizontal="right" vertical="center"/>
    </xf>
    <xf numFmtId="0" fontId="1" fillId="53" borderId="122" applyFont="0" applyAlignment="0">
      <alignment horizontal="left" indent="2"/>
    </xf>
    <xf numFmtId="0" fontId="1" fillId="55" borderId="122" applyFont="0" applyAlignment="0">
      <alignment horizontal="left" indent="2"/>
    </xf>
    <xf numFmtId="0" fontId="35" fillId="0" borderId="120" applyNumberFormat="0" applyFill="0" applyAlignment="0" applyProtection="0"/>
    <xf numFmtId="0" fontId="94" fillId="16" borderId="119" applyNumberFormat="0" applyAlignment="0" applyProtection="0">
      <alignment vertical="center"/>
    </xf>
    <xf numFmtId="0" fontId="97" fillId="20" borderId="119" applyNumberFormat="0" applyAlignment="0" applyProtection="0">
      <alignment vertical="center"/>
    </xf>
    <xf numFmtId="0" fontId="98" fillId="16" borderId="116" applyNumberFormat="0" applyAlignment="0" applyProtection="0">
      <alignment vertical="center"/>
    </xf>
    <xf numFmtId="0" fontId="21" fillId="9" borderId="123" applyNumberFormat="0" applyProtection="0">
      <alignment horizontal="left" vertical="top" indent="1"/>
    </xf>
    <xf numFmtId="0" fontId="20" fillId="4" borderId="123" applyNumberFormat="0" applyProtection="0">
      <alignment horizontal="left" vertical="top" indent="1"/>
    </xf>
    <xf numFmtId="4" fontId="21" fillId="15" borderId="123" applyNumberFormat="0" applyProtection="0">
      <alignment horizontal="right" vertical="center"/>
    </xf>
    <xf numFmtId="4" fontId="21" fillId="25" borderId="123" applyNumberFormat="0" applyProtection="0">
      <alignment horizontal="right" vertical="center"/>
    </xf>
    <xf numFmtId="4" fontId="21" fillId="5" borderId="123" applyNumberFormat="0" applyProtection="0">
      <alignment horizontal="right" vertical="center"/>
    </xf>
    <xf numFmtId="4" fontId="21" fillId="19" borderId="123" applyNumberFormat="0" applyProtection="0">
      <alignment horizontal="left" vertical="center" indent="1"/>
    </xf>
    <xf numFmtId="0" fontId="17" fillId="0" borderId="113">
      <alignment horizontal="left" wrapText="1"/>
    </xf>
    <xf numFmtId="4" fontId="21" fillId="10" borderId="123" applyNumberFormat="0" applyProtection="0">
      <alignment horizontal="right" vertical="center"/>
    </xf>
    <xf numFmtId="4" fontId="21" fillId="26" borderId="123" applyNumberFormat="0" applyProtection="0">
      <alignment horizontal="right" vertical="center"/>
    </xf>
    <xf numFmtId="4" fontId="21" fillId="12" borderId="123" applyNumberFormat="0" applyProtection="0">
      <alignment horizontal="right" vertical="center"/>
    </xf>
    <xf numFmtId="4" fontId="20" fillId="4" borderId="123" applyNumberFormat="0" applyProtection="0">
      <alignment vertical="center"/>
    </xf>
    <xf numFmtId="3" fontId="104" fillId="0" borderId="113"/>
    <xf numFmtId="0" fontId="70" fillId="20" borderId="126" applyNumberFormat="0" applyAlignment="0" applyProtection="0"/>
    <xf numFmtId="0" fontId="71" fillId="0" borderId="127" applyNumberFormat="0" applyFill="0" applyAlignment="0" applyProtection="0">
      <alignment vertical="center"/>
    </xf>
    <xf numFmtId="4" fontId="21" fillId="23" borderId="123" applyNumberFormat="0" applyProtection="0">
      <alignment horizontal="right" vertical="center"/>
    </xf>
    <xf numFmtId="0" fontId="75" fillId="16" borderId="126" applyNumberFormat="0" applyAlignment="0" applyProtection="0"/>
    <xf numFmtId="0" fontId="16" fillId="19" borderId="125" applyNumberFormat="0" applyFont="0" applyAlignment="0" applyProtection="0"/>
    <xf numFmtId="0" fontId="16" fillId="19" borderId="125" applyNumberFormat="0" applyFont="0" applyAlignment="0" applyProtection="0"/>
    <xf numFmtId="4" fontId="54" fillId="12" borderId="123" applyNumberFormat="0" applyProtection="0">
      <alignment horizontal="right" vertical="center"/>
    </xf>
    <xf numFmtId="4" fontId="56" fillId="4" borderId="123" applyNumberFormat="0" applyProtection="0">
      <alignment vertical="center"/>
    </xf>
    <xf numFmtId="10" fontId="60" fillId="19" borderId="113" applyNumberFormat="0" applyBorder="0" applyAlignment="0" applyProtection="0"/>
    <xf numFmtId="4" fontId="21" fillId="9" borderId="123" applyNumberFormat="0" applyProtection="0">
      <alignment horizontal="right" vertical="center"/>
    </xf>
    <xf numFmtId="0" fontId="16" fillId="6" borderId="123" applyNumberFormat="0" applyProtection="0">
      <alignment horizontal="left" vertical="top" indent="1"/>
    </xf>
    <xf numFmtId="0" fontId="33" fillId="16" borderId="124" applyNumberFormat="0" applyAlignment="0" applyProtection="0"/>
    <xf numFmtId="0" fontId="16" fillId="19" borderId="125" applyNumberFormat="0" applyFont="0" applyAlignment="0" applyProtection="0">
      <alignment vertical="center"/>
    </xf>
    <xf numFmtId="4" fontId="21" fillId="9" borderId="123" applyNumberFormat="0" applyProtection="0">
      <alignment horizontal="left" vertical="center" indent="1"/>
    </xf>
    <xf numFmtId="4" fontId="20" fillId="4" borderId="123" applyNumberFormat="0" applyProtection="0">
      <alignment horizontal="left" vertical="center" indent="1"/>
    </xf>
    <xf numFmtId="4" fontId="21" fillId="27" borderId="123" applyNumberFormat="0" applyProtection="0">
      <alignment horizontal="right" vertical="center"/>
    </xf>
    <xf numFmtId="4" fontId="21" fillId="28" borderId="123" applyNumberFormat="0" applyProtection="0">
      <alignment horizontal="right" vertical="center"/>
    </xf>
    <xf numFmtId="4" fontId="21" fillId="29" borderId="123" applyNumberFormat="0" applyProtection="0">
      <alignment horizontal="right" vertical="center"/>
    </xf>
    <xf numFmtId="0" fontId="16" fillId="7" borderId="123" applyNumberFormat="0" applyProtection="0">
      <alignment horizontal="left" vertical="center" indent="1"/>
    </xf>
    <xf numFmtId="0" fontId="16" fillId="7" borderId="123" applyNumberFormat="0" applyProtection="0">
      <alignment horizontal="left" vertical="top" indent="1"/>
    </xf>
    <xf numFmtId="0" fontId="16" fillId="9" borderId="123" applyNumberFormat="0" applyProtection="0">
      <alignment horizontal="left" vertical="center" indent="1"/>
    </xf>
    <xf numFmtId="0" fontId="16" fillId="9" borderId="123" applyNumberFormat="0" applyProtection="0">
      <alignment horizontal="left" vertical="top" indent="1"/>
    </xf>
    <xf numFmtId="0" fontId="16" fillId="6" borderId="123" applyNumberFormat="0" applyProtection="0">
      <alignment horizontal="left" vertical="center" indent="1"/>
    </xf>
    <xf numFmtId="0" fontId="16" fillId="12" borderId="123" applyNumberFormat="0" applyProtection="0">
      <alignment horizontal="left" vertical="center" indent="1"/>
    </xf>
    <xf numFmtId="0" fontId="16" fillId="12" borderId="123" applyNumberFormat="0" applyProtection="0">
      <alignment horizontal="left" vertical="top" indent="1"/>
    </xf>
    <xf numFmtId="0" fontId="16" fillId="50" borderId="113" applyNumberFormat="0">
      <protection locked="0"/>
    </xf>
    <xf numFmtId="0" fontId="7" fillId="7" borderId="128" applyBorder="0"/>
    <xf numFmtId="4" fontId="21" fillId="19" borderId="123" applyNumberFormat="0" applyProtection="0">
      <alignment vertical="center"/>
    </xf>
    <xf numFmtId="4" fontId="54" fillId="19" borderId="123" applyNumberFormat="0" applyProtection="0">
      <alignment vertical="center"/>
    </xf>
    <xf numFmtId="0" fontId="21" fillId="19" borderId="123" applyNumberFormat="0" applyProtection="0">
      <alignment horizontal="left" vertical="top" indent="1"/>
    </xf>
    <xf numFmtId="0" fontId="60" fillId="52" borderId="113"/>
    <xf numFmtId="4" fontId="87" fillId="12" borderId="123" applyNumberFormat="0" applyProtection="0">
      <alignment horizontal="right" vertical="center"/>
    </xf>
    <xf numFmtId="0" fontId="1" fillId="53" borderId="129" applyFont="0" applyAlignment="0">
      <alignment horizontal="left" indent="2"/>
    </xf>
    <xf numFmtId="0" fontId="1" fillId="55" borderId="129" applyFont="0" applyAlignment="0">
      <alignment horizontal="left" indent="2"/>
    </xf>
    <xf numFmtId="0" fontId="35" fillId="0" borderId="127" applyNumberFormat="0" applyFill="0" applyAlignment="0" applyProtection="0"/>
    <xf numFmtId="0" fontId="94" fillId="16" borderId="126" applyNumberFormat="0" applyAlignment="0" applyProtection="0">
      <alignment vertical="center"/>
    </xf>
    <xf numFmtId="0" fontId="97" fillId="20" borderId="126" applyNumberFormat="0" applyAlignment="0" applyProtection="0">
      <alignment vertical="center"/>
    </xf>
    <xf numFmtId="0" fontId="98" fillId="16" borderId="124" applyNumberFormat="0" applyAlignment="0" applyProtection="0">
      <alignment vertical="center"/>
    </xf>
    <xf numFmtId="0" fontId="21" fillId="9" borderId="131" applyNumberFormat="0" applyProtection="0">
      <alignment horizontal="left" vertical="top" indent="1"/>
    </xf>
    <xf numFmtId="0" fontId="20" fillId="4" borderId="131" applyNumberFormat="0" applyProtection="0">
      <alignment horizontal="left" vertical="top" indent="1"/>
    </xf>
    <xf numFmtId="4" fontId="21" fillId="15" borderId="131" applyNumberFormat="0" applyProtection="0">
      <alignment horizontal="right" vertical="center"/>
    </xf>
    <xf numFmtId="4" fontId="21" fillId="25" borderId="131" applyNumberFormat="0" applyProtection="0">
      <alignment horizontal="right" vertical="center"/>
    </xf>
    <xf numFmtId="4" fontId="21" fillId="5" borderId="131" applyNumberFormat="0" applyProtection="0">
      <alignment horizontal="right" vertical="center"/>
    </xf>
    <xf numFmtId="4" fontId="21" fillId="19" borderId="131" applyNumberFormat="0" applyProtection="0">
      <alignment horizontal="left" vertical="center" indent="1"/>
    </xf>
    <xf numFmtId="0" fontId="17" fillId="0" borderId="130">
      <alignment horizontal="left" wrapText="1"/>
    </xf>
    <xf numFmtId="4" fontId="21" fillId="10" borderId="131" applyNumberFormat="0" applyProtection="0">
      <alignment horizontal="right" vertical="center"/>
    </xf>
    <xf numFmtId="4" fontId="21" fillId="26" borderId="131" applyNumberFormat="0" applyProtection="0">
      <alignment horizontal="right" vertical="center"/>
    </xf>
    <xf numFmtId="4" fontId="21" fillId="12" borderId="131" applyNumberFormat="0" applyProtection="0">
      <alignment horizontal="right" vertical="center"/>
    </xf>
    <xf numFmtId="4" fontId="20" fillId="4" borderId="131" applyNumberFormat="0" applyProtection="0">
      <alignment vertical="center"/>
    </xf>
    <xf numFmtId="3" fontId="104" fillId="0" borderId="130"/>
    <xf numFmtId="0" fontId="70" fillId="20" borderId="134" applyNumberFormat="0" applyAlignment="0" applyProtection="0"/>
    <xf numFmtId="0" fontId="71" fillId="0" borderId="135" applyNumberFormat="0" applyFill="0" applyAlignment="0" applyProtection="0">
      <alignment vertical="center"/>
    </xf>
    <xf numFmtId="4" fontId="21" fillId="23" borderId="131" applyNumberFormat="0" applyProtection="0">
      <alignment horizontal="right" vertical="center"/>
    </xf>
    <xf numFmtId="0" fontId="75" fillId="16" borderId="134" applyNumberFormat="0" applyAlignment="0" applyProtection="0"/>
    <xf numFmtId="0" fontId="16" fillId="19" borderId="133" applyNumberFormat="0" applyFont="0" applyAlignment="0" applyProtection="0"/>
    <xf numFmtId="0" fontId="16" fillId="19" borderId="133" applyNumberFormat="0" applyFont="0" applyAlignment="0" applyProtection="0"/>
    <xf numFmtId="4" fontId="54" fillId="12" borderId="131" applyNumberFormat="0" applyProtection="0">
      <alignment horizontal="right" vertical="center"/>
    </xf>
    <xf numFmtId="4" fontId="56" fillId="4" borderId="131" applyNumberFormat="0" applyProtection="0">
      <alignment vertical="center"/>
    </xf>
    <xf numFmtId="10" fontId="60" fillId="19" borderId="130" applyNumberFormat="0" applyBorder="0" applyAlignment="0" applyProtection="0"/>
    <xf numFmtId="4" fontId="21" fillId="9" borderId="131" applyNumberFormat="0" applyProtection="0">
      <alignment horizontal="right" vertical="center"/>
    </xf>
    <xf numFmtId="0" fontId="16" fillId="6" borderId="131" applyNumberFormat="0" applyProtection="0">
      <alignment horizontal="left" vertical="top" indent="1"/>
    </xf>
    <xf numFmtId="0" fontId="33" fillId="16" borderId="132" applyNumberFormat="0" applyAlignment="0" applyProtection="0"/>
    <xf numFmtId="0" fontId="16" fillId="19" borderId="133" applyNumberFormat="0" applyFont="0" applyAlignment="0" applyProtection="0">
      <alignment vertical="center"/>
    </xf>
    <xf numFmtId="4" fontId="21" fillId="9" borderId="131" applyNumberFormat="0" applyProtection="0">
      <alignment horizontal="left" vertical="center" indent="1"/>
    </xf>
    <xf numFmtId="4" fontId="20" fillId="4" borderId="131" applyNumberFormat="0" applyProtection="0">
      <alignment horizontal="left" vertical="center" indent="1"/>
    </xf>
    <xf numFmtId="4" fontId="21" fillId="27" borderId="131" applyNumberFormat="0" applyProtection="0">
      <alignment horizontal="right" vertical="center"/>
    </xf>
    <xf numFmtId="4" fontId="21" fillId="28" borderId="131" applyNumberFormat="0" applyProtection="0">
      <alignment horizontal="right" vertical="center"/>
    </xf>
    <xf numFmtId="4" fontId="21" fillId="29" borderId="131" applyNumberFormat="0" applyProtection="0">
      <alignment horizontal="right" vertical="center"/>
    </xf>
    <xf numFmtId="0" fontId="16" fillId="7" borderId="131" applyNumberFormat="0" applyProtection="0">
      <alignment horizontal="left" vertical="center" indent="1"/>
    </xf>
    <xf numFmtId="0" fontId="16" fillId="7" borderId="131" applyNumberFormat="0" applyProtection="0">
      <alignment horizontal="left" vertical="top" indent="1"/>
    </xf>
    <xf numFmtId="0" fontId="16" fillId="9" borderId="131" applyNumberFormat="0" applyProtection="0">
      <alignment horizontal="left" vertical="center" indent="1"/>
    </xf>
    <xf numFmtId="0" fontId="16" fillId="9" borderId="131" applyNumberFormat="0" applyProtection="0">
      <alignment horizontal="left" vertical="top" indent="1"/>
    </xf>
    <xf numFmtId="0" fontId="16" fillId="6" borderId="131" applyNumberFormat="0" applyProtection="0">
      <alignment horizontal="left" vertical="center" indent="1"/>
    </xf>
    <xf numFmtId="0" fontId="16" fillId="12" borderId="131" applyNumberFormat="0" applyProtection="0">
      <alignment horizontal="left" vertical="center" indent="1"/>
    </xf>
    <xf numFmtId="0" fontId="16" fillId="12" borderId="131" applyNumberFormat="0" applyProtection="0">
      <alignment horizontal="left" vertical="top" indent="1"/>
    </xf>
    <xf numFmtId="0" fontId="16" fillId="50" borderId="130" applyNumberFormat="0">
      <protection locked="0"/>
    </xf>
    <xf numFmtId="0" fontId="7" fillId="7" borderId="136" applyBorder="0"/>
    <xf numFmtId="4" fontId="21" fillId="19" borderId="131" applyNumberFormat="0" applyProtection="0">
      <alignment vertical="center"/>
    </xf>
    <xf numFmtId="4" fontId="54" fillId="19" borderId="131" applyNumberFormat="0" applyProtection="0">
      <alignment vertical="center"/>
    </xf>
    <xf numFmtId="0" fontId="21" fillId="19" borderId="131" applyNumberFormat="0" applyProtection="0">
      <alignment horizontal="left" vertical="top" indent="1"/>
    </xf>
    <xf numFmtId="0" fontId="60" fillId="52" borderId="130"/>
    <xf numFmtId="4" fontId="87" fillId="12" borderId="131" applyNumberFormat="0" applyProtection="0">
      <alignment horizontal="right" vertical="center"/>
    </xf>
    <xf numFmtId="0" fontId="1" fillId="53" borderId="137" applyFont="0" applyAlignment="0">
      <alignment horizontal="left" indent="2"/>
    </xf>
    <xf numFmtId="0" fontId="1" fillId="55" borderId="137" applyFont="0" applyAlignment="0">
      <alignment horizontal="left" indent="2"/>
    </xf>
    <xf numFmtId="0" fontId="35" fillId="0" borderId="135" applyNumberFormat="0" applyFill="0" applyAlignment="0" applyProtection="0"/>
    <xf numFmtId="0" fontId="94" fillId="16" borderId="134" applyNumberFormat="0" applyAlignment="0" applyProtection="0">
      <alignment vertical="center"/>
    </xf>
    <xf numFmtId="0" fontId="97" fillId="20" borderId="134" applyNumberFormat="0" applyAlignment="0" applyProtection="0">
      <alignment vertical="center"/>
    </xf>
    <xf numFmtId="0" fontId="98" fillId="16" borderId="132" applyNumberFormat="0" applyAlignment="0" applyProtection="0">
      <alignment vertical="center"/>
    </xf>
    <xf numFmtId="0" fontId="107" fillId="0" borderId="0"/>
    <xf numFmtId="197" fontId="107" fillId="0" borderId="0" applyBorder="0" applyProtection="0"/>
    <xf numFmtId="9" fontId="16"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24">
    <xf numFmtId="0" fontId="0" fillId="0" borderId="0" xfId="0"/>
    <xf numFmtId="0" fontId="0" fillId="0" borderId="0" xfId="0" applyAlignment="1">
      <alignment horizontal="center"/>
    </xf>
    <xf numFmtId="0" fontId="0" fillId="0" borderId="42" xfId="0" applyBorder="1"/>
    <xf numFmtId="0" fontId="106" fillId="0" borderId="0" xfId="0" applyFont="1"/>
    <xf numFmtId="0" fontId="0" fillId="0" borderId="65" xfId="0" applyBorder="1"/>
    <xf numFmtId="0" fontId="0" fillId="0" borderId="7" xfId="0" applyBorder="1"/>
    <xf numFmtId="0" fontId="0" fillId="0" borderId="9" xfId="0" applyBorder="1"/>
    <xf numFmtId="0" fontId="0" fillId="0" borderId="64" xfId="0" applyBorder="1"/>
    <xf numFmtId="0" fontId="0" fillId="0" borderId="143" xfId="0" applyBorder="1"/>
    <xf numFmtId="0" fontId="0" fillId="0" borderId="142" xfId="0" applyBorder="1"/>
    <xf numFmtId="0" fontId="0" fillId="0" borderId="40" xfId="0" applyBorder="1"/>
    <xf numFmtId="0" fontId="108" fillId="0" borderId="65" xfId="0" applyFont="1" applyBorder="1"/>
    <xf numFmtId="0" fontId="108" fillId="0" borderId="0" xfId="0" applyFont="1"/>
    <xf numFmtId="0" fontId="110" fillId="0" borderId="64" xfId="0" applyFont="1" applyBorder="1"/>
    <xf numFmtId="0" fontId="111" fillId="0" borderId="0" xfId="0" applyFont="1" applyProtection="1">
      <protection locked="0"/>
    </xf>
    <xf numFmtId="0" fontId="113" fillId="0" borderId="0" xfId="0" applyFont="1" applyProtection="1">
      <protection locked="0"/>
    </xf>
    <xf numFmtId="0" fontId="114" fillId="2" borderId="0" xfId="4" applyFont="1" applyFill="1"/>
    <xf numFmtId="0" fontId="111" fillId="0" borderId="0" xfId="0" applyFont="1"/>
    <xf numFmtId="166" fontId="116" fillId="3" borderId="0" xfId="0" applyNumberFormat="1" applyFont="1" applyFill="1" applyAlignment="1">
      <alignment horizontal="right"/>
    </xf>
    <xf numFmtId="0" fontId="115" fillId="3" borderId="0" xfId="0" applyFont="1" applyFill="1" applyAlignment="1">
      <alignment horizontal="right"/>
    </xf>
    <xf numFmtId="0" fontId="117" fillId="2" borderId="0" xfId="4" applyFont="1" applyFill="1" applyAlignment="1">
      <alignment horizontal="right"/>
    </xf>
    <xf numFmtId="0" fontId="117" fillId="2" borderId="0" xfId="4" applyFont="1" applyFill="1" applyAlignment="1">
      <alignment horizontal="left" vertical="top" wrapText="1"/>
    </xf>
    <xf numFmtId="0" fontId="117" fillId="2" borderId="0" xfId="4" applyFont="1" applyFill="1"/>
    <xf numFmtId="43" fontId="111" fillId="0" borderId="0" xfId="20" applyFont="1"/>
    <xf numFmtId="0" fontId="4" fillId="0" borderId="0" xfId="0" applyFont="1"/>
    <xf numFmtId="166" fontId="4" fillId="0" borderId="0" xfId="0" applyNumberFormat="1" applyFont="1"/>
    <xf numFmtId="0" fontId="4" fillId="0" borderId="0" xfId="0" applyFont="1" applyAlignment="1">
      <alignment horizontal="center" vertical="center"/>
    </xf>
    <xf numFmtId="43" fontId="4" fillId="0" borderId="0" xfId="1351" applyFont="1"/>
    <xf numFmtId="199" fontId="4" fillId="0" borderId="0" xfId="0" applyNumberFormat="1" applyFont="1"/>
    <xf numFmtId="43" fontId="3" fillId="0" borderId="0" xfId="1351" applyFont="1" applyFill="1" applyBorder="1"/>
    <xf numFmtId="166" fontId="3" fillId="0" borderId="0" xfId="1" applyFont="1" applyFill="1" applyBorder="1"/>
    <xf numFmtId="43" fontId="4" fillId="0" borderId="0" xfId="0" applyNumberFormat="1" applyFont="1"/>
    <xf numFmtId="166" fontId="4" fillId="0" borderId="0" xfId="1" applyFont="1" applyFill="1"/>
    <xf numFmtId="0" fontId="4" fillId="0" borderId="0" xfId="14" applyFont="1"/>
    <xf numFmtId="43" fontId="16" fillId="0" borderId="0" xfId="1352" applyFont="1" applyBorder="1"/>
    <xf numFmtId="43" fontId="120" fillId="0" borderId="0" xfId="1352" applyFont="1" applyFill="1" applyBorder="1"/>
    <xf numFmtId="39" fontId="16" fillId="0" borderId="0" xfId="1352" applyNumberFormat="1" applyFont="1" applyFill="1" applyBorder="1"/>
    <xf numFmtId="0" fontId="123" fillId="0" borderId="0" xfId="0" applyFont="1"/>
    <xf numFmtId="0" fontId="123" fillId="0" borderId="0" xfId="0" applyFont="1" applyAlignment="1">
      <alignment horizontal="center"/>
    </xf>
    <xf numFmtId="166" fontId="124" fillId="0" borderId="0" xfId="1" applyFont="1" applyFill="1" applyBorder="1" applyAlignment="1">
      <alignment horizontal="center"/>
    </xf>
    <xf numFmtId="166" fontId="121" fillId="0" borderId="0" xfId="1" applyFont="1" applyFill="1" applyBorder="1" applyAlignment="1">
      <alignment horizontal="center"/>
    </xf>
    <xf numFmtId="0" fontId="123" fillId="0" borderId="0" xfId="0" applyFont="1" applyAlignment="1">
      <alignment horizontal="center" vertical="center"/>
    </xf>
    <xf numFmtId="43" fontId="124" fillId="0" borderId="0" xfId="1351" applyFont="1" applyFill="1" applyBorder="1"/>
    <xf numFmtId="166" fontId="17" fillId="0" borderId="0" xfId="683" applyFont="1" applyFill="1" applyBorder="1" applyAlignment="1" applyProtection="1">
      <alignment horizontal="center" vertical="center" wrapText="1"/>
      <protection locked="0"/>
    </xf>
    <xf numFmtId="166" fontId="122" fillId="0" borderId="0" xfId="1" applyFont="1"/>
    <xf numFmtId="166" fontId="3" fillId="64" borderId="159" xfId="1" applyFont="1" applyFill="1" applyBorder="1"/>
    <xf numFmtId="0" fontId="3" fillId="0" borderId="0" xfId="0" applyFont="1" applyAlignment="1">
      <alignment horizontal="right" indent="1"/>
    </xf>
    <xf numFmtId="0" fontId="121" fillId="0" borderId="0" xfId="0" applyFont="1" applyAlignment="1">
      <alignment horizontal="left" indent="1"/>
    </xf>
    <xf numFmtId="39" fontId="3" fillId="64" borderId="164" xfId="1351" applyNumberFormat="1" applyFont="1" applyFill="1" applyBorder="1"/>
    <xf numFmtId="166" fontId="3" fillId="64" borderId="164" xfId="1351" applyNumberFormat="1" applyFont="1" applyFill="1" applyBorder="1"/>
    <xf numFmtId="166" fontId="3" fillId="60" borderId="165" xfId="1350" applyFont="1" applyFill="1" applyBorder="1" applyProtection="1">
      <protection locked="0"/>
    </xf>
    <xf numFmtId="39" fontId="3" fillId="60" borderId="165" xfId="1350" applyNumberFormat="1" applyFont="1" applyFill="1" applyBorder="1" applyProtection="1">
      <protection locked="0"/>
    </xf>
    <xf numFmtId="0" fontId="118" fillId="62" borderId="11" xfId="14" applyFont="1" applyFill="1" applyBorder="1"/>
    <xf numFmtId="0" fontId="119" fillId="62" borderId="0" xfId="14" applyFont="1" applyFill="1"/>
    <xf numFmtId="0" fontId="117" fillId="62" borderId="0" xfId="14" applyFont="1" applyFill="1"/>
    <xf numFmtId="166" fontId="3" fillId="59" borderId="0" xfId="1" applyFont="1" applyFill="1"/>
    <xf numFmtId="166" fontId="4" fillId="59" borderId="0" xfId="1" applyFont="1" applyFill="1" applyProtection="1">
      <protection locked="0"/>
    </xf>
    <xf numFmtId="43" fontId="16" fillId="59" borderId="4" xfId="0" applyNumberFormat="1" applyFont="1" applyFill="1" applyBorder="1"/>
    <xf numFmtId="43" fontId="17" fillId="59" borderId="163" xfId="20" applyFont="1" applyFill="1" applyBorder="1"/>
    <xf numFmtId="166" fontId="3" fillId="59" borderId="151" xfId="0" applyNumberFormat="1" applyFont="1" applyFill="1" applyBorder="1"/>
    <xf numFmtId="166" fontId="17" fillId="59" borderId="151" xfId="0" applyNumberFormat="1" applyFont="1" applyFill="1" applyBorder="1"/>
    <xf numFmtId="0" fontId="4" fillId="2" borderId="0" xfId="0" applyFont="1" applyFill="1"/>
    <xf numFmtId="0" fontId="4" fillId="2" borderId="0" xfId="0" applyFont="1" applyFill="1" applyProtection="1">
      <protection locked="0"/>
    </xf>
    <xf numFmtId="0" fontId="4" fillId="0" borderId="0" xfId="0" applyFont="1" applyProtection="1">
      <protection locked="0"/>
    </xf>
    <xf numFmtId="166" fontId="17" fillId="63" borderId="140" xfId="683" applyFont="1" applyFill="1" applyBorder="1" applyAlignment="1" applyProtection="1">
      <alignment horizontal="center" vertical="center" wrapText="1"/>
      <protection locked="0"/>
    </xf>
    <xf numFmtId="166" fontId="17" fillId="63" borderId="141" xfId="683" applyFont="1" applyFill="1" applyBorder="1" applyAlignment="1" applyProtection="1">
      <alignment horizontal="center" vertical="center" wrapText="1"/>
      <protection locked="0"/>
    </xf>
    <xf numFmtId="166" fontId="17" fillId="63" borderId="62" xfId="683" applyFont="1" applyFill="1" applyBorder="1" applyAlignment="1" applyProtection="1">
      <alignment horizontal="center" vertical="center" wrapText="1"/>
      <protection locked="0"/>
    </xf>
    <xf numFmtId="166" fontId="17" fillId="63" borderId="8" xfId="683" applyFont="1" applyFill="1" applyBorder="1" applyAlignment="1" applyProtection="1">
      <alignment horizontal="center" vertical="center" wrapText="1"/>
      <protection locked="0"/>
    </xf>
    <xf numFmtId="0" fontId="4" fillId="62" borderId="11" xfId="4" applyFont="1" applyFill="1" applyBorder="1"/>
    <xf numFmtId="0" fontId="4" fillId="62" borderId="0" xfId="4" applyFont="1" applyFill="1"/>
    <xf numFmtId="0" fontId="3" fillId="62" borderId="0" xfId="4" applyFont="1" applyFill="1"/>
    <xf numFmtId="0" fontId="3" fillId="62" borderId="0" xfId="4" applyFont="1" applyFill="1" applyAlignment="1">
      <alignment vertical="center" wrapText="1"/>
    </xf>
    <xf numFmtId="0" fontId="4" fillId="0" borderId="4" xfId="0" applyFont="1" applyBorder="1"/>
    <xf numFmtId="0" fontId="3" fillId="62" borderId="11" xfId="14" applyFont="1" applyFill="1" applyBorder="1"/>
    <xf numFmtId="0" fontId="3" fillId="62" borderId="0" xfId="14" applyFont="1" applyFill="1"/>
    <xf numFmtId="0" fontId="3" fillId="62" borderId="0" xfId="4" applyFont="1" applyFill="1" applyAlignment="1">
      <alignment horizontal="left" vertical="center" wrapText="1" indent="2"/>
    </xf>
    <xf numFmtId="166" fontId="3" fillId="59" borderId="0" xfId="0" applyNumberFormat="1" applyFont="1" applyFill="1"/>
    <xf numFmtId="166" fontId="3" fillId="0" borderId="4" xfId="0" applyNumberFormat="1" applyFont="1" applyBorder="1"/>
    <xf numFmtId="0" fontId="4" fillId="62" borderId="11" xfId="14" applyFont="1" applyFill="1" applyBorder="1" applyProtection="1">
      <protection locked="0"/>
    </xf>
    <xf numFmtId="0" fontId="4" fillId="62" borderId="0" xfId="14" applyFont="1" applyFill="1" applyProtection="1">
      <protection locked="0"/>
    </xf>
    <xf numFmtId="0" fontId="4" fillId="62" borderId="0" xfId="4" applyFont="1" applyFill="1" applyProtection="1">
      <protection locked="0"/>
    </xf>
    <xf numFmtId="0" fontId="4" fillId="62" borderId="0" xfId="4" applyFont="1" applyFill="1" applyAlignment="1" applyProtection="1">
      <alignment horizontal="left" vertical="center" wrapText="1" indent="6"/>
      <protection locked="0"/>
    </xf>
    <xf numFmtId="166" fontId="4" fillId="0" borderId="0" xfId="1" applyFont="1" applyFill="1" applyProtection="1">
      <protection locked="0"/>
    </xf>
    <xf numFmtId="166" fontId="4" fillId="59" borderId="0" xfId="1" applyFont="1" applyFill="1"/>
    <xf numFmtId="166" fontId="4" fillId="0" borderId="4" xfId="0" applyNumberFormat="1" applyFont="1" applyBorder="1"/>
    <xf numFmtId="0" fontId="4" fillId="62" borderId="0" xfId="14" applyFont="1" applyFill="1"/>
    <xf numFmtId="0" fontId="4" fillId="62" borderId="0" xfId="4" applyFont="1" applyFill="1" applyAlignment="1">
      <alignment horizontal="left" vertical="center" wrapText="1" indent="6"/>
    </xf>
    <xf numFmtId="0" fontId="3" fillId="62" borderId="11" xfId="14" applyFont="1" applyFill="1" applyBorder="1" applyProtection="1">
      <protection locked="0"/>
    </xf>
    <xf numFmtId="0" fontId="3" fillId="62" borderId="0" xfId="14" applyFont="1" applyFill="1" applyProtection="1">
      <protection locked="0"/>
    </xf>
    <xf numFmtId="0" fontId="4" fillId="62" borderId="0" xfId="0" applyFont="1" applyFill="1" applyProtection="1">
      <protection locked="0"/>
    </xf>
    <xf numFmtId="0" fontId="3" fillId="62" borderId="0" xfId="4" applyFont="1" applyFill="1" applyProtection="1">
      <protection locked="0"/>
    </xf>
    <xf numFmtId="0" fontId="3" fillId="62" borderId="0" xfId="4" applyFont="1" applyFill="1" applyAlignment="1" applyProtection="1">
      <alignment horizontal="left" vertical="center" wrapText="1" indent="2"/>
      <protection locked="0"/>
    </xf>
    <xf numFmtId="0" fontId="2" fillId="62" borderId="0" xfId="0" applyFont="1" applyFill="1" applyProtection="1">
      <protection locked="0"/>
    </xf>
    <xf numFmtId="0" fontId="4" fillId="62" borderId="0" xfId="4" applyFont="1" applyFill="1" applyAlignment="1" applyProtection="1">
      <alignment horizontal="left" vertical="center" wrapText="1" indent="2"/>
      <protection locked="0"/>
    </xf>
    <xf numFmtId="0" fontId="4" fillId="62" borderId="11" xfId="4" applyFont="1" applyFill="1" applyBorder="1" applyProtection="1">
      <protection locked="0"/>
    </xf>
    <xf numFmtId="0" fontId="3" fillId="62" borderId="11" xfId="4" applyFont="1" applyFill="1" applyBorder="1"/>
    <xf numFmtId="0" fontId="3" fillId="62" borderId="11" xfId="4" applyFont="1" applyFill="1" applyBorder="1" applyProtection="1">
      <protection locked="0"/>
    </xf>
    <xf numFmtId="166" fontId="3" fillId="0" borderId="0" xfId="1" applyFont="1" applyFill="1" applyProtection="1">
      <protection locked="0"/>
    </xf>
    <xf numFmtId="166" fontId="3" fillId="0" borderId="0" xfId="0" applyNumberFormat="1" applyFont="1"/>
    <xf numFmtId="0" fontId="4" fillId="62" borderId="0" xfId="4" applyFont="1" applyFill="1" applyAlignment="1">
      <alignment horizontal="left" vertical="center" wrapText="1" indent="5"/>
    </xf>
    <xf numFmtId="166" fontId="4" fillId="59" borderId="0" xfId="0" applyNumberFormat="1" applyFont="1" applyFill="1"/>
    <xf numFmtId="0" fontId="4" fillId="62" borderId="0" xfId="0" applyFont="1" applyFill="1"/>
    <xf numFmtId="0" fontId="4" fillId="62" borderId="0" xfId="4" applyFont="1" applyFill="1" applyAlignment="1" applyProtection="1">
      <alignment horizontal="left" vertical="center" wrapText="1" indent="5"/>
      <protection locked="0"/>
    </xf>
    <xf numFmtId="0" fontId="4" fillId="62" borderId="0" xfId="4" applyFont="1" applyFill="1" applyAlignment="1" applyProtection="1">
      <alignment horizontal="left" vertical="center" wrapText="1" indent="7"/>
      <protection locked="0"/>
    </xf>
    <xf numFmtId="2" fontId="4" fillId="62" borderId="0" xfId="4" applyNumberFormat="1" applyFont="1" applyFill="1" applyProtection="1">
      <protection locked="0"/>
    </xf>
    <xf numFmtId="196" fontId="4" fillId="62" borderId="0" xfId="4" applyNumberFormat="1" applyFont="1" applyFill="1" applyProtection="1">
      <protection locked="0"/>
    </xf>
    <xf numFmtId="0" fontId="4" fillId="62" borderId="0" xfId="14" applyFont="1" applyFill="1" applyAlignment="1" applyProtection="1">
      <alignment horizontal="right"/>
      <protection locked="0"/>
    </xf>
    <xf numFmtId="0" fontId="17" fillId="62" borderId="0" xfId="4" applyFont="1" applyFill="1" applyAlignment="1">
      <alignment horizontal="left" vertical="center" wrapText="1" indent="2"/>
    </xf>
    <xf numFmtId="166" fontId="3" fillId="0" borderId="0" xfId="1" applyFont="1" applyFill="1" applyBorder="1" applyProtection="1">
      <protection locked="0"/>
    </xf>
    <xf numFmtId="0" fontId="4" fillId="62" borderId="0" xfId="4" applyFont="1" applyFill="1" applyAlignment="1" applyProtection="1">
      <alignment vertical="center"/>
      <protection locked="0"/>
    </xf>
    <xf numFmtId="0" fontId="4" fillId="62" borderId="0" xfId="4" applyFont="1" applyFill="1" applyAlignment="1" applyProtection="1">
      <alignment horizontal="left" vertical="center"/>
      <protection locked="0"/>
    </xf>
    <xf numFmtId="0" fontId="3" fillId="62" borderId="5" xfId="4" applyFont="1" applyFill="1" applyBorder="1" applyProtection="1">
      <protection locked="0"/>
    </xf>
    <xf numFmtId="0" fontId="3" fillId="62" borderId="146" xfId="4" applyFont="1" applyFill="1" applyBorder="1" applyProtection="1">
      <protection locked="0"/>
    </xf>
    <xf numFmtId="0" fontId="3" fillId="62" borderId="146" xfId="14" applyFont="1" applyFill="1" applyBorder="1" applyProtection="1">
      <protection locked="0"/>
    </xf>
    <xf numFmtId="0" fontId="17" fillId="62" borderId="146" xfId="4" applyFont="1" applyFill="1" applyBorder="1" applyAlignment="1" applyProtection="1">
      <alignment horizontal="left" vertical="center" wrapText="1" indent="2"/>
      <protection locked="0"/>
    </xf>
    <xf numFmtId="166" fontId="3" fillId="59" borderId="146" xfId="1" applyFont="1" applyFill="1" applyBorder="1" applyProtection="1">
      <protection locked="0"/>
    </xf>
    <xf numFmtId="166" fontId="3" fillId="59" borderId="146" xfId="0" applyNumberFormat="1" applyFont="1" applyFill="1" applyBorder="1"/>
    <xf numFmtId="166" fontId="3" fillId="0" borderId="144" xfId="0" applyNumberFormat="1" applyFont="1" applyBorder="1"/>
    <xf numFmtId="43" fontId="17" fillId="59" borderId="77" xfId="20" applyFont="1" applyFill="1" applyBorder="1" applyProtection="1">
      <protection locked="0"/>
    </xf>
    <xf numFmtId="43" fontId="17" fillId="59" borderId="151" xfId="20" applyFont="1" applyFill="1" applyBorder="1" applyProtection="1">
      <protection locked="0"/>
    </xf>
    <xf numFmtId="0" fontId="3" fillId="62" borderId="0" xfId="4" applyFont="1" applyFill="1" applyAlignment="1" applyProtection="1">
      <alignment vertical="center"/>
      <protection locked="0"/>
    </xf>
    <xf numFmtId="0" fontId="3" fillId="62" borderId="0" xfId="4" applyFont="1" applyFill="1" applyAlignment="1" applyProtection="1">
      <alignment vertical="center" wrapText="1"/>
      <protection locked="0"/>
    </xf>
    <xf numFmtId="0" fontId="4" fillId="0" borderId="4" xfId="0" applyFont="1" applyBorder="1" applyProtection="1">
      <protection locked="0"/>
    </xf>
    <xf numFmtId="0" fontId="3" fillId="62" borderId="0" xfId="4" applyFont="1" applyFill="1" applyAlignment="1" applyProtection="1">
      <alignment vertical="top"/>
      <protection locked="0"/>
    </xf>
    <xf numFmtId="0" fontId="3" fillId="62" borderId="0" xfId="4" applyFont="1" applyFill="1" applyAlignment="1">
      <alignment vertical="center"/>
    </xf>
    <xf numFmtId="0" fontId="4" fillId="62" borderId="0" xfId="4" applyFont="1" applyFill="1" applyAlignment="1">
      <alignment vertical="center"/>
    </xf>
    <xf numFmtId="0" fontId="4" fillId="62" borderId="5" xfId="4" applyFont="1" applyFill="1" applyBorder="1" applyProtection="1">
      <protection locked="0"/>
    </xf>
    <xf numFmtId="0" fontId="4" fillId="62" borderId="146" xfId="4" applyFont="1" applyFill="1" applyBorder="1" applyProtection="1">
      <protection locked="0"/>
    </xf>
    <xf numFmtId="0" fontId="4" fillId="62" borderId="146" xfId="4" applyFont="1" applyFill="1" applyBorder="1" applyAlignment="1" applyProtection="1">
      <alignment horizontal="left" vertical="center"/>
      <protection locked="0"/>
    </xf>
    <xf numFmtId="0" fontId="4" fillId="62" borderId="146" xfId="4" applyFont="1" applyFill="1" applyBorder="1" applyAlignment="1" applyProtection="1">
      <alignment horizontal="left" vertical="center" wrapText="1" indent="6"/>
      <protection locked="0"/>
    </xf>
    <xf numFmtId="166" fontId="4" fillId="0" borderId="146" xfId="1" applyFont="1" applyFill="1" applyBorder="1" applyProtection="1">
      <protection locked="0"/>
    </xf>
    <xf numFmtId="166" fontId="4" fillId="0" borderId="146" xfId="1" applyFont="1" applyFill="1" applyBorder="1"/>
    <xf numFmtId="166" fontId="4" fillId="59" borderId="146" xfId="1" applyFont="1" applyFill="1" applyBorder="1"/>
    <xf numFmtId="0" fontId="4" fillId="0" borderId="144" xfId="0" applyFont="1" applyBorder="1" applyProtection="1">
      <protection locked="0"/>
    </xf>
    <xf numFmtId="0" fontId="4" fillId="62" borderId="138" xfId="4" applyFont="1" applyFill="1" applyBorder="1" applyProtection="1">
      <protection locked="0"/>
    </xf>
    <xf numFmtId="0" fontId="3" fillId="62" borderId="138" xfId="4" applyFont="1" applyFill="1" applyBorder="1" applyAlignment="1" applyProtection="1">
      <alignment horizontal="left" vertical="center" wrapText="1" indent="2"/>
      <protection locked="0"/>
    </xf>
    <xf numFmtId="0" fontId="4" fillId="0" borderId="138" xfId="0" applyFont="1" applyBorder="1" applyProtection="1">
      <protection locked="0"/>
    </xf>
    <xf numFmtId="0" fontId="4" fillId="0" borderId="139" xfId="0" applyFont="1" applyBorder="1" applyProtection="1">
      <protection locked="0"/>
    </xf>
    <xf numFmtId="0" fontId="3" fillId="62" borderId="0" xfId="4" applyFont="1" applyFill="1" applyAlignment="1" applyProtection="1">
      <alignment horizontal="left" vertical="center"/>
      <protection locked="0"/>
    </xf>
    <xf numFmtId="0" fontId="3" fillId="62" borderId="0" xfId="4" applyFont="1" applyFill="1" applyAlignment="1">
      <alignment horizontal="left" vertical="center" wrapText="1" indent="6"/>
    </xf>
    <xf numFmtId="0" fontId="3" fillId="62" borderId="0" xfId="4" applyFont="1" applyFill="1" applyAlignment="1" applyProtection="1">
      <alignment horizontal="left" vertical="center" wrapText="1" indent="6"/>
      <protection locked="0"/>
    </xf>
    <xf numFmtId="0" fontId="3" fillId="62" borderId="146" xfId="4" applyFont="1" applyFill="1" applyBorder="1" applyAlignment="1" applyProtection="1">
      <alignment horizontal="left" vertical="center" wrapText="1" indent="6"/>
      <protection locked="0"/>
    </xf>
    <xf numFmtId="166" fontId="3" fillId="0" borderId="146" xfId="1" applyFont="1" applyFill="1" applyBorder="1" applyProtection="1">
      <protection locked="0"/>
    </xf>
    <xf numFmtId="166" fontId="3" fillId="0" borderId="146" xfId="0" applyNumberFormat="1" applyFont="1" applyBorder="1"/>
    <xf numFmtId="0" fontId="3" fillId="2" borderId="0" xfId="4" applyFont="1" applyFill="1"/>
    <xf numFmtId="0" fontId="4" fillId="2" borderId="0" xfId="4" applyFont="1" applyFill="1"/>
    <xf numFmtId="0" fontId="3" fillId="2" borderId="0" xfId="4" applyFont="1" applyFill="1" applyAlignment="1">
      <alignment horizontal="left" vertical="center" wrapText="1" indent="2"/>
    </xf>
    <xf numFmtId="166" fontId="4" fillId="2" borderId="0" xfId="0" applyNumberFormat="1" applyFont="1" applyFill="1"/>
    <xf numFmtId="43" fontId="4" fillId="2" borderId="0" xfId="0" applyNumberFormat="1" applyFont="1" applyFill="1"/>
    <xf numFmtId="43" fontId="4" fillId="2" borderId="0" xfId="20" applyFont="1" applyFill="1"/>
    <xf numFmtId="0" fontId="8" fillId="2" borderId="0" xfId="14" applyFont="1" applyFill="1" applyAlignment="1">
      <alignment horizontal="center" vertical="center" wrapText="1"/>
    </xf>
    <xf numFmtId="166" fontId="17" fillId="63" borderId="10" xfId="683" applyFont="1" applyFill="1" applyBorder="1" applyAlignment="1" applyProtection="1">
      <alignment horizontal="center" vertical="center" wrapText="1"/>
      <protection locked="0"/>
    </xf>
    <xf numFmtId="0" fontId="3" fillId="62" borderId="11" xfId="14" applyFont="1" applyFill="1" applyBorder="1" applyAlignment="1">
      <alignment horizontal="center"/>
    </xf>
    <xf numFmtId="0" fontId="3" fillId="62" borderId="0" xfId="14" applyFont="1" applyFill="1" applyAlignment="1">
      <alignment horizontal="left"/>
    </xf>
    <xf numFmtId="0" fontId="3" fillId="62" borderId="0" xfId="14" applyFont="1" applyFill="1" applyAlignment="1">
      <alignment horizontal="center"/>
    </xf>
    <xf numFmtId="43" fontId="4" fillId="0" borderId="0" xfId="20" applyFont="1" applyBorder="1"/>
    <xf numFmtId="0" fontId="3" fillId="62" borderId="11" xfId="14" applyFont="1" applyFill="1" applyBorder="1" applyAlignment="1">
      <alignment horizontal="right"/>
    </xf>
    <xf numFmtId="43" fontId="17" fillId="59" borderId="0" xfId="20" applyFont="1" applyFill="1" applyBorder="1"/>
    <xf numFmtId="43" fontId="17" fillId="59" borderId="4" xfId="0" applyNumberFormat="1" applyFont="1" applyFill="1" applyBorder="1"/>
    <xf numFmtId="0" fontId="4" fillId="62" borderId="0" xfId="14" applyFont="1" applyFill="1" applyAlignment="1">
      <alignment horizontal="right"/>
    </xf>
    <xf numFmtId="166" fontId="16" fillId="0" borderId="0" xfId="1" applyFont="1" applyFill="1" applyBorder="1"/>
    <xf numFmtId="0" fontId="4" fillId="62" borderId="0" xfId="14" applyFont="1" applyFill="1" applyAlignment="1">
      <alignment horizontal="left"/>
    </xf>
    <xf numFmtId="166" fontId="17" fillId="59" borderId="0" xfId="1" applyFont="1" applyFill="1" applyBorder="1"/>
    <xf numFmtId="43" fontId="16" fillId="0" borderId="0" xfId="20" applyFont="1" applyFill="1" applyBorder="1"/>
    <xf numFmtId="43" fontId="16" fillId="0" borderId="0" xfId="20" applyFont="1" applyFill="1" applyBorder="1" applyProtection="1">
      <protection locked="0"/>
    </xf>
    <xf numFmtId="0" fontId="3" fillId="62" borderId="0" xfId="0" applyFont="1" applyFill="1"/>
    <xf numFmtId="166" fontId="17" fillId="59" borderId="0" xfId="1" applyFont="1" applyFill="1" applyBorder="1" applyProtection="1">
      <protection locked="0"/>
    </xf>
    <xf numFmtId="43" fontId="16" fillId="59" borderId="0" xfId="20" applyFont="1" applyFill="1" applyBorder="1"/>
    <xf numFmtId="166" fontId="4" fillId="59" borderId="4" xfId="0" applyNumberFormat="1" applyFont="1" applyFill="1" applyBorder="1"/>
    <xf numFmtId="43" fontId="17" fillId="0" borderId="0" xfId="20" applyFont="1" applyFill="1" applyBorder="1" applyProtection="1">
      <protection locked="0"/>
    </xf>
    <xf numFmtId="43" fontId="16" fillId="0" borderId="0" xfId="20" applyFont="1" applyFill="1" applyBorder="1" applyAlignment="1" applyProtection="1">
      <alignment horizontal="center"/>
    </xf>
    <xf numFmtId="43" fontId="16" fillId="0" borderId="0" xfId="20" quotePrefix="1" applyFont="1" applyFill="1" applyBorder="1" applyAlignment="1" applyProtection="1">
      <alignment horizontal="center"/>
    </xf>
    <xf numFmtId="43" fontId="16" fillId="59" borderId="0" xfId="20" applyFont="1" applyFill="1" applyBorder="1" applyProtection="1">
      <protection locked="0"/>
    </xf>
    <xf numFmtId="166" fontId="16" fillId="59" borderId="4" xfId="0" applyNumberFormat="1" applyFont="1" applyFill="1" applyBorder="1"/>
    <xf numFmtId="43" fontId="17" fillId="0" borderId="0" xfId="20" quotePrefix="1" applyFont="1" applyFill="1" applyBorder="1" applyAlignment="1" applyProtection="1">
      <alignment horizontal="center"/>
    </xf>
    <xf numFmtId="43" fontId="16" fillId="0" borderId="0" xfId="20" applyFont="1" applyBorder="1"/>
    <xf numFmtId="166" fontId="3" fillId="59" borderId="4" xfId="0" applyNumberFormat="1" applyFont="1" applyFill="1" applyBorder="1"/>
    <xf numFmtId="43" fontId="17" fillId="0" borderId="0" xfId="20" applyFont="1" applyFill="1" applyBorder="1"/>
    <xf numFmtId="43" fontId="17" fillId="59" borderId="152" xfId="20" applyFont="1" applyFill="1" applyBorder="1" applyAlignment="1" applyProtection="1">
      <protection locked="0"/>
    </xf>
    <xf numFmtId="43" fontId="17" fillId="59" borderId="77" xfId="20" applyFont="1" applyFill="1" applyBorder="1" applyAlignment="1" applyProtection="1">
      <protection locked="0"/>
    </xf>
    <xf numFmtId="43" fontId="17" fillId="59" borderId="0" xfId="20" applyFont="1" applyFill="1" applyBorder="1" applyProtection="1">
      <protection locked="0"/>
    </xf>
    <xf numFmtId="49" fontId="4" fillId="62" borderId="0" xfId="14" applyNumberFormat="1" applyFont="1" applyFill="1" applyAlignment="1">
      <alignment horizontal="left"/>
    </xf>
    <xf numFmtId="0" fontId="17" fillId="62" borderId="11" xfId="14" applyFont="1" applyFill="1" applyBorder="1"/>
    <xf numFmtId="0" fontId="16" fillId="62" borderId="0" xfId="14" applyFont="1" applyFill="1"/>
    <xf numFmtId="166" fontId="17" fillId="59" borderId="4" xfId="0" applyNumberFormat="1" applyFont="1" applyFill="1" applyBorder="1"/>
    <xf numFmtId="0" fontId="3" fillId="59" borderId="160" xfId="14" applyFont="1" applyFill="1" applyBorder="1"/>
    <xf numFmtId="0" fontId="4" fillId="59" borderId="77" xfId="14" applyFont="1" applyFill="1" applyBorder="1"/>
    <xf numFmtId="0" fontId="3" fillId="59" borderId="152" xfId="14" applyFont="1" applyFill="1" applyBorder="1"/>
    <xf numFmtId="0" fontId="3" fillId="59" borderId="77" xfId="14" applyFont="1" applyFill="1" applyBorder="1"/>
    <xf numFmtId="0" fontId="3" fillId="2" borderId="0" xfId="14" applyFont="1" applyFill="1"/>
    <xf numFmtId="0" fontId="4" fillId="2" borderId="0" xfId="14" applyFont="1" applyFill="1"/>
    <xf numFmtId="43" fontId="4" fillId="2" borderId="0" xfId="20" applyFont="1" applyFill="1" applyBorder="1"/>
    <xf numFmtId="0" fontId="3" fillId="2" borderId="0" xfId="0" applyFont="1" applyFill="1"/>
    <xf numFmtId="43" fontId="4" fillId="0" borderId="6" xfId="20" applyFont="1" applyFill="1" applyBorder="1"/>
    <xf numFmtId="43" fontId="4" fillId="58" borderId="6" xfId="20" applyFont="1" applyFill="1" applyBorder="1"/>
    <xf numFmtId="166" fontId="117" fillId="0" borderId="0" xfId="1" applyFont="1"/>
    <xf numFmtId="166" fontId="115" fillId="0" borderId="0" xfId="683" applyFont="1" applyFill="1" applyBorder="1" applyAlignment="1" applyProtection="1">
      <alignment horizontal="center" vertical="center" wrapText="1"/>
      <protection locked="0"/>
    </xf>
    <xf numFmtId="0" fontId="117" fillId="0" borderId="0" xfId="0" applyFont="1"/>
    <xf numFmtId="0" fontId="116" fillId="0" borderId="0" xfId="0" applyFont="1"/>
    <xf numFmtId="43" fontId="117" fillId="0" borderId="0" xfId="0" applyNumberFormat="1" applyFont="1"/>
    <xf numFmtId="166" fontId="17" fillId="0" borderId="0" xfId="1" applyFont="1" applyFill="1" applyBorder="1" applyAlignment="1" applyProtection="1">
      <alignment horizontal="center" vertical="center" wrapText="1"/>
      <protection locked="0"/>
    </xf>
    <xf numFmtId="166" fontId="123" fillId="0" borderId="0" xfId="0" applyNumberFormat="1" applyFont="1" applyAlignment="1">
      <alignment horizontal="center"/>
    </xf>
    <xf numFmtId="166" fontId="117" fillId="0" borderId="0" xfId="0" applyNumberFormat="1" applyFont="1"/>
    <xf numFmtId="166" fontId="117" fillId="0" borderId="0" xfId="0" applyNumberFormat="1" applyFont="1" applyAlignment="1">
      <alignment horizontal="center"/>
    </xf>
    <xf numFmtId="0" fontId="125" fillId="0" borderId="0" xfId="0" applyFont="1" applyAlignment="1">
      <alignment horizontal="center"/>
    </xf>
    <xf numFmtId="166" fontId="3" fillId="0" borderId="0" xfId="1" applyFont="1"/>
    <xf numFmtId="166" fontId="117" fillId="0" borderId="0" xfId="1" applyFont="1" applyFill="1"/>
    <xf numFmtId="166" fontId="17" fillId="64" borderId="165" xfId="1" applyFont="1" applyFill="1" applyBorder="1"/>
    <xf numFmtId="0" fontId="4" fillId="0" borderId="165" xfId="0" applyFont="1" applyBorder="1"/>
    <xf numFmtId="166" fontId="3" fillId="64" borderId="165" xfId="1" applyFont="1" applyFill="1" applyBorder="1"/>
    <xf numFmtId="39" fontId="16" fillId="57" borderId="165" xfId="25" applyNumberFormat="1" applyFont="1" applyFill="1" applyBorder="1"/>
    <xf numFmtId="0" fontId="4" fillId="62" borderId="169" xfId="4" applyFont="1" applyFill="1" applyBorder="1" applyProtection="1">
      <protection locked="0"/>
    </xf>
    <xf numFmtId="166" fontId="3" fillId="59" borderId="76" xfId="0" applyNumberFormat="1" applyFont="1" applyFill="1" applyBorder="1"/>
    <xf numFmtId="43" fontId="17" fillId="59" borderId="76" xfId="20" applyFont="1" applyFill="1" applyBorder="1"/>
    <xf numFmtId="166" fontId="115" fillId="63" borderId="76" xfId="683" applyFont="1" applyFill="1" applyBorder="1" applyAlignment="1" applyProtection="1">
      <alignment horizontal="center" vertical="center" wrapText="1"/>
      <protection locked="0"/>
    </xf>
    <xf numFmtId="2" fontId="117" fillId="57" borderId="0" xfId="25" applyNumberFormat="1" applyFont="1" applyFill="1" applyAlignment="1">
      <alignment horizontal="center"/>
    </xf>
    <xf numFmtId="2" fontId="117" fillId="60" borderId="0" xfId="1350" applyNumberFormat="1" applyFont="1" applyFill="1" applyBorder="1" applyAlignment="1" applyProtection="1">
      <alignment horizontal="center"/>
      <protection locked="0"/>
    </xf>
    <xf numFmtId="2" fontId="117" fillId="64" borderId="0" xfId="1351" applyNumberFormat="1" applyFont="1" applyFill="1" applyBorder="1" applyAlignment="1">
      <alignment horizontal="center"/>
    </xf>
    <xf numFmtId="2" fontId="117" fillId="0" borderId="0" xfId="1350" applyNumberFormat="1" applyFont="1" applyFill="1" applyBorder="1" applyAlignment="1" applyProtection="1">
      <alignment horizontal="left"/>
      <protection locked="0"/>
    </xf>
    <xf numFmtId="2" fontId="117" fillId="0" borderId="0" xfId="25" applyNumberFormat="1" applyFont="1" applyAlignment="1">
      <alignment horizontal="left"/>
    </xf>
    <xf numFmtId="0" fontId="112" fillId="59" borderId="152" xfId="14" applyFont="1" applyFill="1" applyBorder="1" applyAlignment="1" applyProtection="1">
      <alignment vertical="center"/>
      <protection locked="0"/>
    </xf>
    <xf numFmtId="166" fontId="121" fillId="0" borderId="165" xfId="1" applyFont="1" applyFill="1" applyBorder="1" applyAlignment="1">
      <alignment horizontal="center"/>
    </xf>
    <xf numFmtId="166" fontId="121" fillId="0" borderId="165" xfId="1" applyFont="1" applyFill="1" applyBorder="1"/>
    <xf numFmtId="0" fontId="3" fillId="0" borderId="0" xfId="0" applyFont="1"/>
    <xf numFmtId="0" fontId="121" fillId="0" borderId="0" xfId="0" applyFont="1"/>
    <xf numFmtId="0" fontId="16" fillId="0" borderId="0" xfId="0" applyFont="1"/>
    <xf numFmtId="0" fontId="115" fillId="2" borderId="0" xfId="4" applyFont="1" applyFill="1" applyAlignment="1">
      <alignment horizontal="left"/>
    </xf>
    <xf numFmtId="0" fontId="121" fillId="2" borderId="0" xfId="4" quotePrefix="1" applyFont="1" applyFill="1" applyAlignment="1">
      <alignment horizontal="right"/>
    </xf>
    <xf numFmtId="0" fontId="121" fillId="2" borderId="0" xfId="4" applyFont="1" applyFill="1" applyAlignment="1">
      <alignment horizontal="left" vertical="top" wrapText="1"/>
    </xf>
    <xf numFmtId="0" fontId="115" fillId="2" borderId="0" xfId="4" applyFont="1" applyFill="1"/>
    <xf numFmtId="0" fontId="121" fillId="2" borderId="0" xfId="4" applyFont="1" applyFill="1"/>
    <xf numFmtId="166" fontId="17" fillId="64" borderId="76" xfId="1" applyFont="1" applyFill="1" applyBorder="1"/>
    <xf numFmtId="0" fontId="121" fillId="0" borderId="0" xfId="0" applyFont="1" applyAlignment="1">
      <alignment horizontal="left"/>
    </xf>
    <xf numFmtId="0" fontId="4" fillId="0" borderId="0" xfId="0" applyFont="1" applyAlignment="1">
      <alignment vertical="center" wrapText="1"/>
    </xf>
    <xf numFmtId="0" fontId="4" fillId="0" borderId="0" xfId="0" applyFont="1" applyAlignment="1">
      <alignment vertical="center"/>
    </xf>
    <xf numFmtId="39" fontId="3" fillId="60" borderId="165" xfId="1350" applyNumberFormat="1" applyFont="1" applyFill="1" applyBorder="1" applyAlignment="1" applyProtection="1">
      <alignment vertical="center"/>
      <protection locked="0"/>
    </xf>
    <xf numFmtId="0" fontId="123" fillId="0" borderId="0" xfId="0" applyFont="1" applyAlignment="1">
      <alignment vertical="center"/>
    </xf>
    <xf numFmtId="166" fontId="3" fillId="60" borderId="165" xfId="1350" applyFont="1" applyFill="1" applyBorder="1" applyAlignment="1" applyProtection="1">
      <alignment vertical="center"/>
      <protection locked="0"/>
    </xf>
    <xf numFmtId="166" fontId="121" fillId="0" borderId="165" xfId="1" applyFont="1" applyFill="1" applyBorder="1" applyAlignment="1">
      <alignment vertical="center"/>
    </xf>
    <xf numFmtId="166" fontId="4" fillId="0" borderId="0" xfId="0" applyNumberFormat="1" applyFont="1" applyAlignment="1">
      <alignment vertical="center"/>
    </xf>
    <xf numFmtId="166" fontId="17" fillId="60" borderId="76" xfId="1" applyFont="1" applyFill="1" applyBorder="1" applyAlignment="1">
      <alignment vertical="center"/>
    </xf>
    <xf numFmtId="166" fontId="124" fillId="0" borderId="0" xfId="1" applyFont="1" applyFill="1" applyBorder="1" applyAlignment="1">
      <alignment horizontal="center" vertical="center"/>
    </xf>
    <xf numFmtId="0" fontId="17" fillId="0" borderId="0" xfId="0" applyFont="1"/>
    <xf numFmtId="166" fontId="17" fillId="57" borderId="76" xfId="1" applyFont="1" applyFill="1" applyBorder="1" applyAlignment="1">
      <alignment vertical="center"/>
    </xf>
    <xf numFmtId="0" fontId="115" fillId="0" borderId="0" xfId="4" applyFont="1" applyAlignment="1">
      <alignment horizontal="left"/>
    </xf>
    <xf numFmtId="0" fontId="3" fillId="0" borderId="0" xfId="4" applyFont="1"/>
    <xf numFmtId="0" fontId="115" fillId="0" borderId="0" xfId="4" applyFont="1"/>
    <xf numFmtId="0" fontId="121" fillId="0" borderId="0" xfId="4" applyFont="1" applyAlignment="1">
      <alignment horizontal="left" vertical="top" wrapText="1"/>
    </xf>
    <xf numFmtId="0" fontId="121" fillId="0" borderId="0" xfId="4" applyFont="1"/>
    <xf numFmtId="0" fontId="121" fillId="0" borderId="0" xfId="4" applyFont="1" applyAlignment="1">
      <alignment horizontal="left" vertical="top"/>
    </xf>
    <xf numFmtId="0" fontId="121" fillId="0" borderId="0" xfId="4" applyFont="1" applyAlignment="1">
      <alignment vertical="top" wrapText="1"/>
    </xf>
    <xf numFmtId="0" fontId="121" fillId="2" borderId="0" xfId="4" applyFont="1" applyFill="1" applyAlignment="1">
      <alignment horizontal="left" vertical="top" indent="2"/>
    </xf>
    <xf numFmtId="0" fontId="3" fillId="2" borderId="0" xfId="0" applyFont="1" applyFill="1" applyAlignment="1">
      <alignment horizontal="right"/>
    </xf>
    <xf numFmtId="0" fontId="3" fillId="0" borderId="0" xfId="0" applyFont="1" applyAlignment="1">
      <alignment horizontal="right"/>
    </xf>
    <xf numFmtId="0" fontId="4" fillId="2" borderId="0" xfId="0" applyFont="1" applyFill="1" applyAlignment="1">
      <alignment vertical="center"/>
    </xf>
    <xf numFmtId="0" fontId="3" fillId="59" borderId="152" xfId="14" applyFont="1" applyFill="1" applyBorder="1" applyAlignment="1">
      <alignment horizontal="right" vertical="center"/>
    </xf>
    <xf numFmtId="0" fontId="3" fillId="59" borderId="77" xfId="14" applyFont="1" applyFill="1" applyBorder="1" applyAlignment="1">
      <alignment horizontal="left" vertical="center"/>
    </xf>
    <xf numFmtId="0" fontId="4" fillId="59" borderId="77" xfId="14" applyFont="1" applyFill="1" applyBorder="1" applyAlignment="1">
      <alignment vertical="center"/>
    </xf>
    <xf numFmtId="43" fontId="17" fillId="59" borderId="76" xfId="20" applyFont="1" applyFill="1" applyBorder="1" applyAlignment="1">
      <alignment vertical="center"/>
    </xf>
    <xf numFmtId="43" fontId="3" fillId="59" borderId="76" xfId="20" applyFont="1" applyFill="1" applyBorder="1" applyAlignment="1">
      <alignment vertical="center"/>
    </xf>
    <xf numFmtId="0" fontId="111" fillId="0" borderId="0" xfId="0" applyFont="1" applyAlignment="1">
      <alignment vertical="center"/>
    </xf>
    <xf numFmtId="0" fontId="17" fillId="62" borderId="0" xfId="14" applyFont="1" applyFill="1"/>
    <xf numFmtId="0" fontId="3" fillId="59" borderId="152" xfId="0" applyFont="1" applyFill="1" applyBorder="1" applyAlignment="1">
      <alignment vertical="center"/>
    </xf>
    <xf numFmtId="0" fontId="3" fillId="59" borderId="77" xfId="0" applyFont="1" applyFill="1" applyBorder="1" applyAlignment="1">
      <alignment vertical="center"/>
    </xf>
    <xf numFmtId="0" fontId="4" fillId="59" borderId="77" xfId="0" applyFont="1" applyFill="1" applyBorder="1" applyAlignment="1">
      <alignment vertical="center"/>
    </xf>
    <xf numFmtId="166" fontId="3" fillId="59" borderId="76" xfId="0" applyNumberFormat="1" applyFont="1" applyFill="1" applyBorder="1" applyAlignment="1">
      <alignment vertical="center"/>
    </xf>
    <xf numFmtId="0" fontId="121" fillId="2" borderId="0" xfId="4" applyFont="1" applyFill="1" applyAlignment="1">
      <alignment horizontal="left" vertical="top" wrapText="1"/>
    </xf>
    <xf numFmtId="0" fontId="112" fillId="59" borderId="154" xfId="14" applyFont="1" applyFill="1" applyBorder="1" applyAlignment="1" applyProtection="1">
      <alignment horizontal="left" vertical="center"/>
      <protection locked="0"/>
    </xf>
    <xf numFmtId="0" fontId="112" fillId="59" borderId="155" xfId="14" applyFont="1" applyFill="1" applyBorder="1" applyAlignment="1" applyProtection="1">
      <alignment horizontal="left" vertical="center"/>
      <protection locked="0"/>
    </xf>
    <xf numFmtId="0" fontId="112" fillId="59" borderId="156" xfId="14" applyFont="1" applyFill="1" applyBorder="1" applyAlignment="1" applyProtection="1">
      <alignment horizontal="left" vertical="center"/>
      <protection locked="0"/>
    </xf>
    <xf numFmtId="198" fontId="3" fillId="62" borderId="157" xfId="11" applyNumberFormat="1" applyFont="1" applyFill="1" applyBorder="1" applyAlignment="1" applyProtection="1">
      <alignment horizontal="left" vertical="center"/>
      <protection locked="0"/>
    </xf>
    <xf numFmtId="198" fontId="3" fillId="62" borderId="155" xfId="11" applyNumberFormat="1" applyFont="1" applyFill="1" applyBorder="1" applyAlignment="1" applyProtection="1">
      <alignment horizontal="left" vertical="center"/>
      <protection locked="0"/>
    </xf>
    <xf numFmtId="198" fontId="3" fillId="62" borderId="158" xfId="11" applyNumberFormat="1" applyFont="1" applyFill="1" applyBorder="1" applyAlignment="1" applyProtection="1">
      <alignment horizontal="left" vertical="center"/>
      <protection locked="0"/>
    </xf>
    <xf numFmtId="43" fontId="17" fillId="59" borderId="152" xfId="20" applyFont="1" applyFill="1" applyBorder="1" applyAlignment="1" applyProtection="1">
      <alignment horizontal="left"/>
      <protection locked="0"/>
    </xf>
    <xf numFmtId="43" fontId="17" fillId="59" borderId="77" xfId="20" applyFont="1" applyFill="1" applyBorder="1" applyAlignment="1" applyProtection="1">
      <alignment horizontal="left"/>
      <protection locked="0"/>
    </xf>
    <xf numFmtId="166" fontId="17" fillId="63" borderId="141" xfId="683" applyFont="1" applyFill="1" applyBorder="1" applyAlignment="1" applyProtection="1">
      <alignment horizontal="center" vertical="center" wrapText="1"/>
      <protection locked="0"/>
    </xf>
    <xf numFmtId="166" fontId="17" fillId="63" borderId="8" xfId="683" applyFont="1" applyFill="1" applyBorder="1" applyAlignment="1" applyProtection="1">
      <alignment horizontal="center" vertical="center" wrapText="1"/>
      <protection locked="0"/>
    </xf>
    <xf numFmtId="166" fontId="17" fillId="63" borderId="140" xfId="683" applyFont="1" applyFill="1" applyBorder="1" applyAlignment="1" applyProtection="1">
      <alignment horizontal="center" vertical="center" wrapText="1"/>
      <protection locked="0"/>
    </xf>
    <xf numFmtId="166" fontId="17" fillId="63" borderId="62" xfId="683" applyFont="1" applyFill="1" applyBorder="1" applyAlignment="1" applyProtection="1">
      <alignment horizontal="center" vertical="center" wrapText="1"/>
      <protection locked="0"/>
    </xf>
    <xf numFmtId="0" fontId="3" fillId="61" borderId="147" xfId="14" applyFont="1" applyFill="1" applyBorder="1" applyAlignment="1" applyProtection="1">
      <alignment horizontal="left" vertical="center"/>
      <protection locked="0"/>
    </xf>
    <xf numFmtId="0" fontId="3" fillId="61" borderId="148" xfId="14" applyFont="1" applyFill="1" applyBorder="1" applyAlignment="1" applyProtection="1">
      <alignment horizontal="left" vertical="center"/>
      <protection locked="0"/>
    </xf>
    <xf numFmtId="0" fontId="3" fillId="61" borderId="149" xfId="14" applyFont="1" applyFill="1" applyBorder="1" applyAlignment="1" applyProtection="1">
      <alignment horizontal="left" vertical="center"/>
      <protection locked="0"/>
    </xf>
    <xf numFmtId="166" fontId="112" fillId="63" borderId="169" xfId="683" applyFont="1" applyFill="1" applyBorder="1" applyAlignment="1" applyProtection="1">
      <alignment horizontal="center" vertical="center" wrapText="1"/>
      <protection locked="0"/>
    </xf>
    <xf numFmtId="166" fontId="112" fillId="63" borderId="138" xfId="683" applyFont="1" applyFill="1" applyBorder="1" applyAlignment="1" applyProtection="1">
      <alignment horizontal="center" vertical="center" wrapText="1"/>
      <protection locked="0"/>
    </xf>
    <xf numFmtId="166" fontId="112" fillId="63" borderId="63" xfId="683" applyFont="1" applyFill="1" applyBorder="1" applyAlignment="1" applyProtection="1">
      <alignment horizontal="center" vertical="center" wrapText="1"/>
      <protection locked="0"/>
    </xf>
    <xf numFmtId="166" fontId="112" fillId="63" borderId="5" xfId="683" applyFont="1" applyFill="1" applyBorder="1" applyAlignment="1" applyProtection="1">
      <alignment horizontal="center" vertical="center" wrapText="1"/>
      <protection locked="0"/>
    </xf>
    <xf numFmtId="166" fontId="112" fillId="63" borderId="146" xfId="683" applyFont="1" applyFill="1" applyBorder="1" applyAlignment="1" applyProtection="1">
      <alignment horizontal="center" vertical="center" wrapText="1"/>
      <protection locked="0"/>
    </xf>
    <xf numFmtId="166" fontId="112" fillId="63" borderId="145" xfId="683" applyFont="1" applyFill="1" applyBorder="1" applyAlignment="1" applyProtection="1">
      <alignment horizontal="center" vertical="center" wrapText="1"/>
      <protection locked="0"/>
    </xf>
    <xf numFmtId="0" fontId="112" fillId="59" borderId="150" xfId="14" applyFont="1" applyFill="1" applyBorder="1" applyAlignment="1" applyProtection="1">
      <alignment horizontal="left" vertical="center"/>
      <protection locked="0"/>
    </xf>
    <xf numFmtId="0" fontId="112" fillId="59" borderId="77" xfId="14" applyFont="1" applyFill="1" applyBorder="1" applyAlignment="1" applyProtection="1">
      <alignment horizontal="left" vertical="center"/>
      <protection locked="0"/>
    </xf>
    <xf numFmtId="0" fontId="112" fillId="59" borderId="151" xfId="14" applyFont="1" applyFill="1" applyBorder="1" applyAlignment="1" applyProtection="1">
      <alignment horizontal="left" vertical="center"/>
      <protection locked="0"/>
    </xf>
    <xf numFmtId="0" fontId="3" fillId="62" borderId="152" xfId="11" applyFont="1" applyFill="1" applyBorder="1" applyAlignment="1" applyProtection="1">
      <alignment horizontal="left" vertical="center"/>
      <protection locked="0"/>
    </xf>
    <xf numFmtId="0" fontId="3" fillId="62" borderId="77" xfId="11" applyFont="1" applyFill="1" applyBorder="1" applyAlignment="1" applyProtection="1">
      <alignment horizontal="left" vertical="center"/>
      <protection locked="0"/>
    </xf>
    <xf numFmtId="0" fontId="3" fillId="62" borderId="153" xfId="11" applyFont="1" applyFill="1" applyBorder="1" applyAlignment="1" applyProtection="1">
      <alignment horizontal="left" vertical="center"/>
      <protection locked="0"/>
    </xf>
    <xf numFmtId="166" fontId="17" fillId="63" borderId="152" xfId="683" applyFont="1" applyFill="1" applyBorder="1" applyAlignment="1" applyProtection="1">
      <alignment horizontal="center" vertical="center" wrapText="1"/>
      <protection locked="0"/>
    </xf>
    <xf numFmtId="166" fontId="17" fillId="63" borderId="77" xfId="683" applyFont="1" applyFill="1" applyBorder="1" applyAlignment="1" applyProtection="1">
      <alignment horizontal="center" vertical="center" wrapText="1"/>
      <protection locked="0"/>
    </xf>
    <xf numFmtId="166" fontId="17" fillId="63" borderId="151" xfId="683" applyFont="1" applyFill="1" applyBorder="1" applyAlignment="1" applyProtection="1">
      <alignment horizontal="center" vertical="center" wrapText="1"/>
      <protection locked="0"/>
    </xf>
    <xf numFmtId="0" fontId="3" fillId="59" borderId="77" xfId="14" applyFont="1" applyFill="1" applyBorder="1" applyAlignment="1">
      <alignment horizontal="left"/>
    </xf>
    <xf numFmtId="0" fontId="3" fillId="59" borderId="151" xfId="14" applyFont="1" applyFill="1" applyBorder="1" applyAlignment="1">
      <alignment horizontal="left"/>
    </xf>
    <xf numFmtId="0" fontId="3" fillId="59" borderId="152" xfId="14" applyFont="1" applyFill="1" applyBorder="1" applyAlignment="1">
      <alignment horizontal="left"/>
    </xf>
    <xf numFmtId="0" fontId="3" fillId="59" borderId="161" xfId="14" applyFont="1" applyFill="1" applyBorder="1" applyAlignment="1">
      <alignment horizontal="left"/>
    </xf>
    <xf numFmtId="0" fontId="3" fillId="59" borderId="162" xfId="14" applyFont="1" applyFill="1" applyBorder="1" applyAlignment="1">
      <alignment horizontal="left"/>
    </xf>
    <xf numFmtId="166" fontId="17" fillId="63" borderId="166" xfId="683" applyFont="1" applyFill="1" applyBorder="1" applyAlignment="1" applyProtection="1">
      <alignment horizontal="center" vertical="center" wrapText="1"/>
      <protection locked="0"/>
    </xf>
    <xf numFmtId="166" fontId="17" fillId="63" borderId="167" xfId="683" applyFont="1" applyFill="1" applyBorder="1" applyAlignment="1" applyProtection="1">
      <alignment horizontal="center" vertical="center" wrapText="1"/>
      <protection locked="0"/>
    </xf>
    <xf numFmtId="166" fontId="17" fillId="63" borderId="168" xfId="683" applyFont="1" applyFill="1" applyBorder="1" applyAlignment="1" applyProtection="1">
      <alignment horizontal="center" vertical="center" wrapText="1"/>
      <protection locked="0"/>
    </xf>
    <xf numFmtId="166" fontId="17" fillId="63" borderId="138" xfId="683" applyFont="1" applyFill="1" applyBorder="1" applyAlignment="1" applyProtection="1">
      <alignment horizontal="center" vertical="center" wrapText="1"/>
      <protection locked="0"/>
    </xf>
    <xf numFmtId="166" fontId="17" fillId="63" borderId="0" xfId="683" applyFont="1" applyFill="1" applyBorder="1" applyAlignment="1" applyProtection="1">
      <alignment horizontal="center" vertical="center" wrapText="1"/>
      <protection locked="0"/>
    </xf>
    <xf numFmtId="166" fontId="112" fillId="63" borderId="0" xfId="683" applyFont="1" applyFill="1" applyBorder="1" applyAlignment="1" applyProtection="1">
      <alignment horizontal="center" vertical="center" wrapText="1"/>
      <protection locked="0"/>
    </xf>
    <xf numFmtId="166" fontId="112" fillId="63" borderId="11" xfId="683" applyFont="1" applyFill="1" applyBorder="1" applyAlignment="1" applyProtection="1">
      <alignment horizontal="center" vertical="center" wrapText="1"/>
      <protection locked="0"/>
    </xf>
    <xf numFmtId="166" fontId="17" fillId="63" borderId="146" xfId="683" applyFont="1" applyFill="1" applyBorder="1" applyAlignment="1" applyProtection="1">
      <alignment horizontal="center" vertical="center" wrapText="1"/>
      <protection locked="0"/>
    </xf>
    <xf numFmtId="0" fontId="4" fillId="62" borderId="11" xfId="0" applyFont="1" applyFill="1" applyBorder="1" applyAlignment="1">
      <alignment horizontal="left"/>
    </xf>
    <xf numFmtId="0" fontId="4" fillId="62" borderId="0" xfId="0" applyFont="1" applyFill="1" applyAlignment="1">
      <alignment horizontal="left"/>
    </xf>
    <xf numFmtId="0" fontId="4" fillId="62" borderId="4" xfId="0" applyFont="1" applyFill="1" applyBorder="1" applyAlignment="1">
      <alignment horizontal="left"/>
    </xf>
    <xf numFmtId="0" fontId="4" fillId="62" borderId="11" xfId="0" applyFont="1" applyFill="1" applyBorder="1" applyAlignment="1">
      <alignment horizontal="left" wrapText="1"/>
    </xf>
    <xf numFmtId="0" fontId="4" fillId="62" borderId="0" xfId="0" applyFont="1" applyFill="1" applyAlignment="1">
      <alignment horizontal="left" wrapText="1"/>
    </xf>
    <xf numFmtId="0" fontId="4" fillId="62" borderId="4" xfId="0" applyFont="1" applyFill="1" applyBorder="1" applyAlignment="1">
      <alignment horizontal="left" wrapText="1"/>
    </xf>
    <xf numFmtId="0" fontId="3" fillId="61" borderId="152" xfId="14" applyFont="1" applyFill="1" applyBorder="1" applyAlignment="1" applyProtection="1">
      <alignment horizontal="left" vertical="center"/>
      <protection locked="0"/>
    </xf>
    <xf numFmtId="0" fontId="3" fillId="61" borderId="77" xfId="14" applyFont="1" applyFill="1" applyBorder="1" applyAlignment="1" applyProtection="1">
      <alignment horizontal="left" vertical="center"/>
      <protection locked="0"/>
    </xf>
    <xf numFmtId="0" fontId="3" fillId="61" borderId="151" xfId="14" applyFont="1" applyFill="1" applyBorder="1" applyAlignment="1" applyProtection="1">
      <alignment horizontal="left" vertical="center"/>
      <protection locked="0"/>
    </xf>
    <xf numFmtId="0" fontId="3" fillId="62" borderId="151" xfId="11" applyFont="1" applyFill="1" applyBorder="1" applyAlignment="1" applyProtection="1">
      <alignment horizontal="left" vertical="center"/>
      <protection locked="0"/>
    </xf>
    <xf numFmtId="0" fontId="0" fillId="0" borderId="0" xfId="0" applyAlignment="1">
      <alignment horizontal="center"/>
    </xf>
    <xf numFmtId="0" fontId="9" fillId="0" borderId="0" xfId="0" applyFont="1" applyAlignment="1">
      <alignment horizontal="center"/>
    </xf>
    <xf numFmtId="0" fontId="109" fillId="0" borderId="0" xfId="0" applyFont="1" applyAlignment="1">
      <alignment horizontal="left" vertical="top" wrapText="1"/>
    </xf>
    <xf numFmtId="0" fontId="0" fillId="0" borderId="42" xfId="0" applyBorder="1" applyAlignment="1">
      <alignment horizontal="center"/>
    </xf>
  </cellXfs>
  <cellStyles count="1353">
    <cellStyle name="******************************************" xfId="77" xr:uid="{00000000-0005-0000-0000-000000000000}"/>
    <cellStyle name="?" xfId="99" xr:uid="{00000000-0005-0000-0000-000001000000}"/>
    <cellStyle name="_x001f_?--_x0004_ _x000c__x0009__x0003__x000b__x0001__x000a__x000b__x0002_--_x0008__x0004__x0002__x0002__x0007__x0007__x0007__x0007__x0007__x0007__x0007__x0007__x0007__x0007__x0007__x0007__x0007__x0007__x0002_-_x0004_ _x000c__x0009__x0003__x000b__x0001__x" xfId="88" xr:uid="{00000000-0005-0000-0000-000002000000}"/>
    <cellStyle name="?? [0.00]_Sheet1" xfId="38" xr:uid="{00000000-0005-0000-0000-000003000000}"/>
    <cellStyle name="???" xfId="84" xr:uid="{00000000-0005-0000-0000-000004000000}"/>
    <cellStyle name="???? [0.00]_Sheet1" xfId="45" xr:uid="{00000000-0005-0000-0000-000005000000}"/>
    <cellStyle name="??????" xfId="100" xr:uid="{00000000-0005-0000-0000-000006000000}"/>
    <cellStyle name="????_EXHA-1" xfId="72" xr:uid="{00000000-0005-0000-0000-000007000000}"/>
    <cellStyle name="????À_x000a_" xfId="44" xr:uid="{00000000-0005-0000-0000-000008000000}"/>
    <cellStyle name="??_(Edison) SI Package" xfId="91" xr:uid="{00000000-0005-0000-0000-000009000000}"/>
    <cellStyle name="??2" xfId="105" xr:uid="{00000000-0005-0000-0000-00000A000000}"/>
    <cellStyle name="]_^[꺞_x0008_?" xfId="79" xr:uid="{00000000-0005-0000-0000-00000B000000}"/>
    <cellStyle name="_1_3710" xfId="108" xr:uid="{00000000-0005-0000-0000-00000C000000}"/>
    <cellStyle name="_A_SI Workbook 1207_SP" xfId="109" xr:uid="{00000000-0005-0000-0000-00000D000000}"/>
    <cellStyle name="_A_SI Workbook PPYY_TT" xfId="51" xr:uid="{00000000-0005-0000-0000-00000E000000}"/>
    <cellStyle name="_Additions - Apr-Sept`07" xfId="112" xr:uid="{00000000-0005-0000-0000-00000F000000}"/>
    <cellStyle name="_ALAN" xfId="114" xr:uid="{00000000-0005-0000-0000-000010000000}"/>
    <cellStyle name="_ALAN_DATA" xfId="115" xr:uid="{00000000-0005-0000-0000-000011000000}"/>
    <cellStyle name="_ALAN_ECO Part2" xfId="49" xr:uid="{00000000-0005-0000-0000-000012000000}"/>
    <cellStyle name="_ALAN_Sch 50.1" xfId="116" xr:uid="{00000000-0005-0000-0000-000013000000}"/>
    <cellStyle name="_BI-FEB" xfId="119" xr:uid="{00000000-0005-0000-0000-000014000000}"/>
    <cellStyle name="_Byline Review - Monthly1 LC CY1210 Final Dec20" xfId="93" xr:uid="{00000000-0005-0000-0000-000015000000}"/>
    <cellStyle name="_CN_YRT-EB_NB_(Local&amp;HK_manually_adj)_30112009" xfId="120" xr:uid="{00000000-0005-0000-0000-000016000000}"/>
    <cellStyle name="_Copy of Value of Inforce &amp; NB YRT v1.5 (29122009)_Checking_TEMP_DELETE_AFTER_USE" xfId="122" xr:uid="{00000000-0005-0000-0000-000017000000}"/>
    <cellStyle name="_DATA" xfId="123" xr:uid="{00000000-0005-0000-0000-000018000000}"/>
    <cellStyle name="_ECO Part2 0906 - AIA &amp; SUBSIDIARIES - LIFE DIVISION" xfId="62" xr:uid="{00000000-0005-0000-0000-000019000000}"/>
    <cellStyle name="_ECO Part2 0906 - AIA &amp; SUBSIDIARIES - LIFE DIVISION_ECO Part2" xfId="124" xr:uid="{00000000-0005-0000-0000-00001A000000}"/>
    <cellStyle name="_GL031-Final" xfId="128" xr:uid="{00000000-0005-0000-0000-00001B000000}"/>
    <cellStyle name="_Inforce and NB ANP (revised Actuarial workg)" xfId="130" xr:uid="{00000000-0005-0000-0000-00001C000000}"/>
    <cellStyle name="_Inforce and NB ANP (revised Actuarial workg)_CN_YRT-EB_NB_(Local&amp;HK_manually_adj)_30112009" xfId="106" xr:uid="{00000000-0005-0000-0000-00001D000000}"/>
    <cellStyle name="_Inforce and NB ANP (revised Actuarial workg)_Copy of Value of Inforce &amp; NB YRT v1.5 (29122009)_Checking_TEMP_DELETE_AFTER_USE" xfId="131" xr:uid="{00000000-0005-0000-0000-00001E000000}"/>
    <cellStyle name="_Inforce and NB ANP (revised Actuarial workg)_TH SPE IF Total_Scenario 1(Base)" xfId="132" xr:uid="{00000000-0005-0000-0000-00001F000000}"/>
    <cellStyle name="_Inforce and NB ANP (revised Actuarial workg)_TH SPE IF Total_Scenario 2" xfId="133" xr:uid="{00000000-0005-0000-0000-000020000000}"/>
    <cellStyle name="_Inforce and NB ANP (revised Actuarial workg)_TH SPE IF Total_Scenario 3" xfId="134" xr:uid="{00000000-0005-0000-0000-000021000000}"/>
    <cellStyle name="_Inforce and NB ANP (revised Actuarial workg)_TH SPE Total 2010.12 IF CF Working (Scenario 1) v1 (20110411)" xfId="138" xr:uid="{00000000-0005-0000-0000-000022000000}"/>
    <cellStyle name="_Inforce and NB ANP (revised Actuarial workg)_TH SPE Total 2010.12 IF CF Working (Scenario 2) v1 (20110411)" xfId="139" xr:uid="{00000000-0005-0000-0000-000023000000}"/>
    <cellStyle name="_Inforce and NB ANP (revised Actuarial workg)_TH SPE Total 2010.12 IF CF Working (Scenario 3) v1 (20110411)" xfId="140" xr:uid="{00000000-0005-0000-0000-000024000000}"/>
    <cellStyle name="_Inforce and NB ANP (revised Actuarial workg)_Value of Inforce &amp; NB YRT v1.5 (29122009)" xfId="141" xr:uid="{00000000-0005-0000-0000-000025000000}"/>
    <cellStyle name="_Issue" xfId="142" xr:uid="{00000000-0005-0000-0000-000026000000}"/>
    <cellStyle name="_Life Units recon 280207" xfId="144" xr:uid="{00000000-0005-0000-0000-000027000000}"/>
    <cellStyle name="_Life Units recon 280207_CN_YRT-EB_NB_(Local&amp;HK_manually_adj)_30112009" xfId="145" xr:uid="{00000000-0005-0000-0000-000028000000}"/>
    <cellStyle name="_Life Units recon 280207_Copy of Value of Inforce &amp; NB YRT v1.5 (29122009)_Checking_TEMP_DELETE_AFTER_USE" xfId="146" xr:uid="{00000000-0005-0000-0000-000029000000}"/>
    <cellStyle name="_Life Units recon 280207_TH SPE IF Total_Scenario 1(Base)" xfId="148" xr:uid="{00000000-0005-0000-0000-00002A000000}"/>
    <cellStyle name="_Life Units recon 280207_TH SPE IF Total_Scenario 2" xfId="150" xr:uid="{00000000-0005-0000-0000-00002B000000}"/>
    <cellStyle name="_Life Units recon 280207_TH SPE IF Total_Scenario 3" xfId="151" xr:uid="{00000000-0005-0000-0000-00002C000000}"/>
    <cellStyle name="_Life Units recon 280207_TH SPE Total 2010.12 IF CF Working (Scenario 1) v1 (20110411)" xfId="153" xr:uid="{00000000-0005-0000-0000-00002D000000}"/>
    <cellStyle name="_Life Units recon 280207_TH SPE Total 2010.12 IF CF Working (Scenario 2) v1 (20110411)" xfId="155" xr:uid="{00000000-0005-0000-0000-00002E000000}"/>
    <cellStyle name="_Life Units recon 280207_TH SPE Total 2010.12 IF CF Working (Scenario 3) v1 (20110411)" xfId="157" xr:uid="{00000000-0005-0000-0000-00002F000000}"/>
    <cellStyle name="_Life Units recon 280207_Value of Inforce &amp; NB YRT v1.5 (29122009)" xfId="158" xr:uid="{00000000-0005-0000-0000-000030000000}"/>
    <cellStyle name="_Life Units recon 310107" xfId="161" xr:uid="{00000000-0005-0000-0000-000031000000}"/>
    <cellStyle name="_Life Units recon 310107_CN_YRT-EB_NB_(Local&amp;HK_manually_adj)_30112009" xfId="162" xr:uid="{00000000-0005-0000-0000-000032000000}"/>
    <cellStyle name="_Life Units recon 310107_Copy of Value of Inforce &amp; NB YRT v1.5 (29122009)_Checking_TEMP_DELETE_AFTER_USE" xfId="164" xr:uid="{00000000-0005-0000-0000-000033000000}"/>
    <cellStyle name="_Life Units recon 310107_TH SPE IF Total_Scenario 1(Base)" xfId="165" xr:uid="{00000000-0005-0000-0000-000034000000}"/>
    <cellStyle name="_Life Units recon 310107_TH SPE IF Total_Scenario 2" xfId="168" xr:uid="{00000000-0005-0000-0000-000035000000}"/>
    <cellStyle name="_Life Units recon 310107_TH SPE IF Total_Scenario 3" xfId="171" xr:uid="{00000000-0005-0000-0000-000036000000}"/>
    <cellStyle name="_Life Units recon 310107_TH SPE Total 2010.12 IF CF Working (Scenario 1) v1 (20110411)" xfId="95" xr:uid="{00000000-0005-0000-0000-000037000000}"/>
    <cellStyle name="_Life Units recon 310107_TH SPE Total 2010.12 IF CF Working (Scenario 2) v1 (20110411)" xfId="173" xr:uid="{00000000-0005-0000-0000-000038000000}"/>
    <cellStyle name="_Life Units recon 310107_TH SPE Total 2010.12 IF CF Working (Scenario 3) v1 (20110411)" xfId="176" xr:uid="{00000000-0005-0000-0000-000039000000}"/>
    <cellStyle name="_Life Units recon 310107_Value of Inforce &amp; NB YRT v1.5 (29122009)" xfId="178" xr:uid="{00000000-0005-0000-0000-00003A000000}"/>
    <cellStyle name="_Life Units recon 310307" xfId="179" xr:uid="{00000000-0005-0000-0000-00003B000000}"/>
    <cellStyle name="_Life Units recon 310307_CN_YRT-EB_NB_(Local&amp;HK_manually_adj)_30112009" xfId="180" xr:uid="{00000000-0005-0000-0000-00003C000000}"/>
    <cellStyle name="_Life Units recon 310307_Copy of Value of Inforce &amp; NB YRT v1.5 (29122009)_Checking_TEMP_DELETE_AFTER_USE" xfId="129" xr:uid="{00000000-0005-0000-0000-00003D000000}"/>
    <cellStyle name="_Life Units recon 310307_TH SPE IF Total_Scenario 1(Base)" xfId="183" xr:uid="{00000000-0005-0000-0000-00003E000000}"/>
    <cellStyle name="_Life Units recon 310307_TH SPE IF Total_Scenario 2" xfId="174" xr:uid="{00000000-0005-0000-0000-00003F000000}"/>
    <cellStyle name="_Life Units recon 310307_TH SPE IF Total_Scenario 3" xfId="186" xr:uid="{00000000-0005-0000-0000-000040000000}"/>
    <cellStyle name="_Life Units recon 310307_TH SPE Total 2010.12 IF CF Working (Scenario 1) v1 (20110411)" xfId="188" xr:uid="{00000000-0005-0000-0000-000041000000}"/>
    <cellStyle name="_Life Units recon 310307_TH SPE Total 2010.12 IF CF Working (Scenario 2) v1 (20110411)" xfId="189" xr:uid="{00000000-0005-0000-0000-000042000000}"/>
    <cellStyle name="_Life Units recon 310307_TH SPE Total 2010.12 IF CF Working (Scenario 3) v1 (20110411)" xfId="190" xr:uid="{00000000-0005-0000-0000-000043000000}"/>
    <cellStyle name="_Life Units recon 310307_Value of Inforce &amp; NB YRT v1.5 (29122009)" xfId="191" xr:uid="{00000000-0005-0000-0000-000044000000}"/>
    <cellStyle name="_Life Valn 31st Mar 2007 Rev" xfId="182" xr:uid="{00000000-0005-0000-0000-000045000000}"/>
    <cellStyle name="_Life Valn 31st Mar 2007 Rev_CN_YRT-EB_NB_(Local&amp;HK_manually_adj)_30112009" xfId="192" xr:uid="{00000000-0005-0000-0000-000046000000}"/>
    <cellStyle name="_Life Valn 31st Mar 2007 Rev_Copy of Value of Inforce &amp; NB YRT v1.5 (29122009)_Checking_TEMP_DELETE_AFTER_USE" xfId="193" xr:uid="{00000000-0005-0000-0000-000047000000}"/>
    <cellStyle name="_Life Valn 31st Mar 2007 Rev_TH SPE IF Total_Scenario 1(Base)" xfId="68" xr:uid="{00000000-0005-0000-0000-000048000000}"/>
    <cellStyle name="_Life Valn 31st Mar 2007 Rev_TH SPE IF Total_Scenario 2" xfId="195" xr:uid="{00000000-0005-0000-0000-000049000000}"/>
    <cellStyle name="_Life Valn 31st Mar 2007 Rev_TH SPE IF Total_Scenario 3" xfId="85" xr:uid="{00000000-0005-0000-0000-00004A000000}"/>
    <cellStyle name="_Life Valn 31st Mar 2007 Rev_TH SPE Total 2010.12 IF CF Working (Scenario 1) v1 (20110411)" xfId="39" xr:uid="{00000000-0005-0000-0000-00004B000000}"/>
    <cellStyle name="_Life Valn 31st Mar 2007 Rev_TH SPE Total 2010.12 IF CF Working (Scenario 2) v1 (20110411)" xfId="196" xr:uid="{00000000-0005-0000-0000-00004C000000}"/>
    <cellStyle name="_Life Valn 31st Mar 2007 Rev_TH SPE Total 2010.12 IF CF Working (Scenario 3) v1 (20110411)" xfId="199" xr:uid="{00000000-0005-0000-0000-00004D000000}"/>
    <cellStyle name="_Life Valn 31st Mar 2007 Rev_Value of Inforce &amp; NB YRT v1.5 (29122009)" xfId="200" xr:uid="{00000000-0005-0000-0000-00004E000000}"/>
    <cellStyle name="_Map30&amp;6&amp;10" xfId="202" xr:uid="{00000000-0005-0000-0000-00004F000000}"/>
    <cellStyle name="_Month Master" xfId="205" xr:uid="{00000000-0005-0000-0000-000050000000}"/>
    <cellStyle name="_Month Master_CN_YRT-EB_NB_(Local&amp;HK_manually_adj)_30112009" xfId="207" xr:uid="{00000000-0005-0000-0000-000051000000}"/>
    <cellStyle name="_Month Master_Copy of Value of Inforce &amp; NB YRT v1.5 (29122009)_Checking_TEMP_DELETE_AFTER_USE" xfId="208" xr:uid="{00000000-0005-0000-0000-000052000000}"/>
    <cellStyle name="_Month Master_TH SPE IF Total_Scenario 1(Base)" xfId="209" xr:uid="{00000000-0005-0000-0000-000053000000}"/>
    <cellStyle name="_Month Master_TH SPE IF Total_Scenario 2" xfId="210" xr:uid="{00000000-0005-0000-0000-000054000000}"/>
    <cellStyle name="_Month Master_TH SPE IF Total_Scenario 3" xfId="212" xr:uid="{00000000-0005-0000-0000-000055000000}"/>
    <cellStyle name="_Month Master_TH SPE Total 2010.12 IF CF Working (Scenario 1) v1 (20110411)" xfId="160" xr:uid="{00000000-0005-0000-0000-000056000000}"/>
    <cellStyle name="_Month Master_TH SPE Total 2010.12 IF CF Working (Scenario 2) v1 (20110411)" xfId="213" xr:uid="{00000000-0005-0000-0000-000057000000}"/>
    <cellStyle name="_Month Master_TH SPE Total 2010.12 IF CF Working (Scenario 3) v1 (20110411)" xfId="214" xr:uid="{00000000-0005-0000-0000-000058000000}"/>
    <cellStyle name="_Month Master_Value of Inforce &amp; NB YRT v1.5 (29122009)" xfId="217" xr:uid="{00000000-0005-0000-0000-000059000000}"/>
    <cellStyle name="_OIC_Annual_Report_2010" xfId="219" xr:uid="{00000000-0005-0000-0000-00005A000000}"/>
    <cellStyle name="_OIC_Monthly_Report_December2010" xfId="220" xr:uid="{00000000-0005-0000-0000-00005B000000}"/>
    <cellStyle name="_Q_SI Workbook 0508_KO" xfId="222" xr:uid="{00000000-0005-0000-0000-00005C000000}"/>
    <cellStyle name="_Q_SI Workbook 0608_SE" xfId="46" xr:uid="{00000000-0005-0000-0000-00005D000000}"/>
    <cellStyle name="_Q_SI Workbook 0608_TT_1" xfId="223" xr:uid="{00000000-0005-0000-0000-00005E000000}"/>
    <cellStyle name="_Q_SI Workbook 1208_TT-a" xfId="225" xr:uid="{00000000-0005-0000-0000-00005F000000}"/>
    <cellStyle name="_Q_SI Workbook PPYY_TT" xfId="228" xr:uid="{00000000-0005-0000-0000-000060000000}"/>
    <cellStyle name="_Q_SI Workbook PPYY_TT (2ND BATCH)" xfId="229" xr:uid="{00000000-0005-0000-0000-000061000000}"/>
    <cellStyle name="_Q_SI Workbook PPYY_TT (2ND BATCH)-2" xfId="230" xr:uid="{00000000-0005-0000-0000-000062000000}"/>
    <cellStyle name="_Q_SI Workbook PPYY_TT(New Schedule)" xfId="233" xr:uid="{00000000-0005-0000-0000-000063000000}"/>
    <cellStyle name="_Q_SI Workbook PPYY_TT_20080529" xfId="235" xr:uid="{00000000-0005-0000-0000-000064000000}"/>
    <cellStyle name="_Q_SI Workbook PPYY_TT-1" xfId="118" xr:uid="{00000000-0005-0000-0000-000065000000}"/>
    <cellStyle name="_Q_SI Workbook PPYY_TT-3" xfId="237" xr:uid="{00000000-0005-0000-0000-000066000000}"/>
    <cellStyle name="_Q_SI Workbook PPYY_TT-4" xfId="238" xr:uid="{00000000-0005-0000-0000-000067000000}"/>
    <cellStyle name="_Q_SI Workbook_GT_0909_TT" xfId="239" xr:uid="{00000000-0005-0000-0000-000068000000}"/>
    <cellStyle name="_SCH 43 3Q06" xfId="240" xr:uid="{00000000-0005-0000-0000-000069000000}"/>
    <cellStyle name="_SCH 43 3Q06_ECO Part2 0906 - AIA &amp; SUBSIDIARIES - LIFE DIVISION" xfId="71" xr:uid="{00000000-0005-0000-0000-00006A000000}"/>
    <cellStyle name="_SCH 43 3Q06_ECO Part2 0906 - AIA &amp; SUBSIDIARIES - LIFE DIVISION_ECO Part2" xfId="241" xr:uid="{00000000-0005-0000-0000-00006B000000}"/>
    <cellStyle name="_Shortage_78 Branches - Upload Facility" xfId="243" xr:uid="{00000000-0005-0000-0000-00006C000000}"/>
    <cellStyle name="_Shortage_78 Branches - Upload Facility_CN_YRT-EB_NB_(Local&amp;HK_manually_adj)_30112009" xfId="69" xr:uid="{00000000-0005-0000-0000-00006D000000}"/>
    <cellStyle name="_Shortage_78 Branches - Upload Facility_Copy of Value of Inforce &amp; NB YRT v1.5 (29122009)_Checking_TEMP_DELETE_AFTER_USE" xfId="244" xr:uid="{00000000-0005-0000-0000-00006E000000}"/>
    <cellStyle name="_Shortage_78 Branches - Upload Facility_TH SPE IF Total_Scenario 1(Base)" xfId="246" xr:uid="{00000000-0005-0000-0000-00006F000000}"/>
    <cellStyle name="_Shortage_78 Branches - Upload Facility_TH SPE IF Total_Scenario 2" xfId="248" xr:uid="{00000000-0005-0000-0000-000070000000}"/>
    <cellStyle name="_Shortage_78 Branches - Upload Facility_TH SPE IF Total_Scenario 3" xfId="251" xr:uid="{00000000-0005-0000-0000-000071000000}"/>
    <cellStyle name="_Shortage_78 Branches - Upload Facility_TH SPE Total 2010.12 IF CF Working (Scenario 1) v1 (20110411)" xfId="253" xr:uid="{00000000-0005-0000-0000-000072000000}"/>
    <cellStyle name="_Shortage_78 Branches - Upload Facility_TH SPE Total 2010.12 IF CF Working (Scenario 2) v1 (20110411)" xfId="255" xr:uid="{00000000-0005-0000-0000-000073000000}"/>
    <cellStyle name="_Shortage_78 Branches - Upload Facility_TH SPE Total 2010.12 IF CF Working (Scenario 3) v1 (20110411)" xfId="61" xr:uid="{00000000-0005-0000-0000-000074000000}"/>
    <cellStyle name="_Shortage_78 Branches - Upload Facility_Value of Inforce &amp; NB YRT v1.5 (29122009)" xfId="73" xr:uid="{00000000-0005-0000-0000-000075000000}"/>
    <cellStyle name="_Shortage_78 Branches - Upload IT" xfId="256" xr:uid="{00000000-0005-0000-0000-000076000000}"/>
    <cellStyle name="_Shortage_78 Branches - Upload IT_CN_YRT-EB_NB_(Local&amp;HK_manually_adj)_30112009" xfId="258" xr:uid="{00000000-0005-0000-0000-000077000000}"/>
    <cellStyle name="_Shortage_78 Branches - Upload IT_Copy of Value of Inforce &amp; NB YRT v1.5 (29122009)_Checking_TEMP_DELETE_AFTER_USE" xfId="260" xr:uid="{00000000-0005-0000-0000-000078000000}"/>
    <cellStyle name="_Shortage_78 Branches - Upload IT_TH SPE IF Total_Scenario 1(Base)" xfId="216" xr:uid="{00000000-0005-0000-0000-000079000000}"/>
    <cellStyle name="_Shortage_78 Branches - Upload IT_TH SPE IF Total_Scenario 2" xfId="262" xr:uid="{00000000-0005-0000-0000-00007A000000}"/>
    <cellStyle name="_Shortage_78 Branches - Upload IT_TH SPE IF Total_Scenario 3" xfId="67" xr:uid="{00000000-0005-0000-0000-00007B000000}"/>
    <cellStyle name="_Shortage_78 Branches - Upload IT_TH SPE Total 2010.12 IF CF Working (Scenario 1) v1 (20110411)" xfId="264" xr:uid="{00000000-0005-0000-0000-00007C000000}"/>
    <cellStyle name="_Shortage_78 Branches - Upload IT_TH SPE Total 2010.12 IF CF Working (Scenario 2) v1 (20110411)" xfId="76" xr:uid="{00000000-0005-0000-0000-00007D000000}"/>
    <cellStyle name="_Shortage_78 Branches - Upload IT_TH SPE Total 2010.12 IF CF Working (Scenario 3) v1 (20110411)" xfId="265" xr:uid="{00000000-0005-0000-0000-00007E000000}"/>
    <cellStyle name="_Shortage_78 Branches - Upload IT_Value of Inforce &amp; NB YRT v1.5 (29122009)" xfId="57" xr:uid="{00000000-0005-0000-0000-00007F000000}"/>
    <cellStyle name="_SI Workbook (Annual Schedules)" xfId="267" xr:uid="{00000000-0005-0000-0000-000080000000}"/>
    <cellStyle name="_SI Workbook (Quarterly Schedules)-1" xfId="154" xr:uid="{00000000-0005-0000-0000-000081000000}"/>
    <cellStyle name="_Surplus_Dec10" xfId="268" xr:uid="{00000000-0005-0000-0000-000082000000}"/>
    <cellStyle name="_TB 300607" xfId="43" xr:uid="{00000000-0005-0000-0000-000083000000}"/>
    <cellStyle name="_TB 300607_CN_YRT-EB_NB_(Local&amp;HK_manually_adj)_30112009" xfId="269" xr:uid="{00000000-0005-0000-0000-000084000000}"/>
    <cellStyle name="_TB 300607_Copy of Value of Inforce &amp; NB YRT v1.5 (29122009)_Checking_TEMP_DELETE_AFTER_USE" xfId="273" xr:uid="{00000000-0005-0000-0000-000085000000}"/>
    <cellStyle name="_TB 300607_TH SPE IF Total_Scenario 1(Base)" xfId="198" xr:uid="{00000000-0005-0000-0000-000086000000}"/>
    <cellStyle name="_TB 300607_TH SPE IF Total_Scenario 2" xfId="275" xr:uid="{00000000-0005-0000-0000-000087000000}"/>
    <cellStyle name="_TB 300607_TH SPE IF Total_Scenario 3" xfId="40" xr:uid="{00000000-0005-0000-0000-000088000000}"/>
    <cellStyle name="_TB 300607_TH SPE Total 2010.12 IF CF Working (Scenario 1) v1 (20110411)" xfId="177" xr:uid="{00000000-0005-0000-0000-000089000000}"/>
    <cellStyle name="_TB 300607_TH SPE Total 2010.12 IF CF Working (Scenario 2) v1 (20110411)" xfId="107" xr:uid="{00000000-0005-0000-0000-00008A000000}"/>
    <cellStyle name="_TB 300607_TH SPE Total 2010.12 IF CF Working (Scenario 3) v1 (20110411)" xfId="221" xr:uid="{00000000-0005-0000-0000-00008B000000}"/>
    <cellStyle name="_TB 300607_Value of Inforce &amp; NB YRT v1.5 (29122009)" xfId="276" xr:uid="{00000000-0005-0000-0000-00008C000000}"/>
    <cellStyle name="_TH SPE IF Total_Scenario 1(Base)" xfId="278" xr:uid="{00000000-0005-0000-0000-00008D000000}"/>
    <cellStyle name="_TH SPE IF Total_Scenario 2" xfId="280" xr:uid="{00000000-0005-0000-0000-00008E000000}"/>
    <cellStyle name="_TH SPE IF Total_Scenario 3" xfId="281" xr:uid="{00000000-0005-0000-0000-00008F000000}"/>
    <cellStyle name="_TH SPE Total 2010.12 IF CF Working (Scenario 1) v1 (20110411)" xfId="282" xr:uid="{00000000-0005-0000-0000-000090000000}"/>
    <cellStyle name="_TH SPE Total 2010.12 IF CF Working (Scenario 2) v1 (20110411)" xfId="266" xr:uid="{00000000-0005-0000-0000-000091000000}"/>
    <cellStyle name="_TH SPE Total 2010.12 IF CF Working (Scenario 3) v1 (20110411)" xfId="47" xr:uid="{00000000-0005-0000-0000-000092000000}"/>
    <cellStyle name="_Value of Inforce &amp; NB YRT v1.5 (29122009)" xfId="284" xr:uid="{00000000-0005-0000-0000-000093000000}"/>
    <cellStyle name="_WL TB 310307" xfId="285" xr:uid="{00000000-0005-0000-0000-000094000000}"/>
    <cellStyle name="_WL TB 310307_CN_YRT-EB_NB_(Local&amp;HK_manually_adj)_30112009" xfId="286" xr:uid="{00000000-0005-0000-0000-000095000000}"/>
    <cellStyle name="_WL TB 310307_Copy of Value of Inforce &amp; NB YRT v1.5 (29122009)_Checking_TEMP_DELETE_AFTER_USE" xfId="86" xr:uid="{00000000-0005-0000-0000-000096000000}"/>
    <cellStyle name="_WL TB 310307_TH SPE IF Total_Scenario 1(Base)" xfId="287" xr:uid="{00000000-0005-0000-0000-000097000000}"/>
    <cellStyle name="_WL TB 310307_TH SPE IF Total_Scenario 2" xfId="288" xr:uid="{00000000-0005-0000-0000-000098000000}"/>
    <cellStyle name="_WL TB 310307_TH SPE IF Total_Scenario 3" xfId="289" xr:uid="{00000000-0005-0000-0000-000099000000}"/>
    <cellStyle name="_WL TB 310307_TH SPE Total 2010.12 IF CF Working (Scenario 1) v1 (20110411)" xfId="290" xr:uid="{00000000-0005-0000-0000-00009A000000}"/>
    <cellStyle name="_WL TB 310307_TH SPE Total 2010.12 IF CF Working (Scenario 2) v1 (20110411)" xfId="291" xr:uid="{00000000-0005-0000-0000-00009B000000}"/>
    <cellStyle name="_WL TB 310307_TH SPE Total 2010.12 IF CF Working (Scenario 3) v1 (20110411)" xfId="293" xr:uid="{00000000-0005-0000-0000-00009C000000}"/>
    <cellStyle name="_WL TB 310307_Value of Inforce &amp; NB YRT v1.5 (29122009)" xfId="261" xr:uid="{00000000-0005-0000-0000-00009D000000}"/>
    <cellStyle name="=C:\WINNT\SYSTEM32\COMMAND.COM" xfId="295" xr:uid="{00000000-0005-0000-0000-00009E000000}"/>
    <cellStyle name="1Normal" xfId="296" xr:uid="{00000000-0005-0000-0000-00009F000000}"/>
    <cellStyle name="1Normal 2" xfId="738" xr:uid="{00000000-0005-0000-0000-0000A0000000}"/>
    <cellStyle name="1Normal 3" xfId="726" xr:uid="{00000000-0005-0000-0000-0000A1000000}"/>
    <cellStyle name="1Normal 4" xfId="744" xr:uid="{00000000-0005-0000-0000-0000A2000000}"/>
    <cellStyle name="20% - Accent1 2" xfId="297" xr:uid="{00000000-0005-0000-0000-0000A3000000}"/>
    <cellStyle name="20% - Accent1 3" xfId="299" xr:uid="{00000000-0005-0000-0000-0000A4000000}"/>
    <cellStyle name="20% - Accent2 2" xfId="156" xr:uid="{00000000-0005-0000-0000-0000A5000000}"/>
    <cellStyle name="20% - Accent2 3" xfId="292" xr:uid="{00000000-0005-0000-0000-0000A6000000}"/>
    <cellStyle name="20% - Accent3 2" xfId="56" xr:uid="{00000000-0005-0000-0000-0000A7000000}"/>
    <cellStyle name="20% - Accent3 3" xfId="58" xr:uid="{00000000-0005-0000-0000-0000A8000000}"/>
    <cellStyle name="20% - Accent4 2" xfId="302" xr:uid="{00000000-0005-0000-0000-0000A9000000}"/>
    <cellStyle name="20% - Accent4 3" xfId="303" xr:uid="{00000000-0005-0000-0000-0000AA000000}"/>
    <cellStyle name="20% - Accent5 2" xfId="110" xr:uid="{00000000-0005-0000-0000-0000AB000000}"/>
    <cellStyle name="20% - Accent5 3" xfId="137" xr:uid="{00000000-0005-0000-0000-0000AC000000}"/>
    <cellStyle name="20% - Accent6 2" xfId="136" xr:uid="{00000000-0005-0000-0000-0000AD000000}"/>
    <cellStyle name="20% - Accent6 3" xfId="70" xr:uid="{00000000-0005-0000-0000-0000AE000000}"/>
    <cellStyle name="20% - 輔色1" xfId="113" xr:uid="{00000000-0005-0000-0000-0000AF000000}"/>
    <cellStyle name="20% - 輔色2" xfId="305" xr:uid="{00000000-0005-0000-0000-0000B0000000}"/>
    <cellStyle name="20% - 輔色3" xfId="307" xr:uid="{00000000-0005-0000-0000-0000B1000000}"/>
    <cellStyle name="20% - 輔色4" xfId="310" xr:uid="{00000000-0005-0000-0000-0000B2000000}"/>
    <cellStyle name="20% - 輔色5" xfId="311" xr:uid="{00000000-0005-0000-0000-0000B3000000}"/>
    <cellStyle name="20% - 輔色6" xfId="313" xr:uid="{00000000-0005-0000-0000-0000B4000000}"/>
    <cellStyle name="40% - Accent1 2" xfId="254" xr:uid="{00000000-0005-0000-0000-0000B5000000}"/>
    <cellStyle name="40% - Accent1 3" xfId="314" xr:uid="{00000000-0005-0000-0000-0000B6000000}"/>
    <cellStyle name="40% - Accent2 2" xfId="316" xr:uid="{00000000-0005-0000-0000-0000B7000000}"/>
    <cellStyle name="40% - Accent2 3" xfId="318" xr:uid="{00000000-0005-0000-0000-0000B8000000}"/>
    <cellStyle name="40% - Accent3 2" xfId="319" xr:uid="{00000000-0005-0000-0000-0000B9000000}"/>
    <cellStyle name="40% - Accent3 3" xfId="320" xr:uid="{00000000-0005-0000-0000-0000BA000000}"/>
    <cellStyle name="40% - Accent4 2" xfId="321" xr:uid="{00000000-0005-0000-0000-0000BB000000}"/>
    <cellStyle name="40% - Accent4 3" xfId="323" xr:uid="{00000000-0005-0000-0000-0000BC000000}"/>
    <cellStyle name="40% - Accent5 2" xfId="234" xr:uid="{00000000-0005-0000-0000-0000BD000000}"/>
    <cellStyle name="40% - Accent5 3" xfId="324" xr:uid="{00000000-0005-0000-0000-0000BE000000}"/>
    <cellStyle name="40% - Accent6 2" xfId="325" xr:uid="{00000000-0005-0000-0000-0000BF000000}"/>
    <cellStyle name="40% - Accent6 3" xfId="326" xr:uid="{00000000-0005-0000-0000-0000C0000000}"/>
    <cellStyle name="40% - 輔色1" xfId="327" xr:uid="{00000000-0005-0000-0000-0000C1000000}"/>
    <cellStyle name="40% - 輔色2" xfId="328" xr:uid="{00000000-0005-0000-0000-0000C2000000}"/>
    <cellStyle name="40% - 輔色3" xfId="329" xr:uid="{00000000-0005-0000-0000-0000C3000000}"/>
    <cellStyle name="40% - 輔色4" xfId="315" xr:uid="{00000000-0005-0000-0000-0000C4000000}"/>
    <cellStyle name="40% - 輔色5" xfId="317" xr:uid="{00000000-0005-0000-0000-0000C5000000}"/>
    <cellStyle name="40% - 輔色6" xfId="330" xr:uid="{00000000-0005-0000-0000-0000C6000000}"/>
    <cellStyle name="60% - Accent1 2" xfId="332" xr:uid="{00000000-0005-0000-0000-0000C7000000}"/>
    <cellStyle name="60% - Accent2 2" xfId="334" xr:uid="{00000000-0005-0000-0000-0000C8000000}"/>
    <cellStyle name="60% - Accent3 2" xfId="66" xr:uid="{00000000-0005-0000-0000-0000C9000000}"/>
    <cellStyle name="60% - Accent4 2" xfId="335" xr:uid="{00000000-0005-0000-0000-0000CA000000}"/>
    <cellStyle name="60% - Accent5 2" xfId="336" xr:uid="{00000000-0005-0000-0000-0000CB000000}"/>
    <cellStyle name="60% - Accent6 2" xfId="338" xr:uid="{00000000-0005-0000-0000-0000CC000000}"/>
    <cellStyle name="60% - 輔色1" xfId="339" xr:uid="{00000000-0005-0000-0000-0000CD000000}"/>
    <cellStyle name="60% - 輔色2" xfId="340" xr:uid="{00000000-0005-0000-0000-0000CE000000}"/>
    <cellStyle name="60% - 輔色3" xfId="60" xr:uid="{00000000-0005-0000-0000-0000CF000000}"/>
    <cellStyle name="60% - 輔色4" xfId="53" xr:uid="{00000000-0005-0000-0000-0000D0000000}"/>
    <cellStyle name="60% - 輔色5" xfId="343" xr:uid="{00000000-0005-0000-0000-0000D1000000}"/>
    <cellStyle name="60% - 輔色6" xfId="346" xr:uid="{00000000-0005-0000-0000-0000D2000000}"/>
    <cellStyle name="Accent1 - 20%" xfId="63" xr:uid="{00000000-0005-0000-0000-0000D3000000}"/>
    <cellStyle name="Accent1 - 40%" xfId="347" xr:uid="{00000000-0005-0000-0000-0000D4000000}"/>
    <cellStyle name="Accent1 - 60%" xfId="166" xr:uid="{00000000-0005-0000-0000-0000D5000000}"/>
    <cellStyle name="Accent1 2" xfId="206" xr:uid="{00000000-0005-0000-0000-0000D6000000}"/>
    <cellStyle name="Accent2 - 20%" xfId="348" xr:uid="{00000000-0005-0000-0000-0000D7000000}"/>
    <cellStyle name="Accent2 - 40%" xfId="48" xr:uid="{00000000-0005-0000-0000-0000D8000000}"/>
    <cellStyle name="Accent2 - 60%" xfId="349" xr:uid="{00000000-0005-0000-0000-0000D9000000}"/>
    <cellStyle name="Accent2 2" xfId="50" xr:uid="{00000000-0005-0000-0000-0000DA000000}"/>
    <cellStyle name="Accent3 - 20%" xfId="352" xr:uid="{00000000-0005-0000-0000-0000DB000000}"/>
    <cellStyle name="Accent3 - 40%" xfId="353" xr:uid="{00000000-0005-0000-0000-0000DC000000}"/>
    <cellStyle name="Accent3 - 60%" xfId="83" xr:uid="{00000000-0005-0000-0000-0000DD000000}"/>
    <cellStyle name="Accent3 2" xfId="257" xr:uid="{00000000-0005-0000-0000-0000DE000000}"/>
    <cellStyle name="Accent4 - 20%" xfId="354" xr:uid="{00000000-0005-0000-0000-0000DF000000}"/>
    <cellStyle name="Accent4 - 40%" xfId="356" xr:uid="{00000000-0005-0000-0000-0000E0000000}"/>
    <cellStyle name="Accent4 - 60%" xfId="357" xr:uid="{00000000-0005-0000-0000-0000E1000000}"/>
    <cellStyle name="Accent4 2" xfId="97" xr:uid="{00000000-0005-0000-0000-0000E2000000}"/>
    <cellStyle name="Accent5 - 20%" xfId="358" xr:uid="{00000000-0005-0000-0000-0000E3000000}"/>
    <cellStyle name="Accent5 - 40%" xfId="359" xr:uid="{00000000-0005-0000-0000-0000E4000000}"/>
    <cellStyle name="Accent5 - 60%" xfId="342" xr:uid="{00000000-0005-0000-0000-0000E5000000}"/>
    <cellStyle name="Accent5 2" xfId="351" xr:uid="{00000000-0005-0000-0000-0000E6000000}"/>
    <cellStyle name="Accent6 - 20%" xfId="362" xr:uid="{00000000-0005-0000-0000-0000E7000000}"/>
    <cellStyle name="Accent6 - 40%" xfId="363" xr:uid="{00000000-0005-0000-0000-0000E8000000}"/>
    <cellStyle name="Accent6 - 60%" xfId="272" xr:uid="{00000000-0005-0000-0000-0000E9000000}"/>
    <cellStyle name="Accent6 2" xfId="364" xr:uid="{00000000-0005-0000-0000-0000EA000000}"/>
    <cellStyle name="ak" xfId="301" xr:uid="{00000000-0005-0000-0000-0000EB000000}"/>
    <cellStyle name="Bad 2" xfId="218" xr:uid="{00000000-0005-0000-0000-0000EC000000}"/>
    <cellStyle name="Calc Currency (0)" xfId="250" xr:uid="{00000000-0005-0000-0000-0000ED000000}"/>
    <cellStyle name="Calc Currency (2)" xfId="365" xr:uid="{00000000-0005-0000-0000-0000EE000000}"/>
    <cellStyle name="Calc Percent (0)" xfId="204" xr:uid="{00000000-0005-0000-0000-0000EF000000}"/>
    <cellStyle name="Calc Percent (1)" xfId="309" xr:uid="{00000000-0005-0000-0000-0000F0000000}"/>
    <cellStyle name="Calc Percent (2)" xfId="366" xr:uid="{00000000-0005-0000-0000-0000F1000000}"/>
    <cellStyle name="Calc Units (0)" xfId="367" xr:uid="{00000000-0005-0000-0000-0000F2000000}"/>
    <cellStyle name="Calc Units (1)" xfId="368" xr:uid="{00000000-0005-0000-0000-0000F3000000}"/>
    <cellStyle name="Calc Units (2)" xfId="370" xr:uid="{00000000-0005-0000-0000-0000F4000000}"/>
    <cellStyle name="Calculation 2" xfId="371" xr:uid="{00000000-0005-0000-0000-0000F5000000}"/>
    <cellStyle name="Calculation 2 2" xfId="533" xr:uid="{00000000-0005-0000-0000-0000F6000000}"/>
    <cellStyle name="Calculation 2 2 2" xfId="646" xr:uid="{00000000-0005-0000-0000-0000F7000000}"/>
    <cellStyle name="Calculation 2 2 2 2" xfId="941" xr:uid="{00000000-0005-0000-0000-0000F8000000}"/>
    <cellStyle name="Calculation 2 2 2 3" xfId="1135" xr:uid="{00000000-0005-0000-0000-0000F9000000}"/>
    <cellStyle name="Calculation 2 2 2 4" xfId="1312" xr:uid="{00000000-0005-0000-0000-0000FA000000}"/>
    <cellStyle name="Calculation 2 2 3" xfId="833" xr:uid="{00000000-0005-0000-0000-0000FB000000}"/>
    <cellStyle name="Calculation 2 2 4" xfId="1031" xr:uid="{00000000-0005-0000-0000-0000FC000000}"/>
    <cellStyle name="Calculation 2 2 5" xfId="1212" xr:uid="{00000000-0005-0000-0000-0000FD000000}"/>
    <cellStyle name="Calculation 2 3" xfId="589" xr:uid="{00000000-0005-0000-0000-0000FE000000}"/>
    <cellStyle name="Calculation 2 3 2" xfId="887" xr:uid="{00000000-0005-0000-0000-0000FF000000}"/>
    <cellStyle name="Calculation 2 3 3" xfId="1083" xr:uid="{00000000-0005-0000-0000-000000010000}"/>
    <cellStyle name="Calculation 2 3 4" xfId="1262" xr:uid="{00000000-0005-0000-0000-000001010000}"/>
    <cellStyle name="Calculation 2 4" xfId="753" xr:uid="{00000000-0005-0000-0000-000002010000}"/>
    <cellStyle name="Calculation 2 5" xfId="713" xr:uid="{00000000-0005-0000-0000-000003010000}"/>
    <cellStyle name="Calculation 2 6" xfId="770" xr:uid="{00000000-0005-0000-0000-000004010000}"/>
    <cellStyle name="category" xfId="102" xr:uid="{00000000-0005-0000-0000-000005010000}"/>
    <cellStyle name="Change A&amp;ll" xfId="306" xr:uid="{00000000-0005-0000-0000-000006010000}"/>
    <cellStyle name="Change A&amp;ll 2" xfId="529" xr:uid="{00000000-0005-0000-0000-000007010000}"/>
    <cellStyle name="Change A&amp;ll 2 2" xfId="642" xr:uid="{00000000-0005-0000-0000-000008010000}"/>
    <cellStyle name="Change A&amp;ll 2 2 2" xfId="937" xr:uid="{00000000-0005-0000-0000-000009010000}"/>
    <cellStyle name="Change A&amp;ll 2 2 3" xfId="1131" xr:uid="{00000000-0005-0000-0000-00000A010000}"/>
    <cellStyle name="Change A&amp;ll 2 2 4" xfId="1308" xr:uid="{00000000-0005-0000-0000-00000B010000}"/>
    <cellStyle name="Change A&amp;ll 2 3" xfId="829" xr:uid="{00000000-0005-0000-0000-00000C010000}"/>
    <cellStyle name="Change A&amp;ll 2 4" xfId="1027" xr:uid="{00000000-0005-0000-0000-00000D010000}"/>
    <cellStyle name="Change A&amp;ll 2 5" xfId="1208" xr:uid="{00000000-0005-0000-0000-00000E010000}"/>
    <cellStyle name="Change A&amp;ll 3" xfId="584" xr:uid="{00000000-0005-0000-0000-00000F010000}"/>
    <cellStyle name="Change A&amp;ll 3 2" xfId="882" xr:uid="{00000000-0005-0000-0000-000010010000}"/>
    <cellStyle name="Change A&amp;ll 3 3" xfId="1078" xr:uid="{00000000-0005-0000-0000-000011010000}"/>
    <cellStyle name="Change A&amp;ll 3 4" xfId="1258" xr:uid="{00000000-0005-0000-0000-000012010000}"/>
    <cellStyle name="Change A&amp;ll 4" xfId="741" xr:uid="{00000000-0005-0000-0000-000013010000}"/>
    <cellStyle name="Change A&amp;ll 5" xfId="724" xr:uid="{00000000-0005-0000-0000-000014010000}"/>
    <cellStyle name="Change A&amp;ll 6" xfId="709" xr:uid="{00000000-0005-0000-0000-000015010000}"/>
    <cellStyle name="Check Cell 2" xfId="373" xr:uid="{00000000-0005-0000-0000-000016010000}"/>
    <cellStyle name="ColumnHeading" xfId="135" xr:uid="{00000000-0005-0000-0000-000017010000}"/>
    <cellStyle name="ColumnHeading 2" xfId="524" xr:uid="{00000000-0005-0000-0000-000018010000}"/>
    <cellStyle name="ColumnHeading 2 2" xfId="637" xr:uid="{00000000-0005-0000-0000-000019010000}"/>
    <cellStyle name="ColumnHeading 2 2 2" xfId="932" xr:uid="{00000000-0005-0000-0000-00001A010000}"/>
    <cellStyle name="ColumnHeading 2 2 3" xfId="1126" xr:uid="{00000000-0005-0000-0000-00001B010000}"/>
    <cellStyle name="ColumnHeading 2 2 4" xfId="1303" xr:uid="{00000000-0005-0000-0000-00001C010000}"/>
    <cellStyle name="ColumnHeading 2 3" xfId="824" xr:uid="{00000000-0005-0000-0000-00001D010000}"/>
    <cellStyle name="ColumnHeading 2 4" xfId="1022" xr:uid="{00000000-0005-0000-0000-00001E010000}"/>
    <cellStyle name="ColumnHeading 2 5" xfId="1203" xr:uid="{00000000-0005-0000-0000-00001F010000}"/>
    <cellStyle name="ColumnHeading 3" xfId="578" xr:uid="{00000000-0005-0000-0000-000020010000}"/>
    <cellStyle name="ColumnHeading 3 2" xfId="876" xr:uid="{00000000-0005-0000-0000-000021010000}"/>
    <cellStyle name="ColumnHeading 3 3" xfId="1073" xr:uid="{00000000-0005-0000-0000-000022010000}"/>
    <cellStyle name="ColumnHeading 3 4" xfId="1253" xr:uid="{00000000-0005-0000-0000-000023010000}"/>
    <cellStyle name="ColumnHeading 4" xfId="715" xr:uid="{00000000-0005-0000-0000-000024010000}"/>
    <cellStyle name="ColumnHeading 5" xfId="694" xr:uid="{00000000-0005-0000-0000-000025010000}"/>
    <cellStyle name="ColumnHeading 6" xfId="877" xr:uid="{00000000-0005-0000-0000-000026010000}"/>
    <cellStyle name="Comma" xfId="1" builtinId="3"/>
    <cellStyle name="Comma  - Style1" xfId="374" xr:uid="{00000000-0005-0000-0000-000028010000}"/>
    <cellStyle name="Comma  - Style2" xfId="350" xr:uid="{00000000-0005-0000-0000-000029010000}"/>
    <cellStyle name="Comma  - Style3" xfId="101" xr:uid="{00000000-0005-0000-0000-00002A010000}"/>
    <cellStyle name="Comma  - Style4" xfId="375" xr:uid="{00000000-0005-0000-0000-00002B010000}"/>
    <cellStyle name="Comma  - Style5" xfId="376" xr:uid="{00000000-0005-0000-0000-00002C010000}"/>
    <cellStyle name="Comma  - Style6" xfId="377" xr:uid="{00000000-0005-0000-0000-00002D010000}"/>
    <cellStyle name="Comma  - Style7" xfId="378" xr:uid="{00000000-0005-0000-0000-00002E010000}"/>
    <cellStyle name="Comma  - Style8" xfId="242" xr:uid="{00000000-0005-0000-0000-00002F010000}"/>
    <cellStyle name="Comma [0] 2" xfId="379" xr:uid="{00000000-0005-0000-0000-000030010000}"/>
    <cellStyle name="Comma [0] 2 2" xfId="754" xr:uid="{00000000-0005-0000-0000-000031010000}"/>
    <cellStyle name="Comma [00]" xfId="381" xr:uid="{00000000-0005-0000-0000-000032010000}"/>
    <cellStyle name="Comma 10" xfId="32" xr:uid="{00000000-0005-0000-0000-000033010000}"/>
    <cellStyle name="Comma 10 2" xfId="697" xr:uid="{00000000-0005-0000-0000-000034010000}"/>
    <cellStyle name="Comma 11" xfId="20" xr:uid="{00000000-0005-0000-0000-000035010000}"/>
    <cellStyle name="Comma 11 2" xfId="691" xr:uid="{00000000-0005-0000-0000-000036010000}"/>
    <cellStyle name="Comma 11 5 3" xfId="1351" xr:uid="{16978F97-1D54-4252-B9C1-AB50A02C5572}"/>
    <cellStyle name="Comma 12" xfId="684" xr:uid="{00000000-0005-0000-0000-000037010000}"/>
    <cellStyle name="Comma 13" xfId="788" xr:uid="{00000000-0005-0000-0000-000038010000}"/>
    <cellStyle name="Comma 14" xfId="987" xr:uid="{00000000-0005-0000-0000-000039010000}"/>
    <cellStyle name="Comma 15" xfId="1348" xr:uid="{EF8900F3-2A79-4E14-97FA-AE26D6610950}"/>
    <cellStyle name="Comma 2" xfId="5" xr:uid="{00000000-0005-0000-0000-00003A010000}"/>
    <cellStyle name="Comma 2 104 3" xfId="1352" xr:uid="{9F3AC73B-CB2B-4816-8622-A51D9A83918E}"/>
    <cellStyle name="Comma 2 2" xfId="15" xr:uid="{00000000-0005-0000-0000-00003B010000}"/>
    <cellStyle name="Comma 2 2 2" xfId="34" xr:uid="{00000000-0005-0000-0000-00003C010000}"/>
    <cellStyle name="Comma 2 2 2 2" xfId="699" xr:uid="{00000000-0005-0000-0000-00003D010000}"/>
    <cellStyle name="Comma 2 2 3" xfId="383" xr:uid="{00000000-0005-0000-0000-00003E010000}"/>
    <cellStyle name="Comma 2 2 3 2" xfId="757" xr:uid="{00000000-0005-0000-0000-00003F010000}"/>
    <cellStyle name="Comma 2 2 4" xfId="22" xr:uid="{00000000-0005-0000-0000-000040010000}"/>
    <cellStyle name="Comma 2 2 4 2" xfId="693" xr:uid="{00000000-0005-0000-0000-000041010000}"/>
    <cellStyle name="Comma 2 2 5" xfId="683" xr:uid="{00000000-0005-0000-0000-000042010000}"/>
    <cellStyle name="Comma 2 3" xfId="18" xr:uid="{00000000-0005-0000-0000-000043010000}"/>
    <cellStyle name="Comma 2 3 2" xfId="384" xr:uid="{00000000-0005-0000-0000-000044010000}"/>
    <cellStyle name="Comma 2 3 2 2" xfId="758" xr:uid="{00000000-0005-0000-0000-000045010000}"/>
    <cellStyle name="Comma 2 3 3" xfId="25" xr:uid="{00000000-0005-0000-0000-000046010000}"/>
    <cellStyle name="Comma 2 3 4" xfId="689" xr:uid="{00000000-0005-0000-0000-000047010000}"/>
    <cellStyle name="Comma 2 4" xfId="27" xr:uid="{00000000-0005-0000-0000-000048010000}"/>
    <cellStyle name="Comma 2 4 2" xfId="65" xr:uid="{00000000-0005-0000-0000-000049010000}"/>
    <cellStyle name="Comma 2 4 2 2" xfId="707" xr:uid="{00000000-0005-0000-0000-00004A010000}"/>
    <cellStyle name="Comma 2 5" xfId="382" xr:uid="{00000000-0005-0000-0000-00004B010000}"/>
    <cellStyle name="Comma 2 5 2" xfId="756" xr:uid="{00000000-0005-0000-0000-00004C010000}"/>
    <cellStyle name="Comma 2 6" xfId="21" xr:uid="{00000000-0005-0000-0000-00004D010000}"/>
    <cellStyle name="Comma 2 6 2" xfId="692" xr:uid="{00000000-0005-0000-0000-00004E010000}"/>
    <cellStyle name="Comma 2 7" xfId="1350" xr:uid="{42F24B4C-8F82-4C87-895C-8D1CE8B6695F}"/>
    <cellStyle name="Comma 3" xfId="8" xr:uid="{00000000-0005-0000-0000-00004F010000}"/>
    <cellStyle name="Comma 3 2" xfId="10" xr:uid="{00000000-0005-0000-0000-000050010000}"/>
    <cellStyle name="Comma 3 2 2" xfId="35" xr:uid="{00000000-0005-0000-0000-000051010000}"/>
    <cellStyle name="Comma 3 2 2 2" xfId="700" xr:uid="{00000000-0005-0000-0000-000052010000}"/>
    <cellStyle name="Comma 3 2 3" xfId="686" xr:uid="{00000000-0005-0000-0000-000053010000}"/>
    <cellStyle name="Comma 3 3" xfId="386" xr:uid="{00000000-0005-0000-0000-000054010000}"/>
    <cellStyle name="Comma 3 3 2" xfId="760" xr:uid="{00000000-0005-0000-0000-000055010000}"/>
    <cellStyle name="Comma 3 4" xfId="30" xr:uid="{00000000-0005-0000-0000-000056010000}"/>
    <cellStyle name="Comma 3 4 2" xfId="695" xr:uid="{00000000-0005-0000-0000-000057010000}"/>
    <cellStyle name="Comma 3 5" xfId="685" xr:uid="{00000000-0005-0000-0000-000058010000}"/>
    <cellStyle name="Comma 4" xfId="3" xr:uid="{00000000-0005-0000-0000-000059010000}"/>
    <cellStyle name="Comma 4 2" xfId="36" xr:uid="{00000000-0005-0000-0000-00005A010000}"/>
    <cellStyle name="Comma 4 2 2" xfId="389" xr:uid="{00000000-0005-0000-0000-00005B010000}"/>
    <cellStyle name="Comma 4 2 2 2" xfId="763" xr:uid="{00000000-0005-0000-0000-00005C010000}"/>
    <cellStyle name="Comma 4 2 3" xfId="701" xr:uid="{00000000-0005-0000-0000-00005D010000}"/>
    <cellStyle name="Comma 4 3" xfId="388" xr:uid="{00000000-0005-0000-0000-00005E010000}"/>
    <cellStyle name="Comma 4 3 2" xfId="762" xr:uid="{00000000-0005-0000-0000-00005F010000}"/>
    <cellStyle name="Comma 4 4" xfId="31" xr:uid="{00000000-0005-0000-0000-000060010000}"/>
    <cellStyle name="Comma 4 4 2" xfId="696" xr:uid="{00000000-0005-0000-0000-000061010000}"/>
    <cellStyle name="Comma 5" xfId="33" xr:uid="{00000000-0005-0000-0000-000062010000}"/>
    <cellStyle name="Comma 5 2" xfId="390" xr:uid="{00000000-0005-0000-0000-000063010000}"/>
    <cellStyle name="Comma 5 2 2" xfId="764" xr:uid="{00000000-0005-0000-0000-000064010000}"/>
    <cellStyle name="Comma 5 3" xfId="698" xr:uid="{00000000-0005-0000-0000-000065010000}"/>
    <cellStyle name="Comma 6" xfId="392" xr:uid="{00000000-0005-0000-0000-000066010000}"/>
    <cellStyle name="Comma 6 2" xfId="394" xr:uid="{00000000-0005-0000-0000-000067010000}"/>
    <cellStyle name="Comma 6 2 2" xfId="766" xr:uid="{00000000-0005-0000-0000-000068010000}"/>
    <cellStyle name="Comma 6 3" xfId="765" xr:uid="{00000000-0005-0000-0000-000069010000}"/>
    <cellStyle name="Comma 7" xfId="283" xr:uid="{00000000-0005-0000-0000-00006A010000}"/>
    <cellStyle name="Comma 7 2" xfId="737" xr:uid="{00000000-0005-0000-0000-00006B010000}"/>
    <cellStyle name="Comma 8" xfId="395" xr:uid="{00000000-0005-0000-0000-00006C010000}"/>
    <cellStyle name="Comma 8 2" xfId="767" xr:uid="{00000000-0005-0000-0000-00006D010000}"/>
    <cellStyle name="Comma 9" xfId="19" xr:uid="{00000000-0005-0000-0000-00006E010000}"/>
    <cellStyle name="Comma 9 2" xfId="690" xr:uid="{00000000-0005-0000-0000-00006F010000}"/>
    <cellStyle name="Comma0" xfId="396" xr:uid="{00000000-0005-0000-0000-000070010000}"/>
    <cellStyle name="Comma0 2" xfId="768" xr:uid="{00000000-0005-0000-0000-000071010000}"/>
    <cellStyle name="Currency [00]" xfId="185" xr:uid="{00000000-0005-0000-0000-000072010000}"/>
    <cellStyle name="Currency0" xfId="341" xr:uid="{00000000-0005-0000-0000-000073010000}"/>
    <cellStyle name="Currency0 2" xfId="747" xr:uid="{00000000-0005-0000-0000-000074010000}"/>
    <cellStyle name="Currency1" xfId="345" xr:uid="{00000000-0005-0000-0000-000075010000}"/>
    <cellStyle name="CVD Number" xfId="397" xr:uid="{00000000-0005-0000-0000-000076010000}"/>
    <cellStyle name="Date" xfId="147" xr:uid="{00000000-0005-0000-0000-000077010000}"/>
    <cellStyle name="Date 2" xfId="717" xr:uid="{00000000-0005-0000-0000-000078010000}"/>
    <cellStyle name="Date Short" xfId="399" xr:uid="{00000000-0005-0000-0000-000079010000}"/>
    <cellStyle name="DELTA" xfId="400" xr:uid="{00000000-0005-0000-0000-00007A010000}"/>
    <cellStyle name="DELTA 2" xfId="769" xr:uid="{00000000-0005-0000-0000-00007B010000}"/>
    <cellStyle name="dgw" xfId="401" xr:uid="{00000000-0005-0000-0000-00007C010000}"/>
    <cellStyle name="Emphasis 1" xfId="403" xr:uid="{00000000-0005-0000-0000-00007D010000}"/>
    <cellStyle name="Emphasis 2" xfId="405" xr:uid="{00000000-0005-0000-0000-00007E010000}"/>
    <cellStyle name="Emphasis 3" xfId="226" xr:uid="{00000000-0005-0000-0000-00007F010000}"/>
    <cellStyle name="Enter Currency (0)" xfId="408" xr:uid="{00000000-0005-0000-0000-000080010000}"/>
    <cellStyle name="Enter Currency (2)" xfId="104" xr:uid="{00000000-0005-0000-0000-000081010000}"/>
    <cellStyle name="Enter Units (0)" xfId="410" xr:uid="{00000000-0005-0000-0000-000082010000}"/>
    <cellStyle name="Enter Units (1)" xfId="149" xr:uid="{00000000-0005-0000-0000-000083010000}"/>
    <cellStyle name="Enter Units (2)" xfId="143" xr:uid="{00000000-0005-0000-0000-000084010000}"/>
    <cellStyle name="Euro" xfId="411" xr:uid="{00000000-0005-0000-0000-000085010000}"/>
    <cellStyle name="Excel Built-in Normal" xfId="23" xr:uid="{00000000-0005-0000-0000-000086010000}"/>
    <cellStyle name="Explanatory Text 2" xfId="111" xr:uid="{00000000-0005-0000-0000-000087010000}"/>
    <cellStyle name="Fixed" xfId="412" xr:uid="{00000000-0005-0000-0000-000088010000}"/>
    <cellStyle name="Fixed 2" xfId="775" xr:uid="{00000000-0005-0000-0000-000089010000}"/>
    <cellStyle name="Formula" xfId="298" xr:uid="{00000000-0005-0000-0000-00008A010000}"/>
    <cellStyle name="Good 2" xfId="391" xr:uid="{00000000-0005-0000-0000-00008B010000}"/>
    <cellStyle name="Grey" xfId="413" xr:uid="{00000000-0005-0000-0000-00008C010000}"/>
    <cellStyle name="HEADER" xfId="331" xr:uid="{00000000-0005-0000-0000-00008D010000}"/>
    <cellStyle name="Header1" xfId="414" xr:uid="{00000000-0005-0000-0000-00008E010000}"/>
    <cellStyle name="Header1 2" xfId="538" xr:uid="{00000000-0005-0000-0000-00008F010000}"/>
    <cellStyle name="Header1 2 2" xfId="651" xr:uid="{00000000-0005-0000-0000-000090010000}"/>
    <cellStyle name="Header1 2 2 2" xfId="946" xr:uid="{00000000-0005-0000-0000-000091010000}"/>
    <cellStyle name="Header1 3" xfId="595" xr:uid="{00000000-0005-0000-0000-000092010000}"/>
    <cellStyle name="Header1 3 2" xfId="893" xr:uid="{00000000-0005-0000-0000-000093010000}"/>
    <cellStyle name="Header2" xfId="415" xr:uid="{00000000-0005-0000-0000-000094010000}"/>
    <cellStyle name="Header2 2" xfId="596" xr:uid="{00000000-0005-0000-0000-000095010000}"/>
    <cellStyle name="Header2 2 2" xfId="1088" xr:uid="{00000000-0005-0000-0000-000096010000}"/>
    <cellStyle name="Header2 3" xfId="777" xr:uid="{00000000-0005-0000-0000-000097010000}"/>
    <cellStyle name="Header2 4" xfId="981" xr:uid="{00000000-0005-0000-0000-000098010000}"/>
    <cellStyle name="Header2 5" xfId="776" xr:uid="{00000000-0005-0000-0000-000099010000}"/>
    <cellStyle name="Heading" xfId="152" xr:uid="{00000000-0005-0000-0000-00009A010000}"/>
    <cellStyle name="Heading 1 2" xfId="416" xr:uid="{00000000-0005-0000-0000-00009B010000}"/>
    <cellStyle name="Heading 2 2" xfId="417" xr:uid="{00000000-0005-0000-0000-00009C010000}"/>
    <cellStyle name="Heading 3 2" xfId="418" xr:uid="{00000000-0005-0000-0000-00009D010000}"/>
    <cellStyle name="Heading 3 2 2" xfId="597" xr:uid="{00000000-0005-0000-0000-00009E010000}"/>
    <cellStyle name="Heading 4 2" xfId="420" xr:uid="{00000000-0005-0000-0000-00009F010000}"/>
    <cellStyle name="Heading 5" xfId="579" xr:uid="{00000000-0005-0000-0000-0000A0010000}"/>
    <cellStyle name="Hyperlink 2" xfId="16" xr:uid="{00000000-0005-0000-0000-0000A1010000}"/>
    <cellStyle name="Index Number" xfId="170" xr:uid="{00000000-0005-0000-0000-0000A2010000}"/>
    <cellStyle name="Index Number 2" xfId="719" xr:uid="{00000000-0005-0000-0000-0000A3010000}"/>
    <cellStyle name="Inhaltsverzeichnispunke" xfId="422" xr:uid="{00000000-0005-0000-0000-0000A4010000}"/>
    <cellStyle name="Input [yellow]" xfId="423" xr:uid="{00000000-0005-0000-0000-0000A5010000}"/>
    <cellStyle name="Input [yellow] 2" xfId="539" xr:uid="{00000000-0005-0000-0000-0000A6010000}"/>
    <cellStyle name="Input [yellow] 2 2" xfId="652" xr:uid="{00000000-0005-0000-0000-0000A7010000}"/>
    <cellStyle name="Input [yellow] 2 2 2" xfId="947" xr:uid="{00000000-0005-0000-0000-0000A8010000}"/>
    <cellStyle name="Input [yellow] 2 2 3" xfId="1140" xr:uid="{00000000-0005-0000-0000-0000A9010000}"/>
    <cellStyle name="Input [yellow] 2 2 4" xfId="1317" xr:uid="{00000000-0005-0000-0000-0000AA010000}"/>
    <cellStyle name="Input [yellow] 2 3" xfId="838" xr:uid="{00000000-0005-0000-0000-0000AB010000}"/>
    <cellStyle name="Input [yellow] 2 4" xfId="1036" xr:uid="{00000000-0005-0000-0000-0000AC010000}"/>
    <cellStyle name="Input [yellow] 2 5" xfId="1217" xr:uid="{00000000-0005-0000-0000-0000AD010000}"/>
    <cellStyle name="Input [yellow] 3" xfId="598" xr:uid="{00000000-0005-0000-0000-0000AE010000}"/>
    <cellStyle name="Input [yellow] 3 2" xfId="894" xr:uid="{00000000-0005-0000-0000-0000AF010000}"/>
    <cellStyle name="Input [yellow] 3 3" xfId="1089" xr:uid="{00000000-0005-0000-0000-0000B0010000}"/>
    <cellStyle name="Input [yellow] 3 4" xfId="1267" xr:uid="{00000000-0005-0000-0000-0000B1010000}"/>
    <cellStyle name="Input [yellow] 4" xfId="779" xr:uid="{00000000-0005-0000-0000-0000B2010000}"/>
    <cellStyle name="Input [yellow] 5" xfId="983" xr:uid="{00000000-0005-0000-0000-0000B3010000}"/>
    <cellStyle name="Input [yellow] 6" xfId="778" xr:uid="{00000000-0005-0000-0000-0000B4010000}"/>
    <cellStyle name="Input 2" xfId="308" xr:uid="{00000000-0005-0000-0000-0000B5010000}"/>
    <cellStyle name="Input 2 2" xfId="530" xr:uid="{00000000-0005-0000-0000-0000B6010000}"/>
    <cellStyle name="Input 2 2 2" xfId="643" xr:uid="{00000000-0005-0000-0000-0000B7010000}"/>
    <cellStyle name="Input 2 2 2 2" xfId="938" xr:uid="{00000000-0005-0000-0000-0000B8010000}"/>
    <cellStyle name="Input 2 2 2 3" xfId="1132" xr:uid="{00000000-0005-0000-0000-0000B9010000}"/>
    <cellStyle name="Input 2 2 2 4" xfId="1309" xr:uid="{00000000-0005-0000-0000-0000BA010000}"/>
    <cellStyle name="Input 2 2 3" xfId="830" xr:uid="{00000000-0005-0000-0000-0000BB010000}"/>
    <cellStyle name="Input 2 2 4" xfId="1028" xr:uid="{00000000-0005-0000-0000-0000BC010000}"/>
    <cellStyle name="Input 2 2 5" xfId="1209" xr:uid="{00000000-0005-0000-0000-0000BD010000}"/>
    <cellStyle name="Input 2 3" xfId="585" xr:uid="{00000000-0005-0000-0000-0000BE010000}"/>
    <cellStyle name="Input 2 3 2" xfId="883" xr:uid="{00000000-0005-0000-0000-0000BF010000}"/>
    <cellStyle name="Input 2 3 3" xfId="1079" xr:uid="{00000000-0005-0000-0000-0000C0010000}"/>
    <cellStyle name="Input 2 3 4" xfId="1259" xr:uid="{00000000-0005-0000-0000-0000C1010000}"/>
    <cellStyle name="Input 2 4" xfId="742" xr:uid="{00000000-0005-0000-0000-0000C2010000}"/>
    <cellStyle name="Input 2 5" xfId="723" xr:uid="{00000000-0005-0000-0000-0000C3010000}"/>
    <cellStyle name="Input 2 6" xfId="733" xr:uid="{00000000-0005-0000-0000-0000C4010000}"/>
    <cellStyle name="Integer" xfId="232" xr:uid="{00000000-0005-0000-0000-0000C5010000}"/>
    <cellStyle name="Integer 2" xfId="361" xr:uid="{00000000-0005-0000-0000-0000C6010000}"/>
    <cellStyle name="Integer 3" xfId="127" xr:uid="{00000000-0005-0000-0000-0000C7010000}"/>
    <cellStyle name="Integer 4" xfId="425" xr:uid="{00000000-0005-0000-0000-0000C8010000}"/>
    <cellStyle name="Link Currency (0)" xfId="172" xr:uid="{00000000-0005-0000-0000-0000C9010000}"/>
    <cellStyle name="Linked Cell 2" xfId="159" xr:uid="{00000000-0005-0000-0000-0000CA010000}"/>
    <cellStyle name="Milliers [0]_laroux" xfId="94" xr:uid="{00000000-0005-0000-0000-0000CB010000}"/>
    <cellStyle name="Milliers_laroux" xfId="427" xr:uid="{00000000-0005-0000-0000-0000CC010000}"/>
    <cellStyle name="Model" xfId="428" xr:uid="{00000000-0005-0000-0000-0000CD010000}"/>
    <cellStyle name="Model 2" xfId="541" xr:uid="{00000000-0005-0000-0000-0000CE010000}"/>
    <cellStyle name="Model 2 2" xfId="654" xr:uid="{00000000-0005-0000-0000-0000CF010000}"/>
    <cellStyle name="Model 2 2 2" xfId="949" xr:uid="{00000000-0005-0000-0000-0000D0010000}"/>
    <cellStyle name="Model 2 3" xfId="840" xr:uid="{00000000-0005-0000-0000-0000D1010000}"/>
    <cellStyle name="Model 3" xfId="781" xr:uid="{00000000-0005-0000-0000-0000D2010000}"/>
    <cellStyle name="Mon?aire [0]_laroux" xfId="82" xr:uid="{00000000-0005-0000-0000-0000D3010000}"/>
    <cellStyle name="Mon?aire_laroux" xfId="429" xr:uid="{00000000-0005-0000-0000-0000D4010000}"/>
    <cellStyle name="Mon騁aire [0]_laroux" xfId="419" xr:uid="{00000000-0005-0000-0000-0000D5010000}"/>
    <cellStyle name="Mon騁aire_laroux" xfId="259" xr:uid="{00000000-0005-0000-0000-0000D6010000}"/>
    <cellStyle name="Neutral 2" xfId="431" xr:uid="{00000000-0005-0000-0000-0000D7010000}"/>
    <cellStyle name="NoL" xfId="433" xr:uid="{00000000-0005-0000-0000-0000D8010000}"/>
    <cellStyle name="NoL 2" xfId="601" xr:uid="{00000000-0005-0000-0000-0000D9010000}"/>
    <cellStyle name="Non d?fini" xfId="434" xr:uid="{00000000-0005-0000-0000-0000DA010000}"/>
    <cellStyle name="Non d?fini 2" xfId="784" xr:uid="{00000000-0005-0000-0000-0000DB010000}"/>
    <cellStyle name="Nor}al" xfId="436" xr:uid="{00000000-0005-0000-0000-0000DC010000}"/>
    <cellStyle name="Normal" xfId="0" builtinId="0"/>
    <cellStyle name="Normal - Style1" xfId="92" xr:uid="{00000000-0005-0000-0000-0000DE010000}"/>
    <cellStyle name="Normal 10" xfId="437" xr:uid="{00000000-0005-0000-0000-0000DF010000}"/>
    <cellStyle name="Normal 11" xfId="438" xr:uid="{00000000-0005-0000-0000-0000E0010000}"/>
    <cellStyle name="Normal 12" xfId="372" xr:uid="{00000000-0005-0000-0000-0000E1010000}"/>
    <cellStyle name="Normal 13" xfId="37" xr:uid="{00000000-0005-0000-0000-0000E2010000}"/>
    <cellStyle name="Normal 14" xfId="1347" xr:uid="{072F7D76-5E2B-41D6-857F-EF9C4D8D6D31}"/>
    <cellStyle name="Normal 15" xfId="279" xr:uid="{00000000-0005-0000-0000-0000E3010000}"/>
    <cellStyle name="Normal 2" xfId="4" xr:uid="{00000000-0005-0000-0000-0000E4010000}"/>
    <cellStyle name="Normal 2 2" xfId="17" xr:uid="{00000000-0005-0000-0000-0000E5010000}"/>
    <cellStyle name="Normal 2 2 2" xfId="439" xr:uid="{00000000-0005-0000-0000-0000E6010000}"/>
    <cellStyle name="Normal 2 2 3" xfId="24" xr:uid="{00000000-0005-0000-0000-0000E7010000}"/>
    <cellStyle name="Normal 2 3" xfId="12" xr:uid="{00000000-0005-0000-0000-0000E8010000}"/>
    <cellStyle name="Normal 2 3 2" xfId="13" xr:uid="{00000000-0005-0000-0000-0000E9010000}"/>
    <cellStyle name="Normal 2 3 3" xfId="26" xr:uid="{00000000-0005-0000-0000-0000EA010000}"/>
    <cellStyle name="Normal 2 4" xfId="11" xr:uid="{00000000-0005-0000-0000-0000EB010000}"/>
    <cellStyle name="Normal 28 5" xfId="211" xr:uid="{00000000-0005-0000-0000-0000EC010000}"/>
    <cellStyle name="Normal 3" xfId="7" xr:uid="{00000000-0005-0000-0000-0000ED010000}"/>
    <cellStyle name="Normal 3 2" xfId="9" xr:uid="{00000000-0005-0000-0000-0000EE010000}"/>
    <cellStyle name="Normal 3 2 2" xfId="227" xr:uid="{00000000-0005-0000-0000-0000EF010000}"/>
    <cellStyle name="Normal 3 3" xfId="14" xr:uid="{00000000-0005-0000-0000-0000F0010000}"/>
    <cellStyle name="Normal 3 3 2" xfId="121" xr:uid="{00000000-0005-0000-0000-0000F1010000}"/>
    <cellStyle name="Normal 3 4" xfId="78" xr:uid="{00000000-0005-0000-0000-0000F2010000}"/>
    <cellStyle name="Normal 4" xfId="2" xr:uid="{00000000-0005-0000-0000-0000F3010000}"/>
    <cellStyle name="Normal 4 2" xfId="441" xr:uid="{00000000-0005-0000-0000-0000F4010000}"/>
    <cellStyle name="Normal 4 3" xfId="440" xr:uid="{00000000-0005-0000-0000-0000F5010000}"/>
    <cellStyle name="Normal 5" xfId="247" xr:uid="{00000000-0005-0000-0000-0000F6010000}"/>
    <cellStyle name="Normal 6" xfId="249" xr:uid="{00000000-0005-0000-0000-0000F7010000}"/>
    <cellStyle name="Normal 6 2" xfId="442" xr:uid="{00000000-0005-0000-0000-0000F8010000}"/>
    <cellStyle name="Normal 6 3" xfId="55" xr:uid="{00000000-0005-0000-0000-0000F9010000}"/>
    <cellStyle name="Normal 7" xfId="167" xr:uid="{00000000-0005-0000-0000-0000FA010000}"/>
    <cellStyle name="Normal 8" xfId="169" xr:uid="{00000000-0005-0000-0000-0000FB010000}"/>
    <cellStyle name="Normal 9" xfId="443" xr:uid="{00000000-0005-0000-0000-0000FC010000}"/>
    <cellStyle name="Normalny_PRESIDE1" xfId="444" xr:uid="{00000000-0005-0000-0000-0000FD010000}"/>
    <cellStyle name="Note 2" xfId="385" xr:uid="{00000000-0005-0000-0000-0000FE010000}"/>
    <cellStyle name="Note 2 2" xfId="534" xr:uid="{00000000-0005-0000-0000-0000FF010000}"/>
    <cellStyle name="Note 2 2 2" xfId="647" xr:uid="{00000000-0005-0000-0000-000000020000}"/>
    <cellStyle name="Note 2 2 2 2" xfId="942" xr:uid="{00000000-0005-0000-0000-000001020000}"/>
    <cellStyle name="Note 2 2 2 3" xfId="1136" xr:uid="{00000000-0005-0000-0000-000002020000}"/>
    <cellStyle name="Note 2 2 2 4" xfId="1313" xr:uid="{00000000-0005-0000-0000-000003020000}"/>
    <cellStyle name="Note 2 2 3" xfId="834" xr:uid="{00000000-0005-0000-0000-000004020000}"/>
    <cellStyle name="Note 2 2 4" xfId="1032" xr:uid="{00000000-0005-0000-0000-000005020000}"/>
    <cellStyle name="Note 2 2 5" xfId="1213" xr:uid="{00000000-0005-0000-0000-000006020000}"/>
    <cellStyle name="Note 2 3" xfId="590" xr:uid="{00000000-0005-0000-0000-000007020000}"/>
    <cellStyle name="Note 2 3 2" xfId="888" xr:uid="{00000000-0005-0000-0000-000008020000}"/>
    <cellStyle name="Note 2 3 3" xfId="1084" xr:uid="{00000000-0005-0000-0000-000009020000}"/>
    <cellStyle name="Note 2 3 4" xfId="1263" xr:uid="{00000000-0005-0000-0000-00000A020000}"/>
    <cellStyle name="Note 2 4" xfId="759" xr:uid="{00000000-0005-0000-0000-00000B020000}"/>
    <cellStyle name="Note 2 5" xfId="705" xr:uid="{00000000-0005-0000-0000-00000C020000}"/>
    <cellStyle name="Note 2 6" xfId="729" xr:uid="{00000000-0005-0000-0000-00000D020000}"/>
    <cellStyle name="Note 3" xfId="387" xr:uid="{00000000-0005-0000-0000-00000E020000}"/>
    <cellStyle name="Note 3 2" xfId="535" xr:uid="{00000000-0005-0000-0000-00000F020000}"/>
    <cellStyle name="Note 3 2 2" xfId="648" xr:uid="{00000000-0005-0000-0000-000010020000}"/>
    <cellStyle name="Note 3 2 2 2" xfId="943" xr:uid="{00000000-0005-0000-0000-000011020000}"/>
    <cellStyle name="Note 3 2 2 3" xfId="1137" xr:uid="{00000000-0005-0000-0000-000012020000}"/>
    <cellStyle name="Note 3 2 2 4" xfId="1314" xr:uid="{00000000-0005-0000-0000-000013020000}"/>
    <cellStyle name="Note 3 2 3" xfId="835" xr:uid="{00000000-0005-0000-0000-000014020000}"/>
    <cellStyle name="Note 3 2 4" xfId="1033" xr:uid="{00000000-0005-0000-0000-000015020000}"/>
    <cellStyle name="Note 3 2 5" xfId="1214" xr:uid="{00000000-0005-0000-0000-000016020000}"/>
    <cellStyle name="Note 3 3" xfId="591" xr:uid="{00000000-0005-0000-0000-000017020000}"/>
    <cellStyle name="Note 3 3 2" xfId="889" xr:uid="{00000000-0005-0000-0000-000018020000}"/>
    <cellStyle name="Note 3 3 3" xfId="1085" xr:uid="{00000000-0005-0000-0000-000019020000}"/>
    <cellStyle name="Note 3 3 4" xfId="1264" xr:uid="{00000000-0005-0000-0000-00001A020000}"/>
    <cellStyle name="Note 3 4" xfId="761" xr:uid="{00000000-0005-0000-0000-00001B020000}"/>
    <cellStyle name="Note 3 5" xfId="702" xr:uid="{00000000-0005-0000-0000-00001C020000}"/>
    <cellStyle name="Note 3 6" xfId="752" xr:uid="{00000000-0005-0000-0000-00001D020000}"/>
    <cellStyle name="Number 1" xfId="409" xr:uid="{00000000-0005-0000-0000-00001E020000}"/>
    <cellStyle name="Number 1 2" xfId="594" xr:uid="{00000000-0005-0000-0000-00001F020000}"/>
    <cellStyle name="Number 1 2 2" xfId="892" xr:uid="{00000000-0005-0000-0000-000020020000}"/>
    <cellStyle name="Number 1 3" xfId="774" xr:uid="{00000000-0005-0000-0000-000021020000}"/>
    <cellStyle name="Output 2" xfId="445" xr:uid="{00000000-0005-0000-0000-000022020000}"/>
    <cellStyle name="Output 2 2" xfId="543" xr:uid="{00000000-0005-0000-0000-000023020000}"/>
    <cellStyle name="Output 2 2 2" xfId="656" xr:uid="{00000000-0005-0000-0000-000024020000}"/>
    <cellStyle name="Output 2 2 2 2" xfId="951" xr:uid="{00000000-0005-0000-0000-000025020000}"/>
    <cellStyle name="Output 2 2 2 3" xfId="1143" xr:uid="{00000000-0005-0000-0000-000026020000}"/>
    <cellStyle name="Output 2 2 2 4" xfId="1320" xr:uid="{00000000-0005-0000-0000-000027020000}"/>
    <cellStyle name="Output 2 2 3" xfId="842" xr:uid="{00000000-0005-0000-0000-000028020000}"/>
    <cellStyle name="Output 2 2 4" xfId="1039" xr:uid="{00000000-0005-0000-0000-000029020000}"/>
    <cellStyle name="Output 2 2 5" xfId="1220" xr:uid="{00000000-0005-0000-0000-00002A020000}"/>
    <cellStyle name="Output 2 3" xfId="602" xr:uid="{00000000-0005-0000-0000-00002B020000}"/>
    <cellStyle name="Output 2 3 2" xfId="897" xr:uid="{00000000-0005-0000-0000-00002C020000}"/>
    <cellStyle name="Output 2 3 3" xfId="1092" xr:uid="{00000000-0005-0000-0000-00002D020000}"/>
    <cellStyle name="Output 2 3 4" xfId="1270" xr:uid="{00000000-0005-0000-0000-00002E020000}"/>
    <cellStyle name="Output 2 4" xfId="786" xr:uid="{00000000-0005-0000-0000-00002F020000}"/>
    <cellStyle name="Output 2 5" xfId="989" xr:uid="{00000000-0005-0000-0000-000030020000}"/>
    <cellStyle name="Output 2 6" xfId="1170" xr:uid="{00000000-0005-0000-0000-000031020000}"/>
    <cellStyle name="OUTPUT AMOUNTS" xfId="446" xr:uid="{00000000-0005-0000-0000-000032020000}"/>
    <cellStyle name="OUTPUT COLUMN HEADINGS" xfId="236" xr:uid="{00000000-0005-0000-0000-000033020000}"/>
    <cellStyle name="OUTPUT LINE ITEMS" xfId="447" xr:uid="{00000000-0005-0000-0000-000034020000}"/>
    <cellStyle name="OUTPUT REPORT HEADING" xfId="448" xr:uid="{00000000-0005-0000-0000-000035020000}"/>
    <cellStyle name="OUTPUT REPORT TITLE" xfId="252" xr:uid="{00000000-0005-0000-0000-000036020000}"/>
    <cellStyle name="Percent [2]" xfId="449" xr:uid="{00000000-0005-0000-0000-000037020000}"/>
    <cellStyle name="Percent 14" xfId="28" xr:uid="{00000000-0005-0000-0000-000038020000}"/>
    <cellStyle name="Percent 2" xfId="6" xr:uid="{00000000-0005-0000-0000-000039020000}"/>
    <cellStyle name="Percent 2 2" xfId="29" xr:uid="{00000000-0005-0000-0000-00003A020000}"/>
    <cellStyle name="Percent 2 2 2" xfId="380" xr:uid="{00000000-0005-0000-0000-00003B020000}"/>
    <cellStyle name="Percent 2 3" xfId="402" xr:uid="{00000000-0005-0000-0000-00003C020000}"/>
    <cellStyle name="Percent 2 4" xfId="322" xr:uid="{00000000-0005-0000-0000-00003D020000}"/>
    <cellStyle name="Percent 3" xfId="163" xr:uid="{00000000-0005-0000-0000-00003E020000}"/>
    <cellStyle name="Percent 3 2" xfId="398" xr:uid="{00000000-0005-0000-0000-00003F020000}"/>
    <cellStyle name="Percent 3 2 2" xfId="451" xr:uid="{00000000-0005-0000-0000-000040020000}"/>
    <cellStyle name="Percent 4" xfId="452" xr:uid="{00000000-0005-0000-0000-000041020000}"/>
    <cellStyle name="Percent 4 2" xfId="75" xr:uid="{00000000-0005-0000-0000-000042020000}"/>
    <cellStyle name="Percent 4 3" xfId="81" xr:uid="{00000000-0005-0000-0000-000043020000}"/>
    <cellStyle name="Percent 4 4" xfId="59" xr:uid="{00000000-0005-0000-0000-000044020000}"/>
    <cellStyle name="Percent 4 5" xfId="1349" xr:uid="{F17C1202-DB66-4615-9507-3D41D6F42A53}"/>
    <cellStyle name="Percent 5" xfId="337" xr:uid="{00000000-0005-0000-0000-000045020000}"/>
    <cellStyle name="Percent 6" xfId="197" xr:uid="{00000000-0005-0000-0000-000046020000}"/>
    <cellStyle name="Percent 6 2" xfId="454" xr:uid="{00000000-0005-0000-0000-000047020000}"/>
    <cellStyle name="Percent 7" xfId="455" xr:uid="{00000000-0005-0000-0000-000048020000}"/>
    <cellStyle name="Percent 8" xfId="203" xr:uid="{00000000-0005-0000-0000-000049020000}"/>
    <cellStyle name="Percent 9" xfId="457" xr:uid="{00000000-0005-0000-0000-00004A020000}"/>
    <cellStyle name="PSChar" xfId="461" xr:uid="{00000000-0005-0000-0000-00004B020000}"/>
    <cellStyle name="PSChar 2" xfId="791" xr:uid="{00000000-0005-0000-0000-00004C020000}"/>
    <cellStyle name="PSHeading" xfId="64" xr:uid="{00000000-0005-0000-0000-00004D020000}"/>
    <cellStyle name="PSHeading 2" xfId="519" xr:uid="{00000000-0005-0000-0000-00004E020000}"/>
    <cellStyle name="PSHeading 2 2" xfId="632" xr:uid="{00000000-0005-0000-0000-00004F020000}"/>
    <cellStyle name="PSHeading 2 2 2" xfId="927" xr:uid="{00000000-0005-0000-0000-000050020000}"/>
    <cellStyle name="PSHeading 2 3" xfId="819" xr:uid="{00000000-0005-0000-0000-000051020000}"/>
    <cellStyle name="PSHeading 3" xfId="706" xr:uid="{00000000-0005-0000-0000-000052020000}"/>
    <cellStyle name="QIS2CalcCell" xfId="462" xr:uid="{00000000-0005-0000-0000-000053020000}"/>
    <cellStyle name="QIS2Locked" xfId="126" xr:uid="{00000000-0005-0000-0000-000054020000}"/>
    <cellStyle name="SAPBEXaggData" xfId="271" xr:uid="{00000000-0005-0000-0000-000055020000}"/>
    <cellStyle name="SAPBEXaggData 2" xfId="528" xr:uid="{00000000-0005-0000-0000-000056020000}"/>
    <cellStyle name="SAPBEXaggData 2 2" xfId="641" xr:uid="{00000000-0005-0000-0000-000057020000}"/>
    <cellStyle name="SAPBEXaggData 2 2 2" xfId="936" xr:uid="{00000000-0005-0000-0000-000058020000}"/>
    <cellStyle name="SAPBEXaggData 2 2 3" xfId="1130" xr:uid="{00000000-0005-0000-0000-000059020000}"/>
    <cellStyle name="SAPBEXaggData 2 2 4" xfId="1307" xr:uid="{00000000-0005-0000-0000-00005A020000}"/>
    <cellStyle name="SAPBEXaggData 2 3" xfId="828" xr:uid="{00000000-0005-0000-0000-00005B020000}"/>
    <cellStyle name="SAPBEXaggData 2 4" xfId="1026" xr:uid="{00000000-0005-0000-0000-00005C020000}"/>
    <cellStyle name="SAPBEXaggData 2 5" xfId="1207" xr:uid="{00000000-0005-0000-0000-00005D020000}"/>
    <cellStyle name="SAPBEXaggData 3" xfId="583" xr:uid="{00000000-0005-0000-0000-00005E020000}"/>
    <cellStyle name="SAPBEXaggData 3 2" xfId="881" xr:uid="{00000000-0005-0000-0000-00005F020000}"/>
    <cellStyle name="SAPBEXaggData 3 3" xfId="1077" xr:uid="{00000000-0005-0000-0000-000060020000}"/>
    <cellStyle name="SAPBEXaggData 3 4" xfId="1257" xr:uid="{00000000-0005-0000-0000-000061020000}"/>
    <cellStyle name="SAPBEXaggData 4" xfId="736" xr:uid="{00000000-0005-0000-0000-000062020000}"/>
    <cellStyle name="SAPBEXaggData 5" xfId="730" xr:uid="{00000000-0005-0000-0000-000063020000}"/>
    <cellStyle name="SAPBEXaggData 6" xfId="751" xr:uid="{00000000-0005-0000-0000-000064020000}"/>
    <cellStyle name="SAPBEXaggDataEmph" xfId="407" xr:uid="{00000000-0005-0000-0000-000065020000}"/>
    <cellStyle name="SAPBEXaggDataEmph 2" xfId="537" xr:uid="{00000000-0005-0000-0000-000066020000}"/>
    <cellStyle name="SAPBEXaggDataEmph 2 2" xfId="650" xr:uid="{00000000-0005-0000-0000-000067020000}"/>
    <cellStyle name="SAPBEXaggDataEmph 2 2 2" xfId="945" xr:uid="{00000000-0005-0000-0000-000068020000}"/>
    <cellStyle name="SAPBEXaggDataEmph 2 2 3" xfId="1139" xr:uid="{00000000-0005-0000-0000-000069020000}"/>
    <cellStyle name="SAPBEXaggDataEmph 2 2 4" xfId="1316" xr:uid="{00000000-0005-0000-0000-00006A020000}"/>
    <cellStyle name="SAPBEXaggDataEmph 2 3" xfId="837" xr:uid="{00000000-0005-0000-0000-00006B020000}"/>
    <cellStyle name="SAPBEXaggDataEmph 2 4" xfId="1035" xr:uid="{00000000-0005-0000-0000-00006C020000}"/>
    <cellStyle name="SAPBEXaggDataEmph 2 5" xfId="1216" xr:uid="{00000000-0005-0000-0000-00006D020000}"/>
    <cellStyle name="SAPBEXaggDataEmph 3" xfId="593" xr:uid="{00000000-0005-0000-0000-00006E020000}"/>
    <cellStyle name="SAPBEXaggDataEmph 3 2" xfId="891" xr:uid="{00000000-0005-0000-0000-00006F020000}"/>
    <cellStyle name="SAPBEXaggDataEmph 3 3" xfId="1087" xr:uid="{00000000-0005-0000-0000-000070020000}"/>
    <cellStyle name="SAPBEXaggDataEmph 3 4" xfId="1266" xr:uid="{00000000-0005-0000-0000-000071020000}"/>
    <cellStyle name="SAPBEXaggDataEmph 4" xfId="773" xr:uid="{00000000-0005-0000-0000-000072020000}"/>
    <cellStyle name="SAPBEXaggDataEmph 5" xfId="980" xr:uid="{00000000-0005-0000-0000-000073020000}"/>
    <cellStyle name="SAPBEXaggDataEmph 6" xfId="785" xr:uid="{00000000-0005-0000-0000-000074020000}"/>
    <cellStyle name="SAPBEXaggItem" xfId="460" xr:uid="{00000000-0005-0000-0000-000075020000}"/>
    <cellStyle name="SAPBEXaggItem 2" xfId="546" xr:uid="{00000000-0005-0000-0000-000076020000}"/>
    <cellStyle name="SAPBEXaggItem 2 2" xfId="659" xr:uid="{00000000-0005-0000-0000-000077020000}"/>
    <cellStyle name="SAPBEXaggItem 2 2 2" xfId="954" xr:uid="{00000000-0005-0000-0000-000078020000}"/>
    <cellStyle name="SAPBEXaggItem 2 2 3" xfId="1146" xr:uid="{00000000-0005-0000-0000-000079020000}"/>
    <cellStyle name="SAPBEXaggItem 2 2 4" xfId="1323" xr:uid="{00000000-0005-0000-0000-00007A020000}"/>
    <cellStyle name="SAPBEXaggItem 2 3" xfId="845" xr:uid="{00000000-0005-0000-0000-00007B020000}"/>
    <cellStyle name="SAPBEXaggItem 2 4" xfId="1042" xr:uid="{00000000-0005-0000-0000-00007C020000}"/>
    <cellStyle name="SAPBEXaggItem 2 5" xfId="1223" xr:uid="{00000000-0005-0000-0000-00007D020000}"/>
    <cellStyle name="SAPBEXaggItem 3" xfId="605" xr:uid="{00000000-0005-0000-0000-00007E020000}"/>
    <cellStyle name="SAPBEXaggItem 3 2" xfId="900" xr:uid="{00000000-0005-0000-0000-00007F020000}"/>
    <cellStyle name="SAPBEXaggItem 3 3" xfId="1095" xr:uid="{00000000-0005-0000-0000-000080020000}"/>
    <cellStyle name="SAPBEXaggItem 3 4" xfId="1273" xr:uid="{00000000-0005-0000-0000-000081020000}"/>
    <cellStyle name="SAPBEXaggItem 4" xfId="790" xr:uid="{00000000-0005-0000-0000-000082020000}"/>
    <cellStyle name="SAPBEXaggItem 5" xfId="992" xr:uid="{00000000-0005-0000-0000-000083020000}"/>
    <cellStyle name="SAPBEXaggItem 6" xfId="1173" xr:uid="{00000000-0005-0000-0000-000084020000}"/>
    <cellStyle name="SAPBEXaggItemX" xfId="42" xr:uid="{00000000-0005-0000-0000-000085020000}"/>
    <cellStyle name="SAPBEXaggItemX 2" xfId="518" xr:uid="{00000000-0005-0000-0000-000086020000}"/>
    <cellStyle name="SAPBEXaggItemX 2 2" xfId="631" xr:uid="{00000000-0005-0000-0000-000087020000}"/>
    <cellStyle name="SAPBEXaggItemX 2 2 2" xfId="926" xr:uid="{00000000-0005-0000-0000-000088020000}"/>
    <cellStyle name="SAPBEXaggItemX 2 2 3" xfId="1121" xr:uid="{00000000-0005-0000-0000-000089020000}"/>
    <cellStyle name="SAPBEXaggItemX 2 2 4" xfId="1298" xr:uid="{00000000-0005-0000-0000-00008A020000}"/>
    <cellStyle name="SAPBEXaggItemX 2 3" xfId="818" xr:uid="{00000000-0005-0000-0000-00008B020000}"/>
    <cellStyle name="SAPBEXaggItemX 2 4" xfId="1017" xr:uid="{00000000-0005-0000-0000-00008C020000}"/>
    <cellStyle name="SAPBEXaggItemX 2 5" xfId="1198" xr:uid="{00000000-0005-0000-0000-00008D020000}"/>
    <cellStyle name="SAPBEXaggItemX 3" xfId="572" xr:uid="{00000000-0005-0000-0000-00008E020000}"/>
    <cellStyle name="SAPBEXaggItemX 3 2" xfId="871" xr:uid="{00000000-0005-0000-0000-00008F020000}"/>
    <cellStyle name="SAPBEXaggItemX 3 3" xfId="1068" xr:uid="{00000000-0005-0000-0000-000090020000}"/>
    <cellStyle name="SAPBEXaggItemX 3 4" xfId="1248" xr:uid="{00000000-0005-0000-0000-000091020000}"/>
    <cellStyle name="SAPBEXaggItemX 4" xfId="704" xr:uid="{00000000-0005-0000-0000-000092020000}"/>
    <cellStyle name="SAPBEXaggItemX 5" xfId="755" xr:uid="{00000000-0005-0000-0000-000093020000}"/>
    <cellStyle name="SAPBEXaggItemX 6" xfId="978" xr:uid="{00000000-0005-0000-0000-000094020000}"/>
    <cellStyle name="SAPBEXchaText" xfId="294" xr:uid="{00000000-0005-0000-0000-000095020000}"/>
    <cellStyle name="SAPBEXexcBad7" xfId="89" xr:uid="{00000000-0005-0000-0000-000096020000}"/>
    <cellStyle name="SAPBEXexcBad7 2" xfId="521" xr:uid="{00000000-0005-0000-0000-000097020000}"/>
    <cellStyle name="SAPBEXexcBad7 2 2" xfId="634" xr:uid="{00000000-0005-0000-0000-000098020000}"/>
    <cellStyle name="SAPBEXexcBad7 2 2 2" xfId="929" xr:uid="{00000000-0005-0000-0000-000099020000}"/>
    <cellStyle name="SAPBEXexcBad7 2 2 3" xfId="1123" xr:uid="{00000000-0005-0000-0000-00009A020000}"/>
    <cellStyle name="SAPBEXexcBad7 2 2 4" xfId="1300" xr:uid="{00000000-0005-0000-0000-00009B020000}"/>
    <cellStyle name="SAPBEXexcBad7 2 3" xfId="821" xr:uid="{00000000-0005-0000-0000-00009C020000}"/>
    <cellStyle name="SAPBEXexcBad7 2 4" xfId="1019" xr:uid="{00000000-0005-0000-0000-00009D020000}"/>
    <cellStyle name="SAPBEXexcBad7 2 5" xfId="1200" xr:uid="{00000000-0005-0000-0000-00009E020000}"/>
    <cellStyle name="SAPBEXexcBad7 3" xfId="574" xr:uid="{00000000-0005-0000-0000-00009F020000}"/>
    <cellStyle name="SAPBEXexcBad7 3 2" xfId="873" xr:uid="{00000000-0005-0000-0000-0000A0020000}"/>
    <cellStyle name="SAPBEXexcBad7 3 3" xfId="1070" xr:uid="{00000000-0005-0000-0000-0000A1020000}"/>
    <cellStyle name="SAPBEXexcBad7 3 4" xfId="1250" xr:uid="{00000000-0005-0000-0000-0000A2020000}"/>
    <cellStyle name="SAPBEXexcBad7 4" xfId="710" xr:uid="{00000000-0005-0000-0000-0000A3020000}"/>
    <cellStyle name="SAPBEXexcBad7 5" xfId="782" xr:uid="{00000000-0005-0000-0000-0000A4020000}"/>
    <cellStyle name="SAPBEXexcBad7 6" xfId="988" xr:uid="{00000000-0005-0000-0000-0000A5020000}"/>
    <cellStyle name="SAPBEXexcBad8" xfId="90" xr:uid="{00000000-0005-0000-0000-0000A6020000}"/>
    <cellStyle name="SAPBEXexcBad8 2" xfId="522" xr:uid="{00000000-0005-0000-0000-0000A7020000}"/>
    <cellStyle name="SAPBEXexcBad8 2 2" xfId="635" xr:uid="{00000000-0005-0000-0000-0000A8020000}"/>
    <cellStyle name="SAPBEXexcBad8 2 2 2" xfId="930" xr:uid="{00000000-0005-0000-0000-0000A9020000}"/>
    <cellStyle name="SAPBEXexcBad8 2 2 3" xfId="1124" xr:uid="{00000000-0005-0000-0000-0000AA020000}"/>
    <cellStyle name="SAPBEXexcBad8 2 2 4" xfId="1301" xr:uid="{00000000-0005-0000-0000-0000AB020000}"/>
    <cellStyle name="SAPBEXexcBad8 2 3" xfId="822" xr:uid="{00000000-0005-0000-0000-0000AC020000}"/>
    <cellStyle name="SAPBEXexcBad8 2 4" xfId="1020" xr:uid="{00000000-0005-0000-0000-0000AD020000}"/>
    <cellStyle name="SAPBEXexcBad8 2 5" xfId="1201" xr:uid="{00000000-0005-0000-0000-0000AE020000}"/>
    <cellStyle name="SAPBEXexcBad8 3" xfId="575" xr:uid="{00000000-0005-0000-0000-0000AF020000}"/>
    <cellStyle name="SAPBEXexcBad8 3 2" xfId="874" xr:uid="{00000000-0005-0000-0000-0000B0020000}"/>
    <cellStyle name="SAPBEXexcBad8 3 3" xfId="1071" xr:uid="{00000000-0005-0000-0000-0000B1020000}"/>
    <cellStyle name="SAPBEXexcBad8 3 4" xfId="1251" xr:uid="{00000000-0005-0000-0000-0000B2020000}"/>
    <cellStyle name="SAPBEXexcBad8 4" xfId="711" xr:uid="{00000000-0005-0000-0000-0000B3020000}"/>
    <cellStyle name="SAPBEXexcBad8 5" xfId="731" xr:uid="{00000000-0005-0000-0000-0000B4020000}"/>
    <cellStyle name="SAPBEXexcBad8 6" xfId="986" xr:uid="{00000000-0005-0000-0000-0000B5020000}"/>
    <cellStyle name="SAPBEXexcBad9" xfId="74" xr:uid="{00000000-0005-0000-0000-0000B6020000}"/>
    <cellStyle name="SAPBEXexcBad9 2" xfId="520" xr:uid="{00000000-0005-0000-0000-0000B7020000}"/>
    <cellStyle name="SAPBEXexcBad9 2 2" xfId="633" xr:uid="{00000000-0005-0000-0000-0000B8020000}"/>
    <cellStyle name="SAPBEXexcBad9 2 2 2" xfId="928" xr:uid="{00000000-0005-0000-0000-0000B9020000}"/>
    <cellStyle name="SAPBEXexcBad9 2 2 3" xfId="1122" xr:uid="{00000000-0005-0000-0000-0000BA020000}"/>
    <cellStyle name="SAPBEXexcBad9 2 2 4" xfId="1299" xr:uid="{00000000-0005-0000-0000-0000BB020000}"/>
    <cellStyle name="SAPBEXexcBad9 2 3" xfId="820" xr:uid="{00000000-0005-0000-0000-0000BC020000}"/>
    <cellStyle name="SAPBEXexcBad9 2 4" xfId="1018" xr:uid="{00000000-0005-0000-0000-0000BD020000}"/>
    <cellStyle name="SAPBEXexcBad9 2 5" xfId="1199" xr:uid="{00000000-0005-0000-0000-0000BE020000}"/>
    <cellStyle name="SAPBEXexcBad9 3" xfId="573" xr:uid="{00000000-0005-0000-0000-0000BF020000}"/>
    <cellStyle name="SAPBEXexcBad9 3 2" xfId="872" xr:uid="{00000000-0005-0000-0000-0000C0020000}"/>
    <cellStyle name="SAPBEXexcBad9 3 3" xfId="1069" xr:uid="{00000000-0005-0000-0000-0000C1020000}"/>
    <cellStyle name="SAPBEXexcBad9 3 4" xfId="1249" xr:uid="{00000000-0005-0000-0000-0000C2020000}"/>
    <cellStyle name="SAPBEXexcBad9 4" xfId="708" xr:uid="{00000000-0005-0000-0000-0000C3020000}"/>
    <cellStyle name="SAPBEXexcBad9 5" xfId="687" xr:uid="{00000000-0005-0000-0000-0000C4020000}"/>
    <cellStyle name="SAPBEXexcBad9 6" xfId="813" xr:uid="{00000000-0005-0000-0000-0000C5020000}"/>
    <cellStyle name="SAPBEXexcCritical4" xfId="231" xr:uid="{00000000-0005-0000-0000-0000C6020000}"/>
    <cellStyle name="SAPBEXexcCritical4 2" xfId="526" xr:uid="{00000000-0005-0000-0000-0000C7020000}"/>
    <cellStyle name="SAPBEXexcCritical4 2 2" xfId="639" xr:uid="{00000000-0005-0000-0000-0000C8020000}"/>
    <cellStyle name="SAPBEXexcCritical4 2 2 2" xfId="934" xr:uid="{00000000-0005-0000-0000-0000C9020000}"/>
    <cellStyle name="SAPBEXexcCritical4 2 2 3" xfId="1128" xr:uid="{00000000-0005-0000-0000-0000CA020000}"/>
    <cellStyle name="SAPBEXexcCritical4 2 2 4" xfId="1305" xr:uid="{00000000-0005-0000-0000-0000CB020000}"/>
    <cellStyle name="SAPBEXexcCritical4 2 3" xfId="826" xr:uid="{00000000-0005-0000-0000-0000CC020000}"/>
    <cellStyle name="SAPBEXexcCritical4 2 4" xfId="1024" xr:uid="{00000000-0005-0000-0000-0000CD020000}"/>
    <cellStyle name="SAPBEXexcCritical4 2 5" xfId="1205" xr:uid="{00000000-0005-0000-0000-0000CE020000}"/>
    <cellStyle name="SAPBEXexcCritical4 3" xfId="581" xr:uid="{00000000-0005-0000-0000-0000CF020000}"/>
    <cellStyle name="SAPBEXexcCritical4 3 2" xfId="879" xr:uid="{00000000-0005-0000-0000-0000D0020000}"/>
    <cellStyle name="SAPBEXexcCritical4 3 3" xfId="1075" xr:uid="{00000000-0005-0000-0000-0000D1020000}"/>
    <cellStyle name="SAPBEXexcCritical4 3 4" xfId="1255" xr:uid="{00000000-0005-0000-0000-0000D2020000}"/>
    <cellStyle name="SAPBEXexcCritical4 4" xfId="728" xr:uid="{00000000-0005-0000-0000-0000D3020000}"/>
    <cellStyle name="SAPBEXexcCritical4 5" xfId="739" xr:uid="{00000000-0005-0000-0000-0000D4020000}"/>
    <cellStyle name="SAPBEXexcCritical4 6" xfId="718" xr:uid="{00000000-0005-0000-0000-0000D5020000}"/>
    <cellStyle name="SAPBEXexcCritical5" xfId="463" xr:uid="{00000000-0005-0000-0000-0000D6020000}"/>
    <cellStyle name="SAPBEXexcCritical5 2" xfId="547" xr:uid="{00000000-0005-0000-0000-0000D7020000}"/>
    <cellStyle name="SAPBEXexcCritical5 2 2" xfId="660" xr:uid="{00000000-0005-0000-0000-0000D8020000}"/>
    <cellStyle name="SAPBEXexcCritical5 2 2 2" xfId="955" xr:uid="{00000000-0005-0000-0000-0000D9020000}"/>
    <cellStyle name="SAPBEXexcCritical5 2 2 3" xfId="1147" xr:uid="{00000000-0005-0000-0000-0000DA020000}"/>
    <cellStyle name="SAPBEXexcCritical5 2 2 4" xfId="1324" xr:uid="{00000000-0005-0000-0000-0000DB020000}"/>
    <cellStyle name="SAPBEXexcCritical5 2 3" xfId="846" xr:uid="{00000000-0005-0000-0000-0000DC020000}"/>
    <cellStyle name="SAPBEXexcCritical5 2 4" xfId="1043" xr:uid="{00000000-0005-0000-0000-0000DD020000}"/>
    <cellStyle name="SAPBEXexcCritical5 2 5" xfId="1224" xr:uid="{00000000-0005-0000-0000-0000DE020000}"/>
    <cellStyle name="SAPBEXexcCritical5 3" xfId="606" xr:uid="{00000000-0005-0000-0000-0000DF020000}"/>
    <cellStyle name="SAPBEXexcCritical5 3 2" xfId="901" xr:uid="{00000000-0005-0000-0000-0000E0020000}"/>
    <cellStyle name="SAPBEXexcCritical5 3 3" xfId="1096" xr:uid="{00000000-0005-0000-0000-0000E1020000}"/>
    <cellStyle name="SAPBEXexcCritical5 3 4" xfId="1274" xr:uid="{00000000-0005-0000-0000-0000E2020000}"/>
    <cellStyle name="SAPBEXexcCritical5 4" xfId="792" xr:uid="{00000000-0005-0000-0000-0000E3020000}"/>
    <cellStyle name="SAPBEXexcCritical5 5" xfId="993" xr:uid="{00000000-0005-0000-0000-0000E4020000}"/>
    <cellStyle name="SAPBEXexcCritical5 6" xfId="1174" xr:uid="{00000000-0005-0000-0000-0000E5020000}"/>
    <cellStyle name="SAPBEXexcCritical6" xfId="355" xr:uid="{00000000-0005-0000-0000-0000E6020000}"/>
    <cellStyle name="SAPBEXexcCritical6 2" xfId="532" xr:uid="{00000000-0005-0000-0000-0000E7020000}"/>
    <cellStyle name="SAPBEXexcCritical6 2 2" xfId="645" xr:uid="{00000000-0005-0000-0000-0000E8020000}"/>
    <cellStyle name="SAPBEXexcCritical6 2 2 2" xfId="940" xr:uid="{00000000-0005-0000-0000-0000E9020000}"/>
    <cellStyle name="SAPBEXexcCritical6 2 2 3" xfId="1134" xr:uid="{00000000-0005-0000-0000-0000EA020000}"/>
    <cellStyle name="SAPBEXexcCritical6 2 2 4" xfId="1311" xr:uid="{00000000-0005-0000-0000-0000EB020000}"/>
    <cellStyle name="SAPBEXexcCritical6 2 3" xfId="832" xr:uid="{00000000-0005-0000-0000-0000EC020000}"/>
    <cellStyle name="SAPBEXexcCritical6 2 4" xfId="1030" xr:uid="{00000000-0005-0000-0000-0000ED020000}"/>
    <cellStyle name="SAPBEXexcCritical6 2 5" xfId="1211" xr:uid="{00000000-0005-0000-0000-0000EE020000}"/>
    <cellStyle name="SAPBEXexcCritical6 3" xfId="587" xr:uid="{00000000-0005-0000-0000-0000EF020000}"/>
    <cellStyle name="SAPBEXexcCritical6 3 2" xfId="885" xr:uid="{00000000-0005-0000-0000-0000F0020000}"/>
    <cellStyle name="SAPBEXexcCritical6 3 3" xfId="1081" xr:uid="{00000000-0005-0000-0000-0000F1020000}"/>
    <cellStyle name="SAPBEXexcCritical6 3 4" xfId="1261" xr:uid="{00000000-0005-0000-0000-0000F2020000}"/>
    <cellStyle name="SAPBEXexcCritical6 4" xfId="748" xr:uid="{00000000-0005-0000-0000-0000F3020000}"/>
    <cellStyle name="SAPBEXexcCritical6 5" xfId="716" xr:uid="{00000000-0005-0000-0000-0000F4020000}"/>
    <cellStyle name="SAPBEXexcCritical6 6" xfId="746" xr:uid="{00000000-0005-0000-0000-0000F5020000}"/>
    <cellStyle name="SAPBEXexcGood1" xfId="465" xr:uid="{00000000-0005-0000-0000-0000F6020000}"/>
    <cellStyle name="SAPBEXexcGood1 2" xfId="548" xr:uid="{00000000-0005-0000-0000-0000F7020000}"/>
    <cellStyle name="SAPBEXexcGood1 2 2" xfId="661" xr:uid="{00000000-0005-0000-0000-0000F8020000}"/>
    <cellStyle name="SAPBEXexcGood1 2 2 2" xfId="956" xr:uid="{00000000-0005-0000-0000-0000F9020000}"/>
    <cellStyle name="SAPBEXexcGood1 2 2 3" xfId="1148" xr:uid="{00000000-0005-0000-0000-0000FA020000}"/>
    <cellStyle name="SAPBEXexcGood1 2 2 4" xfId="1325" xr:uid="{00000000-0005-0000-0000-0000FB020000}"/>
    <cellStyle name="SAPBEXexcGood1 2 3" xfId="847" xr:uid="{00000000-0005-0000-0000-0000FC020000}"/>
    <cellStyle name="SAPBEXexcGood1 2 4" xfId="1044" xr:uid="{00000000-0005-0000-0000-0000FD020000}"/>
    <cellStyle name="SAPBEXexcGood1 2 5" xfId="1225" xr:uid="{00000000-0005-0000-0000-0000FE020000}"/>
    <cellStyle name="SAPBEXexcGood1 3" xfId="607" xr:uid="{00000000-0005-0000-0000-0000FF020000}"/>
    <cellStyle name="SAPBEXexcGood1 3 2" xfId="902" xr:uid="{00000000-0005-0000-0000-000000030000}"/>
    <cellStyle name="SAPBEXexcGood1 3 3" xfId="1097" xr:uid="{00000000-0005-0000-0000-000001030000}"/>
    <cellStyle name="SAPBEXexcGood1 3 4" xfId="1275" xr:uid="{00000000-0005-0000-0000-000002030000}"/>
    <cellStyle name="SAPBEXexcGood1 4" xfId="793" xr:uid="{00000000-0005-0000-0000-000003030000}"/>
    <cellStyle name="SAPBEXexcGood1 5" xfId="994" xr:uid="{00000000-0005-0000-0000-000004030000}"/>
    <cellStyle name="SAPBEXexcGood1 6" xfId="1175" xr:uid="{00000000-0005-0000-0000-000005030000}"/>
    <cellStyle name="SAPBEXexcGood2" xfId="466" xr:uid="{00000000-0005-0000-0000-000006030000}"/>
    <cellStyle name="SAPBEXexcGood2 2" xfId="549" xr:uid="{00000000-0005-0000-0000-000007030000}"/>
    <cellStyle name="SAPBEXexcGood2 2 2" xfId="662" xr:uid="{00000000-0005-0000-0000-000008030000}"/>
    <cellStyle name="SAPBEXexcGood2 2 2 2" xfId="957" xr:uid="{00000000-0005-0000-0000-000009030000}"/>
    <cellStyle name="SAPBEXexcGood2 2 2 3" xfId="1149" xr:uid="{00000000-0005-0000-0000-00000A030000}"/>
    <cellStyle name="SAPBEXexcGood2 2 2 4" xfId="1326" xr:uid="{00000000-0005-0000-0000-00000B030000}"/>
    <cellStyle name="SAPBEXexcGood2 2 3" xfId="848" xr:uid="{00000000-0005-0000-0000-00000C030000}"/>
    <cellStyle name="SAPBEXexcGood2 2 4" xfId="1045" xr:uid="{00000000-0005-0000-0000-00000D030000}"/>
    <cellStyle name="SAPBEXexcGood2 2 5" xfId="1226" xr:uid="{00000000-0005-0000-0000-00000E030000}"/>
    <cellStyle name="SAPBEXexcGood2 3" xfId="608" xr:uid="{00000000-0005-0000-0000-00000F030000}"/>
    <cellStyle name="SAPBEXexcGood2 3 2" xfId="903" xr:uid="{00000000-0005-0000-0000-000010030000}"/>
    <cellStyle name="SAPBEXexcGood2 3 3" xfId="1098" xr:uid="{00000000-0005-0000-0000-000011030000}"/>
    <cellStyle name="SAPBEXexcGood2 3 4" xfId="1276" xr:uid="{00000000-0005-0000-0000-000012030000}"/>
    <cellStyle name="SAPBEXexcGood2 4" xfId="794" xr:uid="{00000000-0005-0000-0000-000013030000}"/>
    <cellStyle name="SAPBEXexcGood2 5" xfId="995" xr:uid="{00000000-0005-0000-0000-000014030000}"/>
    <cellStyle name="SAPBEXexcGood2 6" xfId="1176" xr:uid="{00000000-0005-0000-0000-000015030000}"/>
    <cellStyle name="SAPBEXexcGood3" xfId="201" xr:uid="{00000000-0005-0000-0000-000016030000}"/>
    <cellStyle name="SAPBEXexcGood3 2" xfId="525" xr:uid="{00000000-0005-0000-0000-000017030000}"/>
    <cellStyle name="SAPBEXexcGood3 2 2" xfId="638" xr:uid="{00000000-0005-0000-0000-000018030000}"/>
    <cellStyle name="SAPBEXexcGood3 2 2 2" xfId="933" xr:uid="{00000000-0005-0000-0000-000019030000}"/>
    <cellStyle name="SAPBEXexcGood3 2 2 3" xfId="1127" xr:uid="{00000000-0005-0000-0000-00001A030000}"/>
    <cellStyle name="SAPBEXexcGood3 2 2 4" xfId="1304" xr:uid="{00000000-0005-0000-0000-00001B030000}"/>
    <cellStyle name="SAPBEXexcGood3 2 3" xfId="825" xr:uid="{00000000-0005-0000-0000-00001C030000}"/>
    <cellStyle name="SAPBEXexcGood3 2 4" xfId="1023" xr:uid="{00000000-0005-0000-0000-00001D030000}"/>
    <cellStyle name="SAPBEXexcGood3 2 5" xfId="1204" xr:uid="{00000000-0005-0000-0000-00001E030000}"/>
    <cellStyle name="SAPBEXexcGood3 3" xfId="580" xr:uid="{00000000-0005-0000-0000-00001F030000}"/>
    <cellStyle name="SAPBEXexcGood3 3 2" xfId="878" xr:uid="{00000000-0005-0000-0000-000020030000}"/>
    <cellStyle name="SAPBEXexcGood3 3 3" xfId="1074" xr:uid="{00000000-0005-0000-0000-000021030000}"/>
    <cellStyle name="SAPBEXexcGood3 3 4" xfId="1254" xr:uid="{00000000-0005-0000-0000-000022030000}"/>
    <cellStyle name="SAPBEXexcGood3 4" xfId="722" xr:uid="{00000000-0005-0000-0000-000023030000}"/>
    <cellStyle name="SAPBEXexcGood3 5" xfId="745" xr:uid="{00000000-0005-0000-0000-000024030000}"/>
    <cellStyle name="SAPBEXexcGood3 6" xfId="725" xr:uid="{00000000-0005-0000-0000-000025030000}"/>
    <cellStyle name="SAPBEXfilterDrill" xfId="360" xr:uid="{00000000-0005-0000-0000-000026030000}"/>
    <cellStyle name="SAPBEXfilterDrill 2" xfId="588" xr:uid="{00000000-0005-0000-0000-000027030000}"/>
    <cellStyle name="SAPBEXfilterDrill 2 2" xfId="886" xr:uid="{00000000-0005-0000-0000-000028030000}"/>
    <cellStyle name="SAPBEXfilterDrill 2 3" xfId="1082" xr:uid="{00000000-0005-0000-0000-000029030000}"/>
    <cellStyle name="SAPBEXfilterDrill 3" xfId="749" xr:uid="{00000000-0005-0000-0000-00002A030000}"/>
    <cellStyle name="SAPBEXfilterItem" xfId="274" xr:uid="{00000000-0005-0000-0000-00002B030000}"/>
    <cellStyle name="SAPBEXfilterText" xfId="467" xr:uid="{00000000-0005-0000-0000-00002C030000}"/>
    <cellStyle name="SAPBEXformats" xfId="426" xr:uid="{00000000-0005-0000-0000-00002D030000}"/>
    <cellStyle name="SAPBEXformats 2" xfId="540" xr:uid="{00000000-0005-0000-0000-00002E030000}"/>
    <cellStyle name="SAPBEXformats 2 2" xfId="653" xr:uid="{00000000-0005-0000-0000-00002F030000}"/>
    <cellStyle name="SAPBEXformats 2 2 2" xfId="948" xr:uid="{00000000-0005-0000-0000-000030030000}"/>
    <cellStyle name="SAPBEXformats 2 2 3" xfId="1141" xr:uid="{00000000-0005-0000-0000-000031030000}"/>
    <cellStyle name="SAPBEXformats 2 2 4" xfId="1318" xr:uid="{00000000-0005-0000-0000-000032030000}"/>
    <cellStyle name="SAPBEXformats 2 3" xfId="839" xr:uid="{00000000-0005-0000-0000-000033030000}"/>
    <cellStyle name="SAPBEXformats 2 4" xfId="1037" xr:uid="{00000000-0005-0000-0000-000034030000}"/>
    <cellStyle name="SAPBEXformats 2 5" xfId="1218" xr:uid="{00000000-0005-0000-0000-000035030000}"/>
    <cellStyle name="SAPBEXformats 3" xfId="599" xr:uid="{00000000-0005-0000-0000-000036030000}"/>
    <cellStyle name="SAPBEXformats 3 2" xfId="895" xr:uid="{00000000-0005-0000-0000-000037030000}"/>
    <cellStyle name="SAPBEXformats 3 3" xfId="1090" xr:uid="{00000000-0005-0000-0000-000038030000}"/>
    <cellStyle name="SAPBEXformats 3 4" xfId="1268" xr:uid="{00000000-0005-0000-0000-000039030000}"/>
    <cellStyle name="SAPBEXformats 4" xfId="780" xr:uid="{00000000-0005-0000-0000-00003A030000}"/>
    <cellStyle name="SAPBEXformats 5" xfId="984" xr:uid="{00000000-0005-0000-0000-00003B030000}"/>
    <cellStyle name="SAPBEXformats 6" xfId="750" xr:uid="{00000000-0005-0000-0000-00003C030000}"/>
    <cellStyle name="SAPBEXheaderItem" xfId="468" xr:uid="{00000000-0005-0000-0000-00003D030000}"/>
    <cellStyle name="SAPBEXheaderText" xfId="453" xr:uid="{00000000-0005-0000-0000-00003E030000}"/>
    <cellStyle name="SAPBEXHLevel0" xfId="469" xr:uid="{00000000-0005-0000-0000-00003F030000}"/>
    <cellStyle name="SAPBEXHLevel0 2" xfId="550" xr:uid="{00000000-0005-0000-0000-000040030000}"/>
    <cellStyle name="SAPBEXHLevel0 2 2" xfId="663" xr:uid="{00000000-0005-0000-0000-000041030000}"/>
    <cellStyle name="SAPBEXHLevel0 2 2 2" xfId="958" xr:uid="{00000000-0005-0000-0000-000042030000}"/>
    <cellStyle name="SAPBEXHLevel0 2 2 3" xfId="1150" xr:uid="{00000000-0005-0000-0000-000043030000}"/>
    <cellStyle name="SAPBEXHLevel0 2 2 4" xfId="1327" xr:uid="{00000000-0005-0000-0000-000044030000}"/>
    <cellStyle name="SAPBEXHLevel0 2 3" xfId="849" xr:uid="{00000000-0005-0000-0000-000045030000}"/>
    <cellStyle name="SAPBEXHLevel0 2 4" xfId="1046" xr:uid="{00000000-0005-0000-0000-000046030000}"/>
    <cellStyle name="SAPBEXHLevel0 2 5" xfId="1227" xr:uid="{00000000-0005-0000-0000-000047030000}"/>
    <cellStyle name="SAPBEXHLevel0 3" xfId="609" xr:uid="{00000000-0005-0000-0000-000048030000}"/>
    <cellStyle name="SAPBEXHLevel0 3 2" xfId="904" xr:uid="{00000000-0005-0000-0000-000049030000}"/>
    <cellStyle name="SAPBEXHLevel0 3 3" xfId="1099" xr:uid="{00000000-0005-0000-0000-00004A030000}"/>
    <cellStyle name="SAPBEXHLevel0 3 4" xfId="1277" xr:uid="{00000000-0005-0000-0000-00004B030000}"/>
    <cellStyle name="SAPBEXHLevel0 4" xfId="795" xr:uid="{00000000-0005-0000-0000-00004C030000}"/>
    <cellStyle name="SAPBEXHLevel0 5" xfId="996" xr:uid="{00000000-0005-0000-0000-00004D030000}"/>
    <cellStyle name="SAPBEXHLevel0 6" xfId="1177" xr:uid="{00000000-0005-0000-0000-00004E030000}"/>
    <cellStyle name="SAPBEXHLevel0X" xfId="470" xr:uid="{00000000-0005-0000-0000-00004F030000}"/>
    <cellStyle name="SAPBEXHLevel0X 2" xfId="551" xr:uid="{00000000-0005-0000-0000-000050030000}"/>
    <cellStyle name="SAPBEXHLevel0X 2 2" xfId="664" xr:uid="{00000000-0005-0000-0000-000051030000}"/>
    <cellStyle name="SAPBEXHLevel0X 2 2 2" xfId="959" xr:uid="{00000000-0005-0000-0000-000052030000}"/>
    <cellStyle name="SAPBEXHLevel0X 2 2 3" xfId="1151" xr:uid="{00000000-0005-0000-0000-000053030000}"/>
    <cellStyle name="SAPBEXHLevel0X 2 2 4" xfId="1328" xr:uid="{00000000-0005-0000-0000-000054030000}"/>
    <cellStyle name="SAPBEXHLevel0X 2 3" xfId="850" xr:uid="{00000000-0005-0000-0000-000055030000}"/>
    <cellStyle name="SAPBEXHLevel0X 2 4" xfId="1047" xr:uid="{00000000-0005-0000-0000-000056030000}"/>
    <cellStyle name="SAPBEXHLevel0X 2 5" xfId="1228" xr:uid="{00000000-0005-0000-0000-000057030000}"/>
    <cellStyle name="SAPBEXHLevel0X 3" xfId="610" xr:uid="{00000000-0005-0000-0000-000058030000}"/>
    <cellStyle name="SAPBEXHLevel0X 3 2" xfId="905" xr:uid="{00000000-0005-0000-0000-000059030000}"/>
    <cellStyle name="SAPBEXHLevel0X 3 3" xfId="1100" xr:uid="{00000000-0005-0000-0000-00005A030000}"/>
    <cellStyle name="SAPBEXHLevel0X 3 4" xfId="1278" xr:uid="{00000000-0005-0000-0000-00005B030000}"/>
    <cellStyle name="SAPBEXHLevel0X 4" xfId="796" xr:uid="{00000000-0005-0000-0000-00005C030000}"/>
    <cellStyle name="SAPBEXHLevel0X 5" xfId="997" xr:uid="{00000000-0005-0000-0000-00005D030000}"/>
    <cellStyle name="SAPBEXHLevel0X 6" xfId="1178" xr:uid="{00000000-0005-0000-0000-00005E030000}"/>
    <cellStyle name="SAPBEXHLevel1" xfId="471" xr:uid="{00000000-0005-0000-0000-00005F030000}"/>
    <cellStyle name="SAPBEXHLevel1 2" xfId="552" xr:uid="{00000000-0005-0000-0000-000060030000}"/>
    <cellStyle name="SAPBEXHLevel1 2 2" xfId="665" xr:uid="{00000000-0005-0000-0000-000061030000}"/>
    <cellStyle name="SAPBEXHLevel1 2 2 2" xfId="960" xr:uid="{00000000-0005-0000-0000-000062030000}"/>
    <cellStyle name="SAPBEXHLevel1 2 2 3" xfId="1152" xr:uid="{00000000-0005-0000-0000-000063030000}"/>
    <cellStyle name="SAPBEXHLevel1 2 2 4" xfId="1329" xr:uid="{00000000-0005-0000-0000-000064030000}"/>
    <cellStyle name="SAPBEXHLevel1 2 3" xfId="851" xr:uid="{00000000-0005-0000-0000-000065030000}"/>
    <cellStyle name="SAPBEXHLevel1 2 4" xfId="1048" xr:uid="{00000000-0005-0000-0000-000066030000}"/>
    <cellStyle name="SAPBEXHLevel1 2 5" xfId="1229" xr:uid="{00000000-0005-0000-0000-000067030000}"/>
    <cellStyle name="SAPBEXHLevel1 3" xfId="611" xr:uid="{00000000-0005-0000-0000-000068030000}"/>
    <cellStyle name="SAPBEXHLevel1 3 2" xfId="906" xr:uid="{00000000-0005-0000-0000-000069030000}"/>
    <cellStyle name="SAPBEXHLevel1 3 3" xfId="1101" xr:uid="{00000000-0005-0000-0000-00006A030000}"/>
    <cellStyle name="SAPBEXHLevel1 3 4" xfId="1279" xr:uid="{00000000-0005-0000-0000-00006B030000}"/>
    <cellStyle name="SAPBEXHLevel1 4" xfId="797" xr:uid="{00000000-0005-0000-0000-00006C030000}"/>
    <cellStyle name="SAPBEXHLevel1 5" xfId="998" xr:uid="{00000000-0005-0000-0000-00006D030000}"/>
    <cellStyle name="SAPBEXHLevel1 6" xfId="1179" xr:uid="{00000000-0005-0000-0000-00006E030000}"/>
    <cellStyle name="SAPBEXHLevel1X" xfId="472" xr:uid="{00000000-0005-0000-0000-00006F030000}"/>
    <cellStyle name="SAPBEXHLevel1X 2" xfId="553" xr:uid="{00000000-0005-0000-0000-000070030000}"/>
    <cellStyle name="SAPBEXHLevel1X 2 2" xfId="666" xr:uid="{00000000-0005-0000-0000-000071030000}"/>
    <cellStyle name="SAPBEXHLevel1X 2 2 2" xfId="961" xr:uid="{00000000-0005-0000-0000-000072030000}"/>
    <cellStyle name="SAPBEXHLevel1X 2 2 3" xfId="1153" xr:uid="{00000000-0005-0000-0000-000073030000}"/>
    <cellStyle name="SAPBEXHLevel1X 2 2 4" xfId="1330" xr:uid="{00000000-0005-0000-0000-000074030000}"/>
    <cellStyle name="SAPBEXHLevel1X 2 3" xfId="852" xr:uid="{00000000-0005-0000-0000-000075030000}"/>
    <cellStyle name="SAPBEXHLevel1X 2 4" xfId="1049" xr:uid="{00000000-0005-0000-0000-000076030000}"/>
    <cellStyle name="SAPBEXHLevel1X 2 5" xfId="1230" xr:uid="{00000000-0005-0000-0000-000077030000}"/>
    <cellStyle name="SAPBEXHLevel1X 3" xfId="612" xr:uid="{00000000-0005-0000-0000-000078030000}"/>
    <cellStyle name="SAPBEXHLevel1X 3 2" xfId="907" xr:uid="{00000000-0005-0000-0000-000079030000}"/>
    <cellStyle name="SAPBEXHLevel1X 3 3" xfId="1102" xr:uid="{00000000-0005-0000-0000-00007A030000}"/>
    <cellStyle name="SAPBEXHLevel1X 3 4" xfId="1280" xr:uid="{00000000-0005-0000-0000-00007B030000}"/>
    <cellStyle name="SAPBEXHLevel1X 4" xfId="798" xr:uid="{00000000-0005-0000-0000-00007C030000}"/>
    <cellStyle name="SAPBEXHLevel1X 5" xfId="999" xr:uid="{00000000-0005-0000-0000-00007D030000}"/>
    <cellStyle name="SAPBEXHLevel1X 6" xfId="1180" xr:uid="{00000000-0005-0000-0000-00007E030000}"/>
    <cellStyle name="SAPBEXHLevel2" xfId="473" xr:uid="{00000000-0005-0000-0000-00007F030000}"/>
    <cellStyle name="SAPBEXHLevel2 2" xfId="554" xr:uid="{00000000-0005-0000-0000-000080030000}"/>
    <cellStyle name="SAPBEXHLevel2 2 2" xfId="667" xr:uid="{00000000-0005-0000-0000-000081030000}"/>
    <cellStyle name="SAPBEXHLevel2 2 2 2" xfId="962" xr:uid="{00000000-0005-0000-0000-000082030000}"/>
    <cellStyle name="SAPBEXHLevel2 2 2 3" xfId="1154" xr:uid="{00000000-0005-0000-0000-000083030000}"/>
    <cellStyle name="SAPBEXHLevel2 2 2 4" xfId="1331" xr:uid="{00000000-0005-0000-0000-000084030000}"/>
    <cellStyle name="SAPBEXHLevel2 2 3" xfId="853" xr:uid="{00000000-0005-0000-0000-000085030000}"/>
    <cellStyle name="SAPBEXHLevel2 2 4" xfId="1050" xr:uid="{00000000-0005-0000-0000-000086030000}"/>
    <cellStyle name="SAPBEXHLevel2 2 5" xfId="1231" xr:uid="{00000000-0005-0000-0000-000087030000}"/>
    <cellStyle name="SAPBEXHLevel2 3" xfId="613" xr:uid="{00000000-0005-0000-0000-000088030000}"/>
    <cellStyle name="SAPBEXHLevel2 3 2" xfId="908" xr:uid="{00000000-0005-0000-0000-000089030000}"/>
    <cellStyle name="SAPBEXHLevel2 3 3" xfId="1103" xr:uid="{00000000-0005-0000-0000-00008A030000}"/>
    <cellStyle name="SAPBEXHLevel2 3 4" xfId="1281" xr:uid="{00000000-0005-0000-0000-00008B030000}"/>
    <cellStyle name="SAPBEXHLevel2 4" xfId="799" xr:uid="{00000000-0005-0000-0000-00008C030000}"/>
    <cellStyle name="SAPBEXHLevel2 5" xfId="1000" xr:uid="{00000000-0005-0000-0000-00008D030000}"/>
    <cellStyle name="SAPBEXHLevel2 6" xfId="1181" xr:uid="{00000000-0005-0000-0000-00008E030000}"/>
    <cellStyle name="SAPBEXHLevel2X" xfId="432" xr:uid="{00000000-0005-0000-0000-00008F030000}"/>
    <cellStyle name="SAPBEXHLevel2X 2" xfId="542" xr:uid="{00000000-0005-0000-0000-000090030000}"/>
    <cellStyle name="SAPBEXHLevel2X 2 2" xfId="655" xr:uid="{00000000-0005-0000-0000-000091030000}"/>
    <cellStyle name="SAPBEXHLevel2X 2 2 2" xfId="950" xr:uid="{00000000-0005-0000-0000-000092030000}"/>
    <cellStyle name="SAPBEXHLevel2X 2 2 3" xfId="1142" xr:uid="{00000000-0005-0000-0000-000093030000}"/>
    <cellStyle name="SAPBEXHLevel2X 2 2 4" xfId="1319" xr:uid="{00000000-0005-0000-0000-000094030000}"/>
    <cellStyle name="SAPBEXHLevel2X 2 3" xfId="841" xr:uid="{00000000-0005-0000-0000-000095030000}"/>
    <cellStyle name="SAPBEXHLevel2X 2 4" xfId="1038" xr:uid="{00000000-0005-0000-0000-000096030000}"/>
    <cellStyle name="SAPBEXHLevel2X 2 5" xfId="1219" xr:uid="{00000000-0005-0000-0000-000097030000}"/>
    <cellStyle name="SAPBEXHLevel2X 3" xfId="600" xr:uid="{00000000-0005-0000-0000-000098030000}"/>
    <cellStyle name="SAPBEXHLevel2X 3 2" xfId="896" xr:uid="{00000000-0005-0000-0000-000099030000}"/>
    <cellStyle name="SAPBEXHLevel2X 3 3" xfId="1091" xr:uid="{00000000-0005-0000-0000-00009A030000}"/>
    <cellStyle name="SAPBEXHLevel2X 3 4" xfId="1269" xr:uid="{00000000-0005-0000-0000-00009B030000}"/>
    <cellStyle name="SAPBEXHLevel2X 4" xfId="783" xr:uid="{00000000-0005-0000-0000-00009C030000}"/>
    <cellStyle name="SAPBEXHLevel2X 5" xfId="985" xr:uid="{00000000-0005-0000-0000-00009D030000}"/>
    <cellStyle name="SAPBEXHLevel2X 6" xfId="688" xr:uid="{00000000-0005-0000-0000-00009E030000}"/>
    <cellStyle name="SAPBEXHLevel3" xfId="474" xr:uid="{00000000-0005-0000-0000-00009F030000}"/>
    <cellStyle name="SAPBEXHLevel3 2" xfId="555" xr:uid="{00000000-0005-0000-0000-0000A0030000}"/>
    <cellStyle name="SAPBEXHLevel3 2 2" xfId="668" xr:uid="{00000000-0005-0000-0000-0000A1030000}"/>
    <cellStyle name="SAPBEXHLevel3 2 2 2" xfId="963" xr:uid="{00000000-0005-0000-0000-0000A2030000}"/>
    <cellStyle name="SAPBEXHLevel3 2 2 3" xfId="1155" xr:uid="{00000000-0005-0000-0000-0000A3030000}"/>
    <cellStyle name="SAPBEXHLevel3 2 2 4" xfId="1332" xr:uid="{00000000-0005-0000-0000-0000A4030000}"/>
    <cellStyle name="SAPBEXHLevel3 2 3" xfId="854" xr:uid="{00000000-0005-0000-0000-0000A5030000}"/>
    <cellStyle name="SAPBEXHLevel3 2 4" xfId="1051" xr:uid="{00000000-0005-0000-0000-0000A6030000}"/>
    <cellStyle name="SAPBEXHLevel3 2 5" xfId="1232" xr:uid="{00000000-0005-0000-0000-0000A7030000}"/>
    <cellStyle name="SAPBEXHLevel3 3" xfId="614" xr:uid="{00000000-0005-0000-0000-0000A8030000}"/>
    <cellStyle name="SAPBEXHLevel3 3 2" xfId="909" xr:uid="{00000000-0005-0000-0000-0000A9030000}"/>
    <cellStyle name="SAPBEXHLevel3 3 3" xfId="1104" xr:uid="{00000000-0005-0000-0000-0000AA030000}"/>
    <cellStyle name="SAPBEXHLevel3 3 4" xfId="1282" xr:uid="{00000000-0005-0000-0000-0000AB030000}"/>
    <cellStyle name="SAPBEXHLevel3 4" xfId="800" xr:uid="{00000000-0005-0000-0000-0000AC030000}"/>
    <cellStyle name="SAPBEXHLevel3 5" xfId="1001" xr:uid="{00000000-0005-0000-0000-0000AD030000}"/>
    <cellStyle name="SAPBEXHLevel3 6" xfId="1182" xr:uid="{00000000-0005-0000-0000-0000AE030000}"/>
    <cellStyle name="SAPBEXHLevel3X" xfId="475" xr:uid="{00000000-0005-0000-0000-0000AF030000}"/>
    <cellStyle name="SAPBEXHLevel3X 2" xfId="556" xr:uid="{00000000-0005-0000-0000-0000B0030000}"/>
    <cellStyle name="SAPBEXHLevel3X 2 2" xfId="669" xr:uid="{00000000-0005-0000-0000-0000B1030000}"/>
    <cellStyle name="SAPBEXHLevel3X 2 2 2" xfId="964" xr:uid="{00000000-0005-0000-0000-0000B2030000}"/>
    <cellStyle name="SAPBEXHLevel3X 2 2 3" xfId="1156" xr:uid="{00000000-0005-0000-0000-0000B3030000}"/>
    <cellStyle name="SAPBEXHLevel3X 2 2 4" xfId="1333" xr:uid="{00000000-0005-0000-0000-0000B4030000}"/>
    <cellStyle name="SAPBEXHLevel3X 2 3" xfId="855" xr:uid="{00000000-0005-0000-0000-0000B5030000}"/>
    <cellStyle name="SAPBEXHLevel3X 2 4" xfId="1052" xr:uid="{00000000-0005-0000-0000-0000B6030000}"/>
    <cellStyle name="SAPBEXHLevel3X 2 5" xfId="1233" xr:uid="{00000000-0005-0000-0000-0000B7030000}"/>
    <cellStyle name="SAPBEXHLevel3X 3" xfId="615" xr:uid="{00000000-0005-0000-0000-0000B8030000}"/>
    <cellStyle name="SAPBEXHLevel3X 3 2" xfId="910" xr:uid="{00000000-0005-0000-0000-0000B9030000}"/>
    <cellStyle name="SAPBEXHLevel3X 3 3" xfId="1105" xr:uid="{00000000-0005-0000-0000-0000BA030000}"/>
    <cellStyle name="SAPBEXHLevel3X 3 4" xfId="1283" xr:uid="{00000000-0005-0000-0000-0000BB030000}"/>
    <cellStyle name="SAPBEXHLevel3X 4" xfId="801" xr:uid="{00000000-0005-0000-0000-0000BC030000}"/>
    <cellStyle name="SAPBEXHLevel3X 5" xfId="1002" xr:uid="{00000000-0005-0000-0000-0000BD030000}"/>
    <cellStyle name="SAPBEXHLevel3X 6" xfId="1183" xr:uid="{00000000-0005-0000-0000-0000BE030000}"/>
    <cellStyle name="SAPBEXinputData" xfId="476" xr:uid="{00000000-0005-0000-0000-0000BF030000}"/>
    <cellStyle name="SAPBEXinputData 2" xfId="557" xr:uid="{00000000-0005-0000-0000-0000C0030000}"/>
    <cellStyle name="SAPBEXinputData 2 2" xfId="670" xr:uid="{00000000-0005-0000-0000-0000C1030000}"/>
    <cellStyle name="SAPBEXinputData 2 2 2" xfId="965" xr:uid="{00000000-0005-0000-0000-0000C2030000}"/>
    <cellStyle name="SAPBEXinputData 2 2 3" xfId="1157" xr:uid="{00000000-0005-0000-0000-0000C3030000}"/>
    <cellStyle name="SAPBEXinputData 2 2 4" xfId="1334" xr:uid="{00000000-0005-0000-0000-0000C4030000}"/>
    <cellStyle name="SAPBEXinputData 2 3" xfId="856" xr:uid="{00000000-0005-0000-0000-0000C5030000}"/>
    <cellStyle name="SAPBEXinputData 2 4" xfId="1053" xr:uid="{00000000-0005-0000-0000-0000C6030000}"/>
    <cellStyle name="SAPBEXinputData 2 5" xfId="1234" xr:uid="{00000000-0005-0000-0000-0000C7030000}"/>
    <cellStyle name="SAPBEXinputData 3" xfId="616" xr:uid="{00000000-0005-0000-0000-0000C8030000}"/>
    <cellStyle name="SAPBEXinputData 3 2" xfId="911" xr:uid="{00000000-0005-0000-0000-0000C9030000}"/>
    <cellStyle name="SAPBEXinputData 3 3" xfId="1106" xr:uid="{00000000-0005-0000-0000-0000CA030000}"/>
    <cellStyle name="SAPBEXinputData 3 4" xfId="1284" xr:uid="{00000000-0005-0000-0000-0000CB030000}"/>
    <cellStyle name="SAPBEXinputData 4" xfId="802" xr:uid="{00000000-0005-0000-0000-0000CC030000}"/>
    <cellStyle name="SAPBEXinputData 5" xfId="1003" xr:uid="{00000000-0005-0000-0000-0000CD030000}"/>
    <cellStyle name="SAPBEXinputData 6" xfId="1184" xr:uid="{00000000-0005-0000-0000-0000CE030000}"/>
    <cellStyle name="SAPBEXItemHeader" xfId="477" xr:uid="{00000000-0005-0000-0000-0000CF030000}"/>
    <cellStyle name="SAPBEXItemHeader 2" xfId="558" xr:uid="{00000000-0005-0000-0000-0000D0030000}"/>
    <cellStyle name="SAPBEXItemHeader 2 2" xfId="671" xr:uid="{00000000-0005-0000-0000-0000D1030000}"/>
    <cellStyle name="SAPBEXItemHeader 2 2 2" xfId="966" xr:uid="{00000000-0005-0000-0000-0000D2030000}"/>
    <cellStyle name="SAPBEXItemHeader 2 2 3" xfId="1158" xr:uid="{00000000-0005-0000-0000-0000D3030000}"/>
    <cellStyle name="SAPBEXItemHeader 2 2 4" xfId="1335" xr:uid="{00000000-0005-0000-0000-0000D4030000}"/>
    <cellStyle name="SAPBEXItemHeader 2 3" xfId="857" xr:uid="{00000000-0005-0000-0000-0000D5030000}"/>
    <cellStyle name="SAPBEXItemHeader 2 4" xfId="1054" xr:uid="{00000000-0005-0000-0000-0000D6030000}"/>
    <cellStyle name="SAPBEXItemHeader 2 5" xfId="1235" xr:uid="{00000000-0005-0000-0000-0000D7030000}"/>
    <cellStyle name="SAPBEXItemHeader 3" xfId="617" xr:uid="{00000000-0005-0000-0000-0000D8030000}"/>
    <cellStyle name="SAPBEXItemHeader 3 2" xfId="912" xr:uid="{00000000-0005-0000-0000-0000D9030000}"/>
    <cellStyle name="SAPBEXItemHeader 3 3" xfId="1107" xr:uid="{00000000-0005-0000-0000-0000DA030000}"/>
    <cellStyle name="SAPBEXItemHeader 3 4" xfId="1285" xr:uid="{00000000-0005-0000-0000-0000DB030000}"/>
    <cellStyle name="SAPBEXItemHeader 4" xfId="803" xr:uid="{00000000-0005-0000-0000-0000DC030000}"/>
    <cellStyle name="SAPBEXItemHeader 5" xfId="1004" xr:uid="{00000000-0005-0000-0000-0000DD030000}"/>
    <cellStyle name="SAPBEXItemHeader 6" xfId="1185" xr:uid="{00000000-0005-0000-0000-0000DE030000}"/>
    <cellStyle name="SAPBEXresData" xfId="478" xr:uid="{00000000-0005-0000-0000-0000DF030000}"/>
    <cellStyle name="SAPBEXresData 2" xfId="559" xr:uid="{00000000-0005-0000-0000-0000E0030000}"/>
    <cellStyle name="SAPBEXresData 2 2" xfId="672" xr:uid="{00000000-0005-0000-0000-0000E1030000}"/>
    <cellStyle name="SAPBEXresData 2 2 2" xfId="967" xr:uid="{00000000-0005-0000-0000-0000E2030000}"/>
    <cellStyle name="SAPBEXresData 2 2 3" xfId="1159" xr:uid="{00000000-0005-0000-0000-0000E3030000}"/>
    <cellStyle name="SAPBEXresData 2 2 4" xfId="1336" xr:uid="{00000000-0005-0000-0000-0000E4030000}"/>
    <cellStyle name="SAPBEXresData 2 3" xfId="858" xr:uid="{00000000-0005-0000-0000-0000E5030000}"/>
    <cellStyle name="SAPBEXresData 2 4" xfId="1055" xr:uid="{00000000-0005-0000-0000-0000E6030000}"/>
    <cellStyle name="SAPBEXresData 2 5" xfId="1236" xr:uid="{00000000-0005-0000-0000-0000E7030000}"/>
    <cellStyle name="SAPBEXresData 3" xfId="618" xr:uid="{00000000-0005-0000-0000-0000E8030000}"/>
    <cellStyle name="SAPBEXresData 3 2" xfId="913" xr:uid="{00000000-0005-0000-0000-0000E9030000}"/>
    <cellStyle name="SAPBEXresData 3 3" xfId="1108" xr:uid="{00000000-0005-0000-0000-0000EA030000}"/>
    <cellStyle name="SAPBEXresData 3 4" xfId="1286" xr:uid="{00000000-0005-0000-0000-0000EB030000}"/>
    <cellStyle name="SAPBEXresData 4" xfId="804" xr:uid="{00000000-0005-0000-0000-0000EC030000}"/>
    <cellStyle name="SAPBEXresData 5" xfId="1005" xr:uid="{00000000-0005-0000-0000-0000ED030000}"/>
    <cellStyle name="SAPBEXresData 6" xfId="1186" xr:uid="{00000000-0005-0000-0000-0000EE030000}"/>
    <cellStyle name="SAPBEXresDataEmph" xfId="479" xr:uid="{00000000-0005-0000-0000-0000EF030000}"/>
    <cellStyle name="SAPBEXresDataEmph 2" xfId="560" xr:uid="{00000000-0005-0000-0000-0000F0030000}"/>
    <cellStyle name="SAPBEXresDataEmph 2 2" xfId="673" xr:uid="{00000000-0005-0000-0000-0000F1030000}"/>
    <cellStyle name="SAPBEXresDataEmph 2 2 2" xfId="968" xr:uid="{00000000-0005-0000-0000-0000F2030000}"/>
    <cellStyle name="SAPBEXresDataEmph 2 2 3" xfId="1160" xr:uid="{00000000-0005-0000-0000-0000F3030000}"/>
    <cellStyle name="SAPBEXresDataEmph 2 2 4" xfId="1337" xr:uid="{00000000-0005-0000-0000-0000F4030000}"/>
    <cellStyle name="SAPBEXresDataEmph 2 3" xfId="859" xr:uid="{00000000-0005-0000-0000-0000F5030000}"/>
    <cellStyle name="SAPBEXresDataEmph 2 4" xfId="1056" xr:uid="{00000000-0005-0000-0000-0000F6030000}"/>
    <cellStyle name="SAPBEXresDataEmph 2 5" xfId="1237" xr:uid="{00000000-0005-0000-0000-0000F7030000}"/>
    <cellStyle name="SAPBEXresDataEmph 3" xfId="619" xr:uid="{00000000-0005-0000-0000-0000F8030000}"/>
    <cellStyle name="SAPBEXresDataEmph 3 2" xfId="914" xr:uid="{00000000-0005-0000-0000-0000F9030000}"/>
    <cellStyle name="SAPBEXresDataEmph 3 3" xfId="1109" xr:uid="{00000000-0005-0000-0000-0000FA030000}"/>
    <cellStyle name="SAPBEXresDataEmph 3 4" xfId="1287" xr:uid="{00000000-0005-0000-0000-0000FB030000}"/>
    <cellStyle name="SAPBEXresDataEmph 4" xfId="805" xr:uid="{00000000-0005-0000-0000-0000FC030000}"/>
    <cellStyle name="SAPBEXresDataEmph 5" xfId="1006" xr:uid="{00000000-0005-0000-0000-0000FD030000}"/>
    <cellStyle name="SAPBEXresDataEmph 6" xfId="1187" xr:uid="{00000000-0005-0000-0000-0000FE030000}"/>
    <cellStyle name="SAPBEXresItem" xfId="117" xr:uid="{00000000-0005-0000-0000-0000FF030000}"/>
    <cellStyle name="SAPBEXresItem 2" xfId="523" xr:uid="{00000000-0005-0000-0000-000000040000}"/>
    <cellStyle name="SAPBEXresItem 2 2" xfId="636" xr:uid="{00000000-0005-0000-0000-000001040000}"/>
    <cellStyle name="SAPBEXresItem 2 2 2" xfId="931" xr:uid="{00000000-0005-0000-0000-000002040000}"/>
    <cellStyle name="SAPBEXresItem 2 2 3" xfId="1125" xr:uid="{00000000-0005-0000-0000-000003040000}"/>
    <cellStyle name="SAPBEXresItem 2 2 4" xfId="1302" xr:uid="{00000000-0005-0000-0000-000004040000}"/>
    <cellStyle name="SAPBEXresItem 2 3" xfId="823" xr:uid="{00000000-0005-0000-0000-000005040000}"/>
    <cellStyle name="SAPBEXresItem 2 4" xfId="1021" xr:uid="{00000000-0005-0000-0000-000006040000}"/>
    <cellStyle name="SAPBEXresItem 2 5" xfId="1202" xr:uid="{00000000-0005-0000-0000-000007040000}"/>
    <cellStyle name="SAPBEXresItem 3" xfId="577" xr:uid="{00000000-0005-0000-0000-000008040000}"/>
    <cellStyle name="SAPBEXresItem 3 2" xfId="875" xr:uid="{00000000-0005-0000-0000-000009040000}"/>
    <cellStyle name="SAPBEXresItem 3 3" xfId="1072" xr:uid="{00000000-0005-0000-0000-00000A040000}"/>
    <cellStyle name="SAPBEXresItem 3 4" xfId="1252" xr:uid="{00000000-0005-0000-0000-00000B040000}"/>
    <cellStyle name="SAPBEXresItem 4" xfId="714" xr:uid="{00000000-0005-0000-0000-00000C040000}"/>
    <cellStyle name="SAPBEXresItem 5" xfId="740" xr:uid="{00000000-0005-0000-0000-00000D040000}"/>
    <cellStyle name="SAPBEXresItem 6" xfId="982" xr:uid="{00000000-0005-0000-0000-00000E040000}"/>
    <cellStyle name="SAPBEXresItemX" xfId="480" xr:uid="{00000000-0005-0000-0000-00000F040000}"/>
    <cellStyle name="SAPBEXresItemX 2" xfId="561" xr:uid="{00000000-0005-0000-0000-000010040000}"/>
    <cellStyle name="SAPBEXresItemX 2 2" xfId="674" xr:uid="{00000000-0005-0000-0000-000011040000}"/>
    <cellStyle name="SAPBEXresItemX 2 2 2" xfId="969" xr:uid="{00000000-0005-0000-0000-000012040000}"/>
    <cellStyle name="SAPBEXresItemX 2 2 3" xfId="1161" xr:uid="{00000000-0005-0000-0000-000013040000}"/>
    <cellStyle name="SAPBEXresItemX 2 2 4" xfId="1338" xr:uid="{00000000-0005-0000-0000-000014040000}"/>
    <cellStyle name="SAPBEXresItemX 2 3" xfId="860" xr:uid="{00000000-0005-0000-0000-000015040000}"/>
    <cellStyle name="SAPBEXresItemX 2 4" xfId="1057" xr:uid="{00000000-0005-0000-0000-000016040000}"/>
    <cellStyle name="SAPBEXresItemX 2 5" xfId="1238" xr:uid="{00000000-0005-0000-0000-000017040000}"/>
    <cellStyle name="SAPBEXresItemX 3" xfId="620" xr:uid="{00000000-0005-0000-0000-000018040000}"/>
    <cellStyle name="SAPBEXresItemX 3 2" xfId="915" xr:uid="{00000000-0005-0000-0000-000019040000}"/>
    <cellStyle name="SAPBEXresItemX 3 3" xfId="1110" xr:uid="{00000000-0005-0000-0000-00001A040000}"/>
    <cellStyle name="SAPBEXresItemX 3 4" xfId="1288" xr:uid="{00000000-0005-0000-0000-00001B040000}"/>
    <cellStyle name="SAPBEXresItemX 4" xfId="806" xr:uid="{00000000-0005-0000-0000-00001C040000}"/>
    <cellStyle name="SAPBEXresItemX 5" xfId="1007" xr:uid="{00000000-0005-0000-0000-00001D040000}"/>
    <cellStyle name="SAPBEXresItemX 6" xfId="1188" xr:uid="{00000000-0005-0000-0000-00001E040000}"/>
    <cellStyle name="SAPBEXstdData" xfId="270" xr:uid="{00000000-0005-0000-0000-00001F040000}"/>
    <cellStyle name="SAPBEXstdData 2" xfId="527" xr:uid="{00000000-0005-0000-0000-000020040000}"/>
    <cellStyle name="SAPBEXstdData 2 2" xfId="640" xr:uid="{00000000-0005-0000-0000-000021040000}"/>
    <cellStyle name="SAPBEXstdData 2 2 2" xfId="935" xr:uid="{00000000-0005-0000-0000-000022040000}"/>
    <cellStyle name="SAPBEXstdData 2 2 3" xfId="1129" xr:uid="{00000000-0005-0000-0000-000023040000}"/>
    <cellStyle name="SAPBEXstdData 2 2 4" xfId="1306" xr:uid="{00000000-0005-0000-0000-000024040000}"/>
    <cellStyle name="SAPBEXstdData 2 3" xfId="827" xr:uid="{00000000-0005-0000-0000-000025040000}"/>
    <cellStyle name="SAPBEXstdData 2 4" xfId="1025" xr:uid="{00000000-0005-0000-0000-000026040000}"/>
    <cellStyle name="SAPBEXstdData 2 5" xfId="1206" xr:uid="{00000000-0005-0000-0000-000027040000}"/>
    <cellStyle name="SAPBEXstdData 3" xfId="582" xr:uid="{00000000-0005-0000-0000-000028040000}"/>
    <cellStyle name="SAPBEXstdData 3 2" xfId="880" xr:uid="{00000000-0005-0000-0000-000029040000}"/>
    <cellStyle name="SAPBEXstdData 3 3" xfId="1076" xr:uid="{00000000-0005-0000-0000-00002A040000}"/>
    <cellStyle name="SAPBEXstdData 3 4" xfId="1256" xr:uid="{00000000-0005-0000-0000-00002B040000}"/>
    <cellStyle name="SAPBEXstdData 4" xfId="735" xr:uid="{00000000-0005-0000-0000-00002C040000}"/>
    <cellStyle name="SAPBEXstdData 5" xfId="732" xr:uid="{00000000-0005-0000-0000-00002D040000}"/>
    <cellStyle name="SAPBEXstdData 6" xfId="727" xr:uid="{00000000-0005-0000-0000-00002E040000}"/>
    <cellStyle name="SAPBEXstdDataEmph" xfId="406" xr:uid="{00000000-0005-0000-0000-00002F040000}"/>
    <cellStyle name="SAPBEXstdDataEmph 2" xfId="536" xr:uid="{00000000-0005-0000-0000-000030040000}"/>
    <cellStyle name="SAPBEXstdDataEmph 2 2" xfId="649" xr:uid="{00000000-0005-0000-0000-000031040000}"/>
    <cellStyle name="SAPBEXstdDataEmph 2 2 2" xfId="944" xr:uid="{00000000-0005-0000-0000-000032040000}"/>
    <cellStyle name="SAPBEXstdDataEmph 2 2 3" xfId="1138" xr:uid="{00000000-0005-0000-0000-000033040000}"/>
    <cellStyle name="SAPBEXstdDataEmph 2 2 4" xfId="1315" xr:uid="{00000000-0005-0000-0000-000034040000}"/>
    <cellStyle name="SAPBEXstdDataEmph 2 3" xfId="836" xr:uid="{00000000-0005-0000-0000-000035040000}"/>
    <cellStyle name="SAPBEXstdDataEmph 2 4" xfId="1034" xr:uid="{00000000-0005-0000-0000-000036040000}"/>
    <cellStyle name="SAPBEXstdDataEmph 2 5" xfId="1215" xr:uid="{00000000-0005-0000-0000-000037040000}"/>
    <cellStyle name="SAPBEXstdDataEmph 3" xfId="592" xr:uid="{00000000-0005-0000-0000-000038040000}"/>
    <cellStyle name="SAPBEXstdDataEmph 3 2" xfId="890" xr:uid="{00000000-0005-0000-0000-000039040000}"/>
    <cellStyle name="SAPBEXstdDataEmph 3 3" xfId="1086" xr:uid="{00000000-0005-0000-0000-00003A040000}"/>
    <cellStyle name="SAPBEXstdDataEmph 3 4" xfId="1265" xr:uid="{00000000-0005-0000-0000-00003B040000}"/>
    <cellStyle name="SAPBEXstdDataEmph 4" xfId="772" xr:uid="{00000000-0005-0000-0000-00003C040000}"/>
    <cellStyle name="SAPBEXstdDataEmph 5" xfId="979" xr:uid="{00000000-0005-0000-0000-00003D040000}"/>
    <cellStyle name="SAPBEXstdDataEmph 6" xfId="712" xr:uid="{00000000-0005-0000-0000-00003E040000}"/>
    <cellStyle name="SAPBEXstdItem" xfId="459" xr:uid="{00000000-0005-0000-0000-00003F040000}"/>
    <cellStyle name="SAPBEXstdItem 2" xfId="545" xr:uid="{00000000-0005-0000-0000-000040040000}"/>
    <cellStyle name="SAPBEXstdItem 2 2" xfId="658" xr:uid="{00000000-0005-0000-0000-000041040000}"/>
    <cellStyle name="SAPBEXstdItem 2 2 2" xfId="953" xr:uid="{00000000-0005-0000-0000-000042040000}"/>
    <cellStyle name="SAPBEXstdItem 2 2 3" xfId="1145" xr:uid="{00000000-0005-0000-0000-000043040000}"/>
    <cellStyle name="SAPBEXstdItem 2 2 4" xfId="1322" xr:uid="{00000000-0005-0000-0000-000044040000}"/>
    <cellStyle name="SAPBEXstdItem 2 3" xfId="844" xr:uid="{00000000-0005-0000-0000-000045040000}"/>
    <cellStyle name="SAPBEXstdItem 2 4" xfId="1041" xr:uid="{00000000-0005-0000-0000-000046040000}"/>
    <cellStyle name="SAPBEXstdItem 2 5" xfId="1222" xr:uid="{00000000-0005-0000-0000-000047040000}"/>
    <cellStyle name="SAPBEXstdItem 3" xfId="604" xr:uid="{00000000-0005-0000-0000-000048040000}"/>
    <cellStyle name="SAPBEXstdItem 3 2" xfId="899" xr:uid="{00000000-0005-0000-0000-000049040000}"/>
    <cellStyle name="SAPBEXstdItem 3 3" xfId="1094" xr:uid="{00000000-0005-0000-0000-00004A040000}"/>
    <cellStyle name="SAPBEXstdItem 3 4" xfId="1272" xr:uid="{00000000-0005-0000-0000-00004B040000}"/>
    <cellStyle name="SAPBEXstdItem 4" xfId="789" xr:uid="{00000000-0005-0000-0000-00004C040000}"/>
    <cellStyle name="SAPBEXstdItem 5" xfId="991" xr:uid="{00000000-0005-0000-0000-00004D040000}"/>
    <cellStyle name="SAPBEXstdItem 6" xfId="1172" xr:uid="{00000000-0005-0000-0000-00004E040000}"/>
    <cellStyle name="SAPBEXstdItemX" xfId="41" xr:uid="{00000000-0005-0000-0000-00004F040000}"/>
    <cellStyle name="SAPBEXstdItemX 2" xfId="517" xr:uid="{00000000-0005-0000-0000-000050040000}"/>
    <cellStyle name="SAPBEXstdItemX 2 2" xfId="630" xr:uid="{00000000-0005-0000-0000-000051040000}"/>
    <cellStyle name="SAPBEXstdItemX 2 2 2" xfId="925" xr:uid="{00000000-0005-0000-0000-000052040000}"/>
    <cellStyle name="SAPBEXstdItemX 2 2 3" xfId="1120" xr:uid="{00000000-0005-0000-0000-000053040000}"/>
    <cellStyle name="SAPBEXstdItemX 2 2 4" xfId="1297" xr:uid="{00000000-0005-0000-0000-000054040000}"/>
    <cellStyle name="SAPBEXstdItemX 2 3" xfId="817" xr:uid="{00000000-0005-0000-0000-000055040000}"/>
    <cellStyle name="SAPBEXstdItemX 2 4" xfId="1016" xr:uid="{00000000-0005-0000-0000-000056040000}"/>
    <cellStyle name="SAPBEXstdItemX 2 5" xfId="1197" xr:uid="{00000000-0005-0000-0000-000057040000}"/>
    <cellStyle name="SAPBEXstdItemX 3" xfId="571" xr:uid="{00000000-0005-0000-0000-000058040000}"/>
    <cellStyle name="SAPBEXstdItemX 3 2" xfId="870" xr:uid="{00000000-0005-0000-0000-000059040000}"/>
    <cellStyle name="SAPBEXstdItemX 3 3" xfId="1067" xr:uid="{00000000-0005-0000-0000-00005A040000}"/>
    <cellStyle name="SAPBEXstdItemX 3 4" xfId="1247" xr:uid="{00000000-0005-0000-0000-00005B040000}"/>
    <cellStyle name="SAPBEXstdItemX 4" xfId="703" xr:uid="{00000000-0005-0000-0000-00005C040000}"/>
    <cellStyle name="SAPBEXstdItemX 5" xfId="771" xr:uid="{00000000-0005-0000-0000-00005D040000}"/>
    <cellStyle name="SAPBEXstdItemX 6" xfId="720" xr:uid="{00000000-0005-0000-0000-00005E040000}"/>
    <cellStyle name="SAPBEXtitle" xfId="481" xr:uid="{00000000-0005-0000-0000-00005F040000}"/>
    <cellStyle name="SAPBEXunassignedItem" xfId="482" xr:uid="{00000000-0005-0000-0000-000060040000}"/>
    <cellStyle name="SAPBEXunassignedItem 2" xfId="562" xr:uid="{00000000-0005-0000-0000-000061040000}"/>
    <cellStyle name="SAPBEXunassignedItem 2 2" xfId="675" xr:uid="{00000000-0005-0000-0000-000062040000}"/>
    <cellStyle name="SAPBEXunassignedItem 2 2 2" xfId="970" xr:uid="{00000000-0005-0000-0000-000063040000}"/>
    <cellStyle name="SAPBEXunassignedItem 2 2 3" xfId="1162" xr:uid="{00000000-0005-0000-0000-000064040000}"/>
    <cellStyle name="SAPBEXunassignedItem 2 2 4" xfId="1339" xr:uid="{00000000-0005-0000-0000-000065040000}"/>
    <cellStyle name="SAPBEXunassignedItem 2 3" xfId="861" xr:uid="{00000000-0005-0000-0000-000066040000}"/>
    <cellStyle name="SAPBEXunassignedItem 2 4" xfId="1058" xr:uid="{00000000-0005-0000-0000-000067040000}"/>
    <cellStyle name="SAPBEXunassignedItem 2 5" xfId="1239" xr:uid="{00000000-0005-0000-0000-000068040000}"/>
    <cellStyle name="SAPBEXunassignedItem 3" xfId="621" xr:uid="{00000000-0005-0000-0000-000069040000}"/>
    <cellStyle name="SAPBEXunassignedItem 3 2" xfId="916" xr:uid="{00000000-0005-0000-0000-00006A040000}"/>
    <cellStyle name="SAPBEXunassignedItem 3 3" xfId="1111" xr:uid="{00000000-0005-0000-0000-00006B040000}"/>
    <cellStyle name="SAPBEXunassignedItem 3 4" xfId="1289" xr:uid="{00000000-0005-0000-0000-00006C040000}"/>
    <cellStyle name="SAPBEXunassignedItem 4" xfId="807" xr:uid="{00000000-0005-0000-0000-00006D040000}"/>
    <cellStyle name="SAPBEXunassignedItem 5" xfId="1008" xr:uid="{00000000-0005-0000-0000-00006E040000}"/>
    <cellStyle name="SAPBEXunassignedItem 6" xfId="1189" xr:uid="{00000000-0005-0000-0000-00006F040000}"/>
    <cellStyle name="SAPBEXundefined" xfId="483" xr:uid="{00000000-0005-0000-0000-000070040000}"/>
    <cellStyle name="SAPBEXundefined 2" xfId="563" xr:uid="{00000000-0005-0000-0000-000071040000}"/>
    <cellStyle name="SAPBEXundefined 2 2" xfId="676" xr:uid="{00000000-0005-0000-0000-000072040000}"/>
    <cellStyle name="SAPBEXundefined 2 2 2" xfId="971" xr:uid="{00000000-0005-0000-0000-000073040000}"/>
    <cellStyle name="SAPBEXundefined 2 2 3" xfId="1163" xr:uid="{00000000-0005-0000-0000-000074040000}"/>
    <cellStyle name="SAPBEXundefined 2 2 4" xfId="1340" xr:uid="{00000000-0005-0000-0000-000075040000}"/>
    <cellStyle name="SAPBEXundefined 2 3" xfId="862" xr:uid="{00000000-0005-0000-0000-000076040000}"/>
    <cellStyle name="SAPBEXundefined 2 4" xfId="1059" xr:uid="{00000000-0005-0000-0000-000077040000}"/>
    <cellStyle name="SAPBEXundefined 2 5" xfId="1240" xr:uid="{00000000-0005-0000-0000-000078040000}"/>
    <cellStyle name="SAPBEXundefined 3" xfId="622" xr:uid="{00000000-0005-0000-0000-000079040000}"/>
    <cellStyle name="SAPBEXundefined 3 2" xfId="917" xr:uid="{00000000-0005-0000-0000-00007A040000}"/>
    <cellStyle name="SAPBEXundefined 3 3" xfId="1112" xr:uid="{00000000-0005-0000-0000-00007B040000}"/>
    <cellStyle name="SAPBEXundefined 3 4" xfId="1290" xr:uid="{00000000-0005-0000-0000-00007C040000}"/>
    <cellStyle name="SAPBEXundefined 4" xfId="808" xr:uid="{00000000-0005-0000-0000-00007D040000}"/>
    <cellStyle name="SAPBEXundefined 5" xfId="1009" xr:uid="{00000000-0005-0000-0000-00007E040000}"/>
    <cellStyle name="SAPBEXundefined 6" xfId="1190" xr:uid="{00000000-0005-0000-0000-00007F040000}"/>
    <cellStyle name="Sheet Title" xfId="484" xr:uid="{00000000-0005-0000-0000-000080040000}"/>
    <cellStyle name="Style 1" xfId="485" xr:uid="{00000000-0005-0000-0000-000081040000}"/>
    <cellStyle name="Style 1 2" xfId="487" xr:uid="{00000000-0005-0000-0000-000082040000}"/>
    <cellStyle name="Style 1 3" xfId="564" xr:uid="{00000000-0005-0000-0000-000083040000}"/>
    <cellStyle name="Style 1 3 2" xfId="677" xr:uid="{00000000-0005-0000-0000-000084040000}"/>
    <cellStyle name="Style 1 3 2 2" xfId="972" xr:uid="{00000000-0005-0000-0000-000085040000}"/>
    <cellStyle name="Style 1 3 2 3" xfId="1164" xr:uid="{00000000-0005-0000-0000-000086040000}"/>
    <cellStyle name="Style 1 3 2 4" xfId="1341" xr:uid="{00000000-0005-0000-0000-000087040000}"/>
    <cellStyle name="Style 1 3 3" xfId="863" xr:uid="{00000000-0005-0000-0000-000088040000}"/>
    <cellStyle name="Style 1 3 4" xfId="1060" xr:uid="{00000000-0005-0000-0000-000089040000}"/>
    <cellStyle name="Style 1 3 5" xfId="1241" xr:uid="{00000000-0005-0000-0000-00008A040000}"/>
    <cellStyle name="Style 1 4" xfId="623" xr:uid="{00000000-0005-0000-0000-00008B040000}"/>
    <cellStyle name="Style 1 4 2" xfId="918" xr:uid="{00000000-0005-0000-0000-00008C040000}"/>
    <cellStyle name="Style 1 4 3" xfId="1113" xr:uid="{00000000-0005-0000-0000-00008D040000}"/>
    <cellStyle name="Style 1 4 4" xfId="1291" xr:uid="{00000000-0005-0000-0000-00008E040000}"/>
    <cellStyle name="Style 1 5" xfId="809" xr:uid="{00000000-0005-0000-0000-00008F040000}"/>
    <cellStyle name="Style 1 6" xfId="1010" xr:uid="{00000000-0005-0000-0000-000090040000}"/>
    <cellStyle name="Style 1 7" xfId="1191" xr:uid="{00000000-0005-0000-0000-000091040000}"/>
    <cellStyle name="Style 2" xfId="488" xr:uid="{00000000-0005-0000-0000-000092040000}"/>
    <cellStyle name="Style 2 2" xfId="566" xr:uid="{00000000-0005-0000-0000-000093040000}"/>
    <cellStyle name="Style 2 2 2" xfId="678" xr:uid="{00000000-0005-0000-0000-000094040000}"/>
    <cellStyle name="Style 2 2 2 2" xfId="973" xr:uid="{00000000-0005-0000-0000-000095040000}"/>
    <cellStyle name="Style 2 2 2 3" xfId="1165" xr:uid="{00000000-0005-0000-0000-000096040000}"/>
    <cellStyle name="Style 2 2 2 4" xfId="1342" xr:uid="{00000000-0005-0000-0000-000097040000}"/>
    <cellStyle name="Style 2 2 3" xfId="865" xr:uid="{00000000-0005-0000-0000-000098040000}"/>
    <cellStyle name="Style 2 2 4" xfId="1062" xr:uid="{00000000-0005-0000-0000-000099040000}"/>
    <cellStyle name="Style 2 2 5" xfId="1242" xr:uid="{00000000-0005-0000-0000-00009A040000}"/>
    <cellStyle name="Style 2 3" xfId="625" xr:uid="{00000000-0005-0000-0000-00009B040000}"/>
    <cellStyle name="Style 2 3 2" xfId="920" xr:uid="{00000000-0005-0000-0000-00009C040000}"/>
    <cellStyle name="Style 2 3 3" xfId="1115" xr:uid="{00000000-0005-0000-0000-00009D040000}"/>
    <cellStyle name="Style 2 3 4" xfId="1292" xr:uid="{00000000-0005-0000-0000-00009E040000}"/>
    <cellStyle name="Style 2 4" xfId="811" xr:uid="{00000000-0005-0000-0000-00009F040000}"/>
    <cellStyle name="Style 2 5" xfId="1011" xr:uid="{00000000-0005-0000-0000-0000A0040000}"/>
    <cellStyle name="Style 2 6" xfId="1192" xr:uid="{00000000-0005-0000-0000-0000A1040000}"/>
    <cellStyle name="Style 3" xfId="486" xr:uid="{00000000-0005-0000-0000-0000A2040000}"/>
    <cellStyle name="Style 3 2" xfId="565" xr:uid="{00000000-0005-0000-0000-0000A3040000}"/>
    <cellStyle name="Style 3 2 2" xfId="864" xr:uid="{00000000-0005-0000-0000-0000A4040000}"/>
    <cellStyle name="Style 3 2 3" xfId="1061" xr:uid="{00000000-0005-0000-0000-0000A5040000}"/>
    <cellStyle name="Style 3 3" xfId="624" xr:uid="{00000000-0005-0000-0000-0000A6040000}"/>
    <cellStyle name="Style 3 3 2" xfId="919" xr:uid="{00000000-0005-0000-0000-0000A7040000}"/>
    <cellStyle name="Style 3 3 3" xfId="1114" xr:uid="{00000000-0005-0000-0000-0000A8040000}"/>
    <cellStyle name="Style 3 4" xfId="810" xr:uid="{00000000-0005-0000-0000-0000A9040000}"/>
    <cellStyle name="Style 4" xfId="215" xr:uid="{00000000-0005-0000-0000-0000AA040000}"/>
    <cellStyle name="Style 5" xfId="489" xr:uid="{00000000-0005-0000-0000-0000AB040000}"/>
    <cellStyle name="subhead" xfId="490" xr:uid="{00000000-0005-0000-0000-0000AC040000}"/>
    <cellStyle name="Times New Roman" xfId="491" xr:uid="{00000000-0005-0000-0000-0000AD040000}"/>
    <cellStyle name="Title 2" xfId="80" xr:uid="{00000000-0005-0000-0000-0000AE040000}"/>
    <cellStyle name="Total 2" xfId="492" xr:uid="{00000000-0005-0000-0000-0000AF040000}"/>
    <cellStyle name="Total 2 2" xfId="567" xr:uid="{00000000-0005-0000-0000-0000B0040000}"/>
    <cellStyle name="Total 2 2 2" xfId="679" xr:uid="{00000000-0005-0000-0000-0000B1040000}"/>
    <cellStyle name="Total 2 2 2 2" xfId="974" xr:uid="{00000000-0005-0000-0000-0000B2040000}"/>
    <cellStyle name="Total 2 2 2 3" xfId="1166" xr:uid="{00000000-0005-0000-0000-0000B3040000}"/>
    <cellStyle name="Total 2 2 2 4" xfId="1343" xr:uid="{00000000-0005-0000-0000-0000B4040000}"/>
    <cellStyle name="Total 2 2 3" xfId="866" xr:uid="{00000000-0005-0000-0000-0000B5040000}"/>
    <cellStyle name="Total 2 2 4" xfId="1063" xr:uid="{00000000-0005-0000-0000-0000B6040000}"/>
    <cellStyle name="Total 2 2 5" xfId="1243" xr:uid="{00000000-0005-0000-0000-0000B7040000}"/>
    <cellStyle name="Total 2 3" xfId="626" xr:uid="{00000000-0005-0000-0000-0000B8040000}"/>
    <cellStyle name="Total 2 3 2" xfId="921" xr:uid="{00000000-0005-0000-0000-0000B9040000}"/>
    <cellStyle name="Total 2 3 3" xfId="1116" xr:uid="{00000000-0005-0000-0000-0000BA040000}"/>
    <cellStyle name="Total 2 3 4" xfId="1293" xr:uid="{00000000-0005-0000-0000-0000BB040000}"/>
    <cellStyle name="Total 2 4" xfId="812" xr:uid="{00000000-0005-0000-0000-0000BC040000}"/>
    <cellStyle name="Total 2 5" xfId="1012" xr:uid="{00000000-0005-0000-0000-0000BD040000}"/>
    <cellStyle name="Total 2 6" xfId="1193" xr:uid="{00000000-0005-0000-0000-0000BE040000}"/>
    <cellStyle name="Tusental (0)_pldt" xfId="404" xr:uid="{00000000-0005-0000-0000-0000BF040000}"/>
    <cellStyle name="Tusental_pldt" xfId="187" xr:uid="{00000000-0005-0000-0000-0000C0040000}"/>
    <cellStyle name="UB1" xfId="421" xr:uid="{00000000-0005-0000-0000-0000C1040000}"/>
    <cellStyle name="UB2" xfId="181" xr:uid="{00000000-0005-0000-0000-0000C2040000}"/>
    <cellStyle name="Valuta (0)_pldt" xfId="494" xr:uid="{00000000-0005-0000-0000-0000C3040000}"/>
    <cellStyle name="Valuta_pldt" xfId="495" xr:uid="{00000000-0005-0000-0000-0000C4040000}"/>
    <cellStyle name="Warning Text 2" xfId="493" xr:uid="{00000000-0005-0000-0000-0000C5040000}"/>
    <cellStyle name="Yellow" xfId="435" xr:uid="{00000000-0005-0000-0000-0000C6040000}"/>
    <cellStyle name="เครื่องหมายจุลภาค_Book3" xfId="277" xr:uid="{00000000-0005-0000-0000-0000C7040000}"/>
    <cellStyle name="ปกติ_Book3" xfId="54" xr:uid="{00000000-0005-0000-0000-0000C8040000}"/>
    <cellStyle name="쉼표 [0]_EXHA" xfId="125" xr:uid="{00000000-0005-0000-0000-0000C9040000}"/>
    <cellStyle name="쉼표_EXH B-11" xfId="87" xr:uid="{00000000-0005-0000-0000-0000CA040000}"/>
    <cellStyle name="콤마 [0]_0203" xfId="194" xr:uid="{00000000-0005-0000-0000-0000CB040000}"/>
    <cellStyle name="콤마_0203" xfId="300" xr:uid="{00000000-0005-0000-0000-0000CC040000}"/>
    <cellStyle name="통화_SCH50" xfId="175" xr:uid="{00000000-0005-0000-0000-0000CD040000}"/>
    <cellStyle name="표준_EXHA" xfId="430" xr:uid="{00000000-0005-0000-0000-0000CE040000}"/>
    <cellStyle name="一般_App 5-Tax Analysis-NS 3Q05" xfId="424" xr:uid="{00000000-0005-0000-0000-0000CF040000}"/>
    <cellStyle name="中等" xfId="456" xr:uid="{00000000-0005-0000-0000-0000D0040000}"/>
    <cellStyle name="備註" xfId="450" xr:uid="{00000000-0005-0000-0000-0000D1040000}"/>
    <cellStyle name="備註 2" xfId="544" xr:uid="{00000000-0005-0000-0000-0000D2040000}"/>
    <cellStyle name="備註 2 2" xfId="657" xr:uid="{00000000-0005-0000-0000-0000D3040000}"/>
    <cellStyle name="備註 2 2 2" xfId="952" xr:uid="{00000000-0005-0000-0000-0000D4040000}"/>
    <cellStyle name="備註 2 2 3" xfId="1144" xr:uid="{00000000-0005-0000-0000-0000D5040000}"/>
    <cellStyle name="備註 2 2 4" xfId="1321" xr:uid="{00000000-0005-0000-0000-0000D6040000}"/>
    <cellStyle name="備註 2 3" xfId="843" xr:uid="{00000000-0005-0000-0000-0000D7040000}"/>
    <cellStyle name="備註 2 4" xfId="1040" xr:uid="{00000000-0005-0000-0000-0000D8040000}"/>
    <cellStyle name="備註 2 5" xfId="1221" xr:uid="{00000000-0005-0000-0000-0000D9040000}"/>
    <cellStyle name="備註 3" xfId="603" xr:uid="{00000000-0005-0000-0000-0000DA040000}"/>
    <cellStyle name="備註 3 2" xfId="898" xr:uid="{00000000-0005-0000-0000-0000DB040000}"/>
    <cellStyle name="備註 3 3" xfId="1093" xr:uid="{00000000-0005-0000-0000-0000DC040000}"/>
    <cellStyle name="備註 3 4" xfId="1271" xr:uid="{00000000-0005-0000-0000-0000DD040000}"/>
    <cellStyle name="備註 4" xfId="787" xr:uid="{00000000-0005-0000-0000-0000DE040000}"/>
    <cellStyle name="備註 5" xfId="990" xr:uid="{00000000-0005-0000-0000-0000DF040000}"/>
    <cellStyle name="備註 6" xfId="1171" xr:uid="{00000000-0005-0000-0000-0000E0040000}"/>
    <cellStyle name="円" xfId="496" xr:uid="{00000000-0005-0000-0000-0000E1040000}"/>
    <cellStyle name="千位分隔_PBC. Actuarial. Reserve template 2003 v1" xfId="497" xr:uid="{00000000-0005-0000-0000-0000E2040000}"/>
    <cellStyle name="千分位_Manucomparison" xfId="464" xr:uid="{00000000-0005-0000-0000-0000E3040000}"/>
    <cellStyle name="合計" xfId="312" xr:uid="{00000000-0005-0000-0000-0000E4040000}"/>
    <cellStyle name="合計 2" xfId="531" xr:uid="{00000000-0005-0000-0000-0000E5040000}"/>
    <cellStyle name="合計 2 2" xfId="644" xr:uid="{00000000-0005-0000-0000-0000E6040000}"/>
    <cellStyle name="合計 2 2 2" xfId="939" xr:uid="{00000000-0005-0000-0000-0000E7040000}"/>
    <cellStyle name="合計 2 2 3" xfId="1133" xr:uid="{00000000-0005-0000-0000-0000E8040000}"/>
    <cellStyle name="合計 2 2 4" xfId="1310" xr:uid="{00000000-0005-0000-0000-0000E9040000}"/>
    <cellStyle name="合計 2 3" xfId="831" xr:uid="{00000000-0005-0000-0000-0000EA040000}"/>
    <cellStyle name="合計 2 4" xfId="1029" xr:uid="{00000000-0005-0000-0000-0000EB040000}"/>
    <cellStyle name="合計 2 5" xfId="1210" xr:uid="{00000000-0005-0000-0000-0000EC040000}"/>
    <cellStyle name="合計 3" xfId="586" xr:uid="{00000000-0005-0000-0000-0000ED040000}"/>
    <cellStyle name="合計 3 2" xfId="884" xr:uid="{00000000-0005-0000-0000-0000EE040000}"/>
    <cellStyle name="合計 3 3" xfId="1080" xr:uid="{00000000-0005-0000-0000-0000EF040000}"/>
    <cellStyle name="合計 3 4" xfId="1260" xr:uid="{00000000-0005-0000-0000-0000F0040000}"/>
    <cellStyle name="合計 4" xfId="743" xr:uid="{00000000-0005-0000-0000-0000F1040000}"/>
    <cellStyle name="合計 5" xfId="721" xr:uid="{00000000-0005-0000-0000-0000F2040000}"/>
    <cellStyle name="合計 6" xfId="734" xr:uid="{00000000-0005-0000-0000-0000F3040000}"/>
    <cellStyle name="壞" xfId="498" xr:uid="{00000000-0005-0000-0000-0000F4040000}"/>
    <cellStyle name="好" xfId="245" xr:uid="{00000000-0005-0000-0000-0000F5040000}"/>
    <cellStyle name="常规_ACTUARY_REPORT0311" xfId="344" xr:uid="{00000000-0005-0000-0000-0000F6040000}"/>
    <cellStyle name="未定義" xfId="369" xr:uid="{00000000-0005-0000-0000-0000F7040000}"/>
    <cellStyle name="桁区切り [0.00]_By-Line form" xfId="499" xr:uid="{00000000-0005-0000-0000-0000F8040000}"/>
    <cellStyle name="桁区切り_2003.1Qest(0214)" xfId="304" xr:uid="{00000000-0005-0000-0000-0000F9040000}"/>
    <cellStyle name="桁蟻唇Ｆ [0.00]_Sheet1" xfId="103" xr:uid="{00000000-0005-0000-0000-0000FA040000}"/>
    <cellStyle name="桁蟻唇Ｆ_Sheet1" xfId="500" xr:uid="{00000000-0005-0000-0000-0000FB040000}"/>
    <cellStyle name="標準_(Edison) SI Package" xfId="501" xr:uid="{00000000-0005-0000-0000-0000FC040000}"/>
    <cellStyle name="標準2" xfId="502" xr:uid="{00000000-0005-0000-0000-0000FD040000}"/>
    <cellStyle name="標題" xfId="458" xr:uid="{00000000-0005-0000-0000-0000FE040000}"/>
    <cellStyle name="標題 1" xfId="52" xr:uid="{00000000-0005-0000-0000-0000FF040000}"/>
    <cellStyle name="標題 2" xfId="96" xr:uid="{00000000-0005-0000-0000-000000050000}"/>
    <cellStyle name="標題 3" xfId="98" xr:uid="{00000000-0005-0000-0000-000001050000}"/>
    <cellStyle name="標題 3 2" xfId="576" xr:uid="{00000000-0005-0000-0000-000002050000}"/>
    <cellStyle name="標題 4" xfId="393" xr:uid="{00000000-0005-0000-0000-000003050000}"/>
    <cellStyle name="樣式 1" xfId="263" xr:uid="{00000000-0005-0000-0000-000004050000}"/>
    <cellStyle name="檢查儲存格" xfId="224" xr:uid="{00000000-0005-0000-0000-000005050000}"/>
    <cellStyle name="脱浦 [0.00]_Sheet1" xfId="503" xr:uid="{00000000-0005-0000-0000-000006050000}"/>
    <cellStyle name="脱浦_Sheet1" xfId="504" xr:uid="{00000000-0005-0000-0000-000007050000}"/>
    <cellStyle name="計算方式" xfId="505" xr:uid="{00000000-0005-0000-0000-000008050000}"/>
    <cellStyle name="計算方式 2" xfId="568" xr:uid="{00000000-0005-0000-0000-000009050000}"/>
    <cellStyle name="計算方式 2 2" xfId="680" xr:uid="{00000000-0005-0000-0000-00000A050000}"/>
    <cellStyle name="計算方式 2 2 2" xfId="975" xr:uid="{00000000-0005-0000-0000-00000B050000}"/>
    <cellStyle name="計算方式 2 2 3" xfId="1167" xr:uid="{00000000-0005-0000-0000-00000C050000}"/>
    <cellStyle name="計算方式 2 2 4" xfId="1344" xr:uid="{00000000-0005-0000-0000-00000D050000}"/>
    <cellStyle name="計算方式 2 3" xfId="867" xr:uid="{00000000-0005-0000-0000-00000E050000}"/>
    <cellStyle name="計算方式 2 4" xfId="1064" xr:uid="{00000000-0005-0000-0000-00000F050000}"/>
    <cellStyle name="計算方式 2 5" xfId="1244" xr:uid="{00000000-0005-0000-0000-000010050000}"/>
    <cellStyle name="計算方式 3" xfId="627" xr:uid="{00000000-0005-0000-0000-000011050000}"/>
    <cellStyle name="計算方式 3 2" xfId="922" xr:uid="{00000000-0005-0000-0000-000012050000}"/>
    <cellStyle name="計算方式 3 3" xfId="1117" xr:uid="{00000000-0005-0000-0000-000013050000}"/>
    <cellStyle name="計算方式 3 4" xfId="1294" xr:uid="{00000000-0005-0000-0000-000014050000}"/>
    <cellStyle name="計算方式 4" xfId="814" xr:uid="{00000000-0005-0000-0000-000015050000}"/>
    <cellStyle name="計算方式 5" xfId="1013" xr:uid="{00000000-0005-0000-0000-000016050000}"/>
    <cellStyle name="計算方式 6" xfId="1194" xr:uid="{00000000-0005-0000-0000-000017050000}"/>
    <cellStyle name="說明文字" xfId="506" xr:uid="{00000000-0005-0000-0000-000018050000}"/>
    <cellStyle name="警告文字" xfId="507" xr:uid="{00000000-0005-0000-0000-000019050000}"/>
    <cellStyle name="貨幣[0]_laroux" xfId="508" xr:uid="{00000000-0005-0000-0000-00001A050000}"/>
    <cellStyle name="貨幣_Manucomparison" xfId="333" xr:uid="{00000000-0005-0000-0000-00001B050000}"/>
    <cellStyle name="輔色1" xfId="184" xr:uid="{00000000-0005-0000-0000-00001C050000}"/>
    <cellStyle name="輔色2" xfId="509" xr:uid="{00000000-0005-0000-0000-00001D050000}"/>
    <cellStyle name="輔色3" xfId="510" xr:uid="{00000000-0005-0000-0000-00001E050000}"/>
    <cellStyle name="輔色4" xfId="511" xr:uid="{00000000-0005-0000-0000-00001F050000}"/>
    <cellStyle name="輔色5" xfId="512" xr:uid="{00000000-0005-0000-0000-000020050000}"/>
    <cellStyle name="輔色6" xfId="513" xr:uid="{00000000-0005-0000-0000-000021050000}"/>
    <cellStyle name="輸入" xfId="514" xr:uid="{00000000-0005-0000-0000-000022050000}"/>
    <cellStyle name="輸入 2" xfId="569" xr:uid="{00000000-0005-0000-0000-000023050000}"/>
    <cellStyle name="輸入 2 2" xfId="681" xr:uid="{00000000-0005-0000-0000-000024050000}"/>
    <cellStyle name="輸入 2 2 2" xfId="976" xr:uid="{00000000-0005-0000-0000-000025050000}"/>
    <cellStyle name="輸入 2 2 3" xfId="1168" xr:uid="{00000000-0005-0000-0000-000026050000}"/>
    <cellStyle name="輸入 2 2 4" xfId="1345" xr:uid="{00000000-0005-0000-0000-000027050000}"/>
    <cellStyle name="輸入 2 3" xfId="868" xr:uid="{00000000-0005-0000-0000-000028050000}"/>
    <cellStyle name="輸入 2 4" xfId="1065" xr:uid="{00000000-0005-0000-0000-000029050000}"/>
    <cellStyle name="輸入 2 5" xfId="1245" xr:uid="{00000000-0005-0000-0000-00002A050000}"/>
    <cellStyle name="輸入 3" xfId="628" xr:uid="{00000000-0005-0000-0000-00002B050000}"/>
    <cellStyle name="輸入 3 2" xfId="923" xr:uid="{00000000-0005-0000-0000-00002C050000}"/>
    <cellStyle name="輸入 3 3" xfId="1118" xr:uid="{00000000-0005-0000-0000-00002D050000}"/>
    <cellStyle name="輸入 3 4" xfId="1295" xr:uid="{00000000-0005-0000-0000-00002E050000}"/>
    <cellStyle name="輸入 4" xfId="815" xr:uid="{00000000-0005-0000-0000-00002F050000}"/>
    <cellStyle name="輸入 5" xfId="1014" xr:uid="{00000000-0005-0000-0000-000030050000}"/>
    <cellStyle name="輸入 6" xfId="1195" xr:uid="{00000000-0005-0000-0000-000031050000}"/>
    <cellStyle name="輸出" xfId="515" xr:uid="{00000000-0005-0000-0000-000032050000}"/>
    <cellStyle name="輸出 2" xfId="570" xr:uid="{00000000-0005-0000-0000-000033050000}"/>
    <cellStyle name="輸出 2 2" xfId="682" xr:uid="{00000000-0005-0000-0000-000034050000}"/>
    <cellStyle name="輸出 2 2 2" xfId="977" xr:uid="{00000000-0005-0000-0000-000035050000}"/>
    <cellStyle name="輸出 2 2 3" xfId="1169" xr:uid="{00000000-0005-0000-0000-000036050000}"/>
    <cellStyle name="輸出 2 2 4" xfId="1346" xr:uid="{00000000-0005-0000-0000-000037050000}"/>
    <cellStyle name="輸出 2 3" xfId="869" xr:uid="{00000000-0005-0000-0000-000038050000}"/>
    <cellStyle name="輸出 2 4" xfId="1066" xr:uid="{00000000-0005-0000-0000-000039050000}"/>
    <cellStyle name="輸出 2 5" xfId="1246" xr:uid="{00000000-0005-0000-0000-00003A050000}"/>
    <cellStyle name="輸出 3" xfId="629" xr:uid="{00000000-0005-0000-0000-00003B050000}"/>
    <cellStyle name="輸出 3 2" xfId="924" xr:uid="{00000000-0005-0000-0000-00003C050000}"/>
    <cellStyle name="輸出 3 3" xfId="1119" xr:uid="{00000000-0005-0000-0000-00003D050000}"/>
    <cellStyle name="輸出 3 4" xfId="1296" xr:uid="{00000000-0005-0000-0000-00003E050000}"/>
    <cellStyle name="輸出 4" xfId="816" xr:uid="{00000000-0005-0000-0000-00003F050000}"/>
    <cellStyle name="輸出 5" xfId="1015" xr:uid="{00000000-0005-0000-0000-000040050000}"/>
    <cellStyle name="輸出 6" xfId="1196" xr:uid="{00000000-0005-0000-0000-000041050000}"/>
    <cellStyle name="連結的儲存格" xfId="516" xr:uid="{00000000-0005-0000-0000-000042050000}"/>
  </cellStyles>
  <dxfs count="0"/>
  <tableStyles count="0" defaultTableStyle="TableStyleMedium2" defaultPivotStyle="PivotStyleLight16"/>
  <colors>
    <mruColors>
      <color rgb="FFFFFFCC"/>
      <color rgb="FFE7E7FF"/>
      <color rgb="FFFFFF66"/>
      <color rgb="FF660066"/>
      <color rgb="FF00133A"/>
      <color rgb="FFFF3399"/>
      <color rgb="FFEBFD7F"/>
      <color rgb="FFFFCCCC"/>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58783</xdr:colOff>
      <xdr:row>9</xdr:row>
      <xdr:rowOff>175260</xdr:rowOff>
    </xdr:from>
    <xdr:to>
      <xdr:col>11</xdr:col>
      <xdr:colOff>35923</xdr:colOff>
      <xdr:row>16</xdr:row>
      <xdr:rowOff>134983</xdr:rowOff>
    </xdr:to>
    <xdr:sp macro="" textlink="">
      <xdr:nvSpPr>
        <xdr:cNvPr id="3" name="TextBox 2">
          <a:extLst>
            <a:ext uri="{FF2B5EF4-FFF2-40B4-BE49-F238E27FC236}">
              <a16:creationId xmlns:a16="http://schemas.microsoft.com/office/drawing/2014/main" id="{2237BA14-89A1-4376-906F-54805F849A26}"/>
            </a:ext>
            <a:ext uri="{147F2762-F138-4A5C-976F-8EAC2B608ADB}">
              <a16:predDERef xmlns:a16="http://schemas.microsoft.com/office/drawing/2014/main" pred="{0E74B99D-0B3A-41F9-885D-94528107263A}"/>
            </a:ext>
          </a:extLst>
        </xdr:cNvPr>
        <xdr:cNvSpPr txBox="1"/>
      </xdr:nvSpPr>
      <xdr:spPr>
        <a:xfrm>
          <a:off x="461554" y="1710146"/>
          <a:ext cx="5517969" cy="12551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r>
            <a:rPr lang="en-US" sz="1200" b="0">
              <a:solidFill>
                <a:schemeClr val="dk1"/>
              </a:solidFill>
              <a:latin typeface="Calibri" panose="020F0502020204030204" pitchFamily="34" charset="0"/>
              <a:ea typeface="Calibri" panose="020F0502020204030204" pitchFamily="34" charset="0"/>
              <a:cs typeface="Calibri" panose="020F0502020204030204" pitchFamily="34" charset="0"/>
            </a:rPr>
            <a:t>I hereby certify that I have prepared and fairly presented the Financial Reporting Framework (FRF) for </a:t>
          </a:r>
          <a:r>
            <a:rPr lang="en-US" sz="1200" b="1" u="sng">
              <a:solidFill>
                <a:srgbClr val="FF0000"/>
              </a:solidFill>
              <a:latin typeface="Calibri" panose="020F0502020204030204" pitchFamily="34" charset="0"/>
              <a:ea typeface="Calibri" panose="020F0502020204030204" pitchFamily="34" charset="0"/>
              <a:cs typeface="Calibri" panose="020F0502020204030204" pitchFamily="34" charset="0"/>
            </a:rPr>
            <a:t>December 31, 2024</a:t>
          </a:r>
          <a:r>
            <a:rPr lang="en-US" sz="1200" b="0">
              <a:solidFill>
                <a:schemeClr val="dk1"/>
              </a:solidFill>
              <a:latin typeface="Calibri" panose="020F0502020204030204" pitchFamily="34" charset="0"/>
              <a:ea typeface="Calibri" panose="020F0502020204030204" pitchFamily="34" charset="0"/>
              <a:cs typeface="Calibri" panose="020F0502020204030204" pitchFamily="34" charset="0"/>
            </a:rPr>
            <a:t> of </a:t>
          </a:r>
          <a:r>
            <a:rPr lang="en-US" sz="1200" b="0" i="1" u="sng">
              <a:solidFill>
                <a:srgbClr val="FF0000"/>
              </a:solidFill>
              <a:latin typeface="Calibri" panose="020F0502020204030204" pitchFamily="34" charset="0"/>
              <a:ea typeface="Calibri" panose="020F0502020204030204" pitchFamily="34" charset="0"/>
              <a:cs typeface="Calibri" panose="020F0502020204030204" pitchFamily="34" charset="0"/>
            </a:rPr>
            <a:t>(</a:t>
          </a:r>
          <a:r>
            <a:rPr lang="en-US" sz="1200" b="1" i="1" u="sng" strike="noStrike">
              <a:solidFill>
                <a:srgbClr val="FF0000"/>
              </a:solidFill>
              <a:latin typeface="Calibri" panose="020F0502020204030204" pitchFamily="34" charset="0"/>
              <a:ea typeface="Calibri" panose="020F0502020204030204" pitchFamily="34" charset="0"/>
              <a:cs typeface="Calibri" panose="020F0502020204030204" pitchFamily="34" charset="0"/>
            </a:rPr>
            <a:t>Association's</a:t>
          </a:r>
          <a:r>
            <a:rPr lang="en-US" sz="1200" b="1" i="1" u="sng">
              <a:solidFill>
                <a:srgbClr val="FF0000"/>
              </a:solidFill>
              <a:latin typeface="Calibri" panose="020F0502020204030204" pitchFamily="34" charset="0"/>
              <a:ea typeface="Calibri" panose="020F0502020204030204" pitchFamily="34" charset="0"/>
              <a:cs typeface="Calibri" panose="020F0502020204030204" pitchFamily="34" charset="0"/>
            </a:rPr>
            <a:t> Name</a:t>
          </a:r>
          <a:r>
            <a:rPr lang="en-US" sz="1200" b="0" i="1" u="sng">
              <a:solidFill>
                <a:srgbClr val="FF0000"/>
              </a:solidFill>
              <a:latin typeface="Calibri" panose="020F0502020204030204" pitchFamily="34" charset="0"/>
              <a:ea typeface="Calibri" panose="020F0502020204030204" pitchFamily="34" charset="0"/>
              <a:cs typeface="Calibri" panose="020F0502020204030204" pitchFamily="34" charset="0"/>
            </a:rPr>
            <a:t>)</a:t>
          </a:r>
          <a:r>
            <a:rPr lang="en-US" sz="1200" b="0">
              <a:solidFill>
                <a:schemeClr val="dk1"/>
              </a:solidFill>
              <a:latin typeface="Calibri" panose="020F0502020204030204" pitchFamily="34" charset="0"/>
              <a:ea typeface="Calibri" panose="020F0502020204030204" pitchFamily="34" charset="0"/>
              <a:cs typeface="Calibri" panose="020F0502020204030204" pitchFamily="34" charset="0"/>
            </a:rPr>
            <a:t> in accordance with the Amended Insurance Code (R.A. 10607), the Insurance Commission (IC) Circular Letter No. 2022-24 and prudential standards imposed by the IC.</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FBF77-D517-4A13-83AC-D5043F635A5D}">
  <sheetPr>
    <tabColor rgb="FF00B050"/>
    <pageSetUpPr fitToPage="1"/>
  </sheetPr>
  <dimension ref="A1:Q352"/>
  <sheetViews>
    <sheetView showGridLines="0" tabSelected="1" view="pageBreakPreview" zoomScale="55" zoomScaleNormal="70" zoomScaleSheetLayoutView="55" workbookViewId="0">
      <pane xSplit="8" ySplit="8" topLeftCell="I283" activePane="bottomRight" state="frozen"/>
      <selection pane="topRight" activeCell="H1" sqref="H1"/>
      <selection pane="bottomLeft" activeCell="A11" sqref="A11"/>
      <selection pane="bottomRight" activeCell="AC339" sqref="AC338:AC339"/>
    </sheetView>
  </sheetViews>
  <sheetFormatPr defaultColWidth="9.140625" defaultRowHeight="12.75" customHeight="1"/>
  <cols>
    <col min="1" max="1" width="3.28515625" style="14" customWidth="1"/>
    <col min="2" max="2" width="9.140625" style="14"/>
    <col min="3" max="3" width="6.7109375" style="14" customWidth="1"/>
    <col min="4" max="4" width="7" style="14" customWidth="1"/>
    <col min="5" max="5" width="5" style="14" customWidth="1"/>
    <col min="6" max="6" width="4.28515625" style="14" customWidth="1"/>
    <col min="7" max="7" width="64.7109375" style="14" customWidth="1"/>
    <col min="8" max="8" width="36" style="14" customWidth="1"/>
    <col min="9" max="9" width="32.42578125" style="14" customWidth="1"/>
    <col min="10" max="10" width="34.85546875" style="14" customWidth="1"/>
    <col min="11" max="11" width="33.7109375" style="14" customWidth="1"/>
    <col min="12" max="12" width="37" style="14" customWidth="1"/>
    <col min="13" max="13" width="32.140625" style="14" customWidth="1"/>
    <col min="14" max="14" width="2" style="14" customWidth="1"/>
    <col min="15" max="15" width="0.7109375" style="14" customWidth="1"/>
    <col min="16" max="17" width="9.140625" style="14"/>
    <col min="18" max="18" width="11.28515625" style="14" bestFit="1" customWidth="1"/>
    <col min="19" max="16384" width="9.140625" style="14"/>
  </cols>
  <sheetData>
    <row r="1" spans="1:17">
      <c r="A1" s="61"/>
      <c r="B1" s="61"/>
      <c r="C1" s="61"/>
      <c r="D1" s="61"/>
      <c r="E1" s="61"/>
      <c r="F1" s="61"/>
      <c r="G1" s="61"/>
      <c r="H1" s="61"/>
      <c r="I1" s="61"/>
      <c r="J1" s="61"/>
      <c r="K1" s="61"/>
      <c r="L1" s="61"/>
      <c r="M1" s="61"/>
      <c r="N1" s="61"/>
      <c r="O1" s="62"/>
      <c r="P1" s="63"/>
      <c r="Q1" s="63"/>
    </row>
    <row r="2" spans="1:17">
      <c r="A2" s="61"/>
      <c r="B2" s="279" t="s">
        <v>0</v>
      </c>
      <c r="C2" s="280"/>
      <c r="D2" s="280"/>
      <c r="E2" s="280"/>
      <c r="F2" s="280"/>
      <c r="G2" s="281"/>
      <c r="H2" s="61"/>
      <c r="I2" s="61"/>
      <c r="J2" s="61"/>
      <c r="K2" s="61"/>
      <c r="L2" s="61"/>
      <c r="M2" s="252" t="s">
        <v>550</v>
      </c>
      <c r="N2" s="61"/>
      <c r="O2" s="62"/>
      <c r="P2" s="63"/>
      <c r="Q2" s="63"/>
    </row>
    <row r="3" spans="1:17" ht="15.6" customHeight="1">
      <c r="A3" s="61"/>
      <c r="B3" s="288" t="s">
        <v>1</v>
      </c>
      <c r="C3" s="289"/>
      <c r="D3" s="290"/>
      <c r="E3" s="291" t="s">
        <v>2</v>
      </c>
      <c r="F3" s="292"/>
      <c r="G3" s="293"/>
      <c r="H3" s="61"/>
      <c r="I3" s="61"/>
      <c r="J3" s="61"/>
      <c r="K3" s="61"/>
      <c r="L3" s="61"/>
      <c r="M3" s="61"/>
      <c r="N3" s="61"/>
      <c r="O3" s="62"/>
      <c r="P3" s="63"/>
      <c r="Q3" s="63"/>
    </row>
    <row r="4" spans="1:17" ht="15">
      <c r="A4" s="61"/>
      <c r="B4" s="267" t="s">
        <v>3</v>
      </c>
      <c r="C4" s="268"/>
      <c r="D4" s="269"/>
      <c r="E4" s="270" t="s">
        <v>4</v>
      </c>
      <c r="F4" s="271"/>
      <c r="G4" s="272"/>
      <c r="H4" s="61"/>
      <c r="I4" s="61"/>
      <c r="J4" s="61"/>
      <c r="K4" s="61"/>
      <c r="L4" s="61"/>
      <c r="M4" s="61"/>
      <c r="N4" s="61"/>
      <c r="O4" s="62"/>
      <c r="P4" s="63"/>
      <c r="Q4" s="15"/>
    </row>
    <row r="5" spans="1:17">
      <c r="A5" s="61"/>
      <c r="B5" s="61"/>
      <c r="C5" s="61"/>
      <c r="D5" s="61"/>
      <c r="E5" s="61"/>
      <c r="F5" s="61"/>
      <c r="G5" s="61"/>
      <c r="H5" s="61"/>
      <c r="I5" s="61"/>
      <c r="J5" s="61"/>
      <c r="K5" s="61"/>
      <c r="L5" s="61"/>
      <c r="M5" s="61"/>
      <c r="N5" s="61"/>
      <c r="O5" s="62"/>
      <c r="P5" s="63"/>
      <c r="Q5" s="63"/>
    </row>
    <row r="6" spans="1:17" ht="15" customHeight="1" thickBot="1">
      <c r="A6" s="61"/>
      <c r="B6" s="16"/>
      <c r="C6" s="16"/>
      <c r="D6" s="294" t="s">
        <v>5</v>
      </c>
      <c r="E6" s="295"/>
      <c r="F6" s="295"/>
      <c r="G6" s="296"/>
      <c r="H6" s="61"/>
      <c r="I6" s="61"/>
      <c r="J6" s="61"/>
      <c r="K6" s="61"/>
      <c r="L6" s="61"/>
      <c r="M6" s="61"/>
      <c r="N6" s="61"/>
      <c r="O6" s="62"/>
      <c r="P6" s="63"/>
      <c r="Q6" s="63"/>
    </row>
    <row r="7" spans="1:17" ht="14.45" customHeight="1">
      <c r="A7" s="61"/>
      <c r="B7" s="282" t="s">
        <v>6</v>
      </c>
      <c r="C7" s="283"/>
      <c r="D7" s="283"/>
      <c r="E7" s="283"/>
      <c r="F7" s="283"/>
      <c r="G7" s="284"/>
      <c r="H7" s="64" t="str">
        <f>E4</f>
        <v>As of 31 December 2024</v>
      </c>
      <c r="I7" s="277" t="s">
        <v>7</v>
      </c>
      <c r="J7" s="64" t="str">
        <f>H7</f>
        <v>As of 31 December 2024</v>
      </c>
      <c r="K7" s="277" t="s">
        <v>551</v>
      </c>
      <c r="L7" s="277" t="s">
        <v>8</v>
      </c>
      <c r="M7" s="275" t="s">
        <v>9</v>
      </c>
      <c r="N7" s="61"/>
      <c r="O7" s="62"/>
      <c r="P7" s="63"/>
      <c r="Q7" s="63"/>
    </row>
    <row r="8" spans="1:17" ht="15" customHeight="1">
      <c r="A8" s="61"/>
      <c r="B8" s="285"/>
      <c r="C8" s="286"/>
      <c r="D8" s="286"/>
      <c r="E8" s="286"/>
      <c r="F8" s="286"/>
      <c r="G8" s="287"/>
      <c r="H8" s="66" t="s">
        <v>10</v>
      </c>
      <c r="I8" s="278"/>
      <c r="J8" s="66" t="s">
        <v>549</v>
      </c>
      <c r="K8" s="278"/>
      <c r="L8" s="278"/>
      <c r="M8" s="276"/>
      <c r="N8" s="61"/>
      <c r="O8" s="62"/>
      <c r="P8" s="63"/>
      <c r="Q8" s="63"/>
    </row>
    <row r="9" spans="1:17">
      <c r="A9" s="61"/>
      <c r="B9" s="68"/>
      <c r="C9" s="69"/>
      <c r="D9" s="70" t="s">
        <v>11</v>
      </c>
      <c r="E9" s="70"/>
      <c r="F9" s="70"/>
      <c r="G9" s="71"/>
      <c r="H9" s="24"/>
      <c r="I9" s="24"/>
      <c r="J9" s="24"/>
      <c r="K9" s="24"/>
      <c r="L9" s="24"/>
      <c r="M9" s="72"/>
      <c r="N9" s="61"/>
      <c r="O9" s="62"/>
      <c r="P9" s="63"/>
      <c r="Q9" s="63"/>
    </row>
    <row r="10" spans="1:17">
      <c r="A10" s="61"/>
      <c r="B10" s="73">
        <v>1</v>
      </c>
      <c r="C10" s="74"/>
      <c r="D10" s="74" t="s">
        <v>12</v>
      </c>
      <c r="E10" s="70"/>
      <c r="F10" s="70"/>
      <c r="G10" s="75"/>
      <c r="H10" s="76">
        <f>SUM(H11:H15)</f>
        <v>0</v>
      </c>
      <c r="I10" s="76">
        <f>SUM(I11:I15)</f>
        <v>0</v>
      </c>
      <c r="J10" s="76">
        <f>SUM(H10:I10)</f>
        <v>0</v>
      </c>
      <c r="K10" s="76">
        <f>SUM(K11:K15)</f>
        <v>0</v>
      </c>
      <c r="L10" s="76">
        <f>SUM(L11:L15)</f>
        <v>0</v>
      </c>
      <c r="M10" s="77"/>
      <c r="N10" s="61"/>
      <c r="O10" s="62"/>
      <c r="P10" s="63"/>
      <c r="Q10" s="63"/>
    </row>
    <row r="11" spans="1:17">
      <c r="A11" s="62"/>
      <c r="B11" s="78"/>
      <c r="C11" s="79">
        <v>1.1000000000000001</v>
      </c>
      <c r="D11" s="80"/>
      <c r="E11" s="79" t="s">
        <v>13</v>
      </c>
      <c r="F11" s="79"/>
      <c r="G11" s="81"/>
      <c r="H11" s="82">
        <v>0</v>
      </c>
      <c r="I11" s="82">
        <v>0</v>
      </c>
      <c r="J11" s="83">
        <f t="shared" ref="J11:J15" si="0">SUM(H11:I11)</f>
        <v>0</v>
      </c>
      <c r="K11" s="32">
        <v>0</v>
      </c>
      <c r="L11" s="83">
        <f>J11-K11</f>
        <v>0</v>
      </c>
      <c r="M11" s="84"/>
      <c r="N11" s="62"/>
      <c r="O11" s="62"/>
      <c r="P11" s="63"/>
      <c r="Q11" s="63"/>
    </row>
    <row r="12" spans="1:17">
      <c r="A12" s="62"/>
      <c r="B12" s="78"/>
      <c r="C12" s="79">
        <v>1.2</v>
      </c>
      <c r="D12" s="80"/>
      <c r="E12" s="79" t="s">
        <v>14</v>
      </c>
      <c r="F12" s="79"/>
      <c r="G12" s="81"/>
      <c r="H12" s="82">
        <v>0</v>
      </c>
      <c r="I12" s="82">
        <v>0</v>
      </c>
      <c r="J12" s="83">
        <f t="shared" si="0"/>
        <v>0</v>
      </c>
      <c r="K12" s="32">
        <v>0</v>
      </c>
      <c r="L12" s="83">
        <f t="shared" ref="L12:L45" si="1">J12-K12</f>
        <v>0</v>
      </c>
      <c r="M12" s="84"/>
      <c r="N12" s="62"/>
      <c r="O12" s="62"/>
      <c r="P12" s="63"/>
      <c r="Q12" s="63"/>
    </row>
    <row r="13" spans="1:17">
      <c r="A13" s="62"/>
      <c r="B13" s="78"/>
      <c r="C13" s="79">
        <v>1.3</v>
      </c>
      <c r="D13" s="80"/>
      <c r="E13" s="79" t="s">
        <v>15</v>
      </c>
      <c r="F13" s="79"/>
      <c r="G13" s="81"/>
      <c r="H13" s="82">
        <v>0</v>
      </c>
      <c r="I13" s="82">
        <v>0</v>
      </c>
      <c r="J13" s="83">
        <f t="shared" si="0"/>
        <v>0</v>
      </c>
      <c r="K13" s="32">
        <v>0</v>
      </c>
      <c r="L13" s="83">
        <f t="shared" si="1"/>
        <v>0</v>
      </c>
      <c r="M13" s="84"/>
      <c r="N13" s="62"/>
      <c r="O13" s="62"/>
      <c r="P13" s="63"/>
      <c r="Q13" s="63"/>
    </row>
    <row r="14" spans="1:17">
      <c r="A14" s="62"/>
      <c r="B14" s="78"/>
      <c r="C14" s="79">
        <v>1.4</v>
      </c>
      <c r="D14" s="80"/>
      <c r="E14" s="79" t="s">
        <v>16</v>
      </c>
      <c r="F14" s="79"/>
      <c r="G14" s="81"/>
      <c r="H14" s="82">
        <v>0</v>
      </c>
      <c r="I14" s="82">
        <v>0</v>
      </c>
      <c r="J14" s="83">
        <f t="shared" si="0"/>
        <v>0</v>
      </c>
      <c r="K14" s="32">
        <v>0</v>
      </c>
      <c r="L14" s="83">
        <f t="shared" si="1"/>
        <v>0</v>
      </c>
      <c r="M14" s="84"/>
      <c r="N14" s="62"/>
      <c r="O14" s="62"/>
      <c r="P14" s="63"/>
      <c r="Q14" s="63"/>
    </row>
    <row r="15" spans="1:17">
      <c r="A15" s="62"/>
      <c r="B15" s="78"/>
      <c r="C15" s="79">
        <v>1.5</v>
      </c>
      <c r="D15" s="80"/>
      <c r="E15" s="79" t="s">
        <v>17</v>
      </c>
      <c r="F15" s="79"/>
      <c r="G15" s="81"/>
      <c r="H15" s="82">
        <v>0</v>
      </c>
      <c r="I15" s="82">
        <v>0</v>
      </c>
      <c r="J15" s="83">
        <f t="shared" si="0"/>
        <v>0</v>
      </c>
      <c r="K15" s="32">
        <v>0</v>
      </c>
      <c r="L15" s="83">
        <f t="shared" si="1"/>
        <v>0</v>
      </c>
      <c r="M15" s="84"/>
      <c r="N15" s="62"/>
      <c r="O15" s="62"/>
      <c r="P15" s="63"/>
      <c r="Q15" s="63"/>
    </row>
    <row r="16" spans="1:17">
      <c r="A16" s="61"/>
      <c r="B16" s="73">
        <f>B10+1</f>
        <v>2</v>
      </c>
      <c r="C16" s="74"/>
      <c r="D16" s="74" t="s">
        <v>18</v>
      </c>
      <c r="E16" s="74"/>
      <c r="F16" s="74"/>
      <c r="G16" s="75"/>
      <c r="H16" s="76">
        <f>SUM(H17:H20)</f>
        <v>0</v>
      </c>
      <c r="I16" s="76">
        <f>SUM(I17:I20)</f>
        <v>0</v>
      </c>
      <c r="J16" s="76">
        <f>SUM(H16:I16)</f>
        <v>0</v>
      </c>
      <c r="K16" s="76">
        <f>SUM(K17:K20)</f>
        <v>0</v>
      </c>
      <c r="L16" s="76">
        <f>SUM(L17:L20)</f>
        <v>0</v>
      </c>
      <c r="M16" s="77"/>
      <c r="N16" s="61"/>
      <c r="O16" s="62"/>
      <c r="P16" s="63"/>
      <c r="Q16" s="63"/>
    </row>
    <row r="17" spans="1:15">
      <c r="A17" s="62"/>
      <c r="B17" s="78"/>
      <c r="C17" s="79">
        <v>2.1</v>
      </c>
      <c r="D17" s="79"/>
      <c r="E17" s="79" t="s">
        <v>19</v>
      </c>
      <c r="F17" s="79"/>
      <c r="G17" s="81"/>
      <c r="H17" s="82">
        <v>0</v>
      </c>
      <c r="I17" s="82">
        <v>0</v>
      </c>
      <c r="J17" s="83">
        <f t="shared" ref="J17:J20" si="2">SUM(H17:I17)</f>
        <v>0</v>
      </c>
      <c r="K17" s="32">
        <v>0</v>
      </c>
      <c r="L17" s="83">
        <f t="shared" si="1"/>
        <v>0</v>
      </c>
      <c r="M17" s="84"/>
      <c r="N17" s="62"/>
      <c r="O17" s="62"/>
    </row>
    <row r="18" spans="1:15">
      <c r="A18" s="62"/>
      <c r="B18" s="78"/>
      <c r="C18" s="79">
        <v>2.2000000000000002</v>
      </c>
      <c r="D18" s="79"/>
      <c r="E18" s="79" t="s">
        <v>20</v>
      </c>
      <c r="F18" s="79"/>
      <c r="G18" s="81"/>
      <c r="H18" s="82">
        <v>0</v>
      </c>
      <c r="I18" s="82">
        <v>0</v>
      </c>
      <c r="J18" s="83"/>
      <c r="K18" s="32">
        <v>0</v>
      </c>
      <c r="L18" s="83">
        <f t="shared" si="1"/>
        <v>0</v>
      </c>
      <c r="M18" s="84"/>
      <c r="N18" s="62"/>
      <c r="O18" s="62"/>
    </row>
    <row r="19" spans="1:15">
      <c r="A19" s="62"/>
      <c r="B19" s="78"/>
      <c r="C19" s="79">
        <v>2.2999999999999998</v>
      </c>
      <c r="D19" s="79"/>
      <c r="E19" s="79" t="s">
        <v>21</v>
      </c>
      <c r="F19" s="79"/>
      <c r="G19" s="81"/>
      <c r="H19" s="82">
        <v>0</v>
      </c>
      <c r="I19" s="82">
        <v>0</v>
      </c>
      <c r="J19" s="83">
        <f t="shared" si="2"/>
        <v>0</v>
      </c>
      <c r="K19" s="32">
        <v>0</v>
      </c>
      <c r="L19" s="83">
        <f t="shared" si="1"/>
        <v>0</v>
      </c>
      <c r="M19" s="84"/>
      <c r="N19" s="62"/>
      <c r="O19" s="62"/>
    </row>
    <row r="20" spans="1:15">
      <c r="A20" s="62"/>
      <c r="B20" s="78"/>
      <c r="C20" s="79">
        <v>2.4</v>
      </c>
      <c r="D20" s="79"/>
      <c r="E20" s="79" t="s">
        <v>22</v>
      </c>
      <c r="F20" s="79"/>
      <c r="G20" s="81"/>
      <c r="H20" s="82">
        <v>0</v>
      </c>
      <c r="I20" s="82">
        <v>0</v>
      </c>
      <c r="J20" s="83">
        <f t="shared" si="2"/>
        <v>0</v>
      </c>
      <c r="K20" s="32">
        <v>0</v>
      </c>
      <c r="L20" s="83">
        <f t="shared" si="1"/>
        <v>0</v>
      </c>
      <c r="M20" s="84"/>
      <c r="N20" s="62"/>
      <c r="O20" s="62"/>
    </row>
    <row r="21" spans="1:15">
      <c r="A21" s="61"/>
      <c r="B21" s="73">
        <f>B16+1</f>
        <v>3</v>
      </c>
      <c r="C21" s="74"/>
      <c r="D21" s="74" t="s">
        <v>23</v>
      </c>
      <c r="E21" s="74"/>
      <c r="F21" s="74"/>
      <c r="G21" s="75"/>
      <c r="H21" s="76">
        <f>SUM(H22:H23)</f>
        <v>0</v>
      </c>
      <c r="I21" s="76">
        <f>SUM(I22:I23)</f>
        <v>0</v>
      </c>
      <c r="J21" s="76">
        <f>SUM(H21:I21)</f>
        <v>0</v>
      </c>
      <c r="K21" s="76">
        <f>SUM(K22:K23)</f>
        <v>0</v>
      </c>
      <c r="L21" s="76">
        <f>SUM(L22:L23)</f>
        <v>0</v>
      </c>
      <c r="M21" s="77"/>
      <c r="N21" s="61"/>
      <c r="O21" s="62"/>
    </row>
    <row r="22" spans="1:15">
      <c r="A22" s="62"/>
      <c r="B22" s="78"/>
      <c r="C22" s="79">
        <v>3.1</v>
      </c>
      <c r="D22" s="79"/>
      <c r="E22" s="79" t="s">
        <v>24</v>
      </c>
      <c r="F22" s="79"/>
      <c r="G22" s="81"/>
      <c r="H22" s="82">
        <v>0</v>
      </c>
      <c r="I22" s="82">
        <v>0</v>
      </c>
      <c r="J22" s="83">
        <f t="shared" ref="J22:J23" si="3">SUM(H22:I22)</f>
        <v>0</v>
      </c>
      <c r="K22" s="32">
        <v>0</v>
      </c>
      <c r="L22" s="83">
        <f t="shared" si="1"/>
        <v>0</v>
      </c>
      <c r="M22" s="84"/>
      <c r="N22" s="62"/>
      <c r="O22" s="62"/>
    </row>
    <row r="23" spans="1:15">
      <c r="A23" s="62"/>
      <c r="B23" s="78"/>
      <c r="C23" s="79">
        <v>3.2</v>
      </c>
      <c r="D23" s="79"/>
      <c r="E23" s="79" t="s">
        <v>25</v>
      </c>
      <c r="F23" s="79"/>
      <c r="G23" s="81"/>
      <c r="H23" s="82">
        <v>0</v>
      </c>
      <c r="I23" s="82">
        <v>0</v>
      </c>
      <c r="J23" s="83">
        <f t="shared" si="3"/>
        <v>0</v>
      </c>
      <c r="K23" s="32">
        <v>0</v>
      </c>
      <c r="L23" s="83">
        <f t="shared" si="1"/>
        <v>0</v>
      </c>
      <c r="M23" s="84"/>
      <c r="N23" s="62"/>
      <c r="O23" s="62"/>
    </row>
    <row r="24" spans="1:15">
      <c r="A24" s="61"/>
      <c r="B24" s="73">
        <f>B21+1</f>
        <v>4</v>
      </c>
      <c r="C24" s="85"/>
      <c r="D24" s="74" t="s">
        <v>26</v>
      </c>
      <c r="E24" s="85"/>
      <c r="F24" s="85"/>
      <c r="G24" s="86"/>
      <c r="H24" s="76">
        <f>SUM(H25:H26)</f>
        <v>0</v>
      </c>
      <c r="I24" s="76">
        <f>SUM(I25:I26)</f>
        <v>0</v>
      </c>
      <c r="J24" s="76">
        <f>SUM(H24:I24)</f>
        <v>0</v>
      </c>
      <c r="K24" s="76">
        <f>SUM(K25:K26)</f>
        <v>0</v>
      </c>
      <c r="L24" s="76">
        <f>SUM(L25:L26)</f>
        <v>0</v>
      </c>
      <c r="M24" s="77"/>
      <c r="N24" s="61"/>
      <c r="O24" s="62"/>
    </row>
    <row r="25" spans="1:15">
      <c r="A25" s="62"/>
      <c r="B25" s="87"/>
      <c r="C25" s="79">
        <v>4.0999999999999996</v>
      </c>
      <c r="D25" s="88"/>
      <c r="E25" s="79" t="s">
        <v>27</v>
      </c>
      <c r="F25" s="79"/>
      <c r="G25" s="81"/>
      <c r="H25" s="82">
        <v>0</v>
      </c>
      <c r="I25" s="82">
        <v>0</v>
      </c>
      <c r="J25" s="83">
        <f t="shared" ref="J25:J26" si="4">SUM(H25:I25)</f>
        <v>0</v>
      </c>
      <c r="K25" s="32">
        <v>0</v>
      </c>
      <c r="L25" s="83">
        <f t="shared" si="1"/>
        <v>0</v>
      </c>
      <c r="M25" s="77"/>
      <c r="N25" s="62"/>
      <c r="O25" s="62"/>
    </row>
    <row r="26" spans="1:15">
      <c r="A26" s="62"/>
      <c r="B26" s="87"/>
      <c r="C26" s="79">
        <v>4.2</v>
      </c>
      <c r="D26" s="88"/>
      <c r="E26" s="79" t="s">
        <v>28</v>
      </c>
      <c r="F26" s="79"/>
      <c r="G26" s="81"/>
      <c r="H26" s="82">
        <v>0</v>
      </c>
      <c r="I26" s="82">
        <v>0</v>
      </c>
      <c r="J26" s="83">
        <f t="shared" si="4"/>
        <v>0</v>
      </c>
      <c r="K26" s="32">
        <v>0</v>
      </c>
      <c r="L26" s="83">
        <f t="shared" si="1"/>
        <v>0</v>
      </c>
      <c r="M26" s="77"/>
      <c r="N26" s="62"/>
      <c r="O26" s="62"/>
    </row>
    <row r="27" spans="1:15">
      <c r="A27" s="61"/>
      <c r="B27" s="73">
        <f>B24+1</f>
        <v>5</v>
      </c>
      <c r="C27" s="85"/>
      <c r="D27" s="74" t="s">
        <v>29</v>
      </c>
      <c r="E27" s="85"/>
      <c r="F27" s="85"/>
      <c r="G27" s="86"/>
      <c r="H27" s="76">
        <f>SUM(H28:H29)</f>
        <v>0</v>
      </c>
      <c r="I27" s="76">
        <f>SUM(I28:I29)</f>
        <v>0</v>
      </c>
      <c r="J27" s="76">
        <f>SUM(H27:I27)</f>
        <v>0</v>
      </c>
      <c r="K27" s="76">
        <f>SUM(K28:K29)</f>
        <v>0</v>
      </c>
      <c r="L27" s="76">
        <f>SUM(L28:L29)</f>
        <v>0</v>
      </c>
      <c r="M27" s="77"/>
      <c r="N27" s="61"/>
      <c r="O27" s="62"/>
    </row>
    <row r="28" spans="1:15">
      <c r="A28" s="62"/>
      <c r="B28" s="87"/>
      <c r="C28" s="79">
        <v>5.0999999999999996</v>
      </c>
      <c r="D28" s="88"/>
      <c r="E28" s="79" t="s">
        <v>30</v>
      </c>
      <c r="F28" s="79"/>
      <c r="G28" s="81"/>
      <c r="H28" s="82">
        <v>0</v>
      </c>
      <c r="I28" s="82">
        <v>0</v>
      </c>
      <c r="J28" s="83">
        <f t="shared" ref="J28:J29" si="5">SUM(H28:I28)</f>
        <v>0</v>
      </c>
      <c r="K28" s="32">
        <v>0</v>
      </c>
      <c r="L28" s="83">
        <f t="shared" si="1"/>
        <v>0</v>
      </c>
      <c r="M28" s="77"/>
      <c r="N28" s="62"/>
      <c r="O28" s="62"/>
    </row>
    <row r="29" spans="1:15">
      <c r="A29" s="62"/>
      <c r="B29" s="87"/>
      <c r="C29" s="79">
        <v>5.2</v>
      </c>
      <c r="D29" s="88"/>
      <c r="E29" s="79" t="s">
        <v>28</v>
      </c>
      <c r="F29" s="79"/>
      <c r="G29" s="81"/>
      <c r="H29" s="82">
        <v>0</v>
      </c>
      <c r="I29" s="82">
        <v>0</v>
      </c>
      <c r="J29" s="83">
        <f t="shared" si="5"/>
        <v>0</v>
      </c>
      <c r="K29" s="32">
        <v>0</v>
      </c>
      <c r="L29" s="83">
        <f t="shared" si="1"/>
        <v>0</v>
      </c>
      <c r="M29" s="77"/>
      <c r="N29" s="62"/>
      <c r="O29" s="62"/>
    </row>
    <row r="30" spans="1:15">
      <c r="A30" s="61"/>
      <c r="B30" s="73">
        <f>B27+1</f>
        <v>6</v>
      </c>
      <c r="C30" s="70"/>
      <c r="D30" s="70" t="s">
        <v>31</v>
      </c>
      <c r="E30" s="70"/>
      <c r="F30" s="70"/>
      <c r="G30" s="89"/>
      <c r="H30" s="76">
        <f>SUM(H31:H32)</f>
        <v>0</v>
      </c>
      <c r="I30" s="76">
        <f>SUM(I31:I32)</f>
        <v>0</v>
      </c>
      <c r="J30" s="76">
        <f>SUM(H30:I30)</f>
        <v>0</v>
      </c>
      <c r="K30" s="76">
        <f>SUM(K31:K32)</f>
        <v>0</v>
      </c>
      <c r="L30" s="76">
        <f>SUM(L31:L32)</f>
        <v>0</v>
      </c>
      <c r="M30" s="77"/>
      <c r="N30" s="61"/>
      <c r="O30" s="62"/>
    </row>
    <row r="31" spans="1:15">
      <c r="A31" s="62"/>
      <c r="B31" s="87"/>
      <c r="C31" s="79">
        <v>6.1</v>
      </c>
      <c r="D31" s="88"/>
      <c r="E31" s="79" t="s">
        <v>31</v>
      </c>
      <c r="F31" s="90"/>
      <c r="G31" s="75"/>
      <c r="H31" s="82">
        <v>0</v>
      </c>
      <c r="I31" s="82">
        <v>0</v>
      </c>
      <c r="J31" s="83">
        <f t="shared" ref="J31:J32" si="6">SUM(H31:I31)</f>
        <v>0</v>
      </c>
      <c r="K31" s="32">
        <v>0</v>
      </c>
      <c r="L31" s="83">
        <f t="shared" si="1"/>
        <v>0</v>
      </c>
      <c r="M31" s="77"/>
      <c r="N31" s="62"/>
      <c r="O31" s="62"/>
    </row>
    <row r="32" spans="1:15">
      <c r="A32" s="62"/>
      <c r="B32" s="87"/>
      <c r="C32" s="79">
        <v>6.2</v>
      </c>
      <c r="D32" s="88"/>
      <c r="E32" s="79" t="s">
        <v>28</v>
      </c>
      <c r="F32" s="90"/>
      <c r="G32" s="91"/>
      <c r="H32" s="82">
        <v>0</v>
      </c>
      <c r="I32" s="82">
        <v>0</v>
      </c>
      <c r="J32" s="83">
        <f t="shared" si="6"/>
        <v>0</v>
      </c>
      <c r="K32" s="32">
        <v>0</v>
      </c>
      <c r="L32" s="83">
        <f t="shared" si="1"/>
        <v>0</v>
      </c>
      <c r="M32" s="77"/>
      <c r="N32" s="62"/>
      <c r="O32" s="62"/>
    </row>
    <row r="33" spans="1:15">
      <c r="A33" s="61"/>
      <c r="B33" s="73">
        <f>B30+1</f>
        <v>7</v>
      </c>
      <c r="C33" s="70"/>
      <c r="D33" s="70" t="s">
        <v>32</v>
      </c>
      <c r="E33" s="70"/>
      <c r="F33" s="70"/>
      <c r="G33" s="75"/>
      <c r="H33" s="76">
        <f>SUM(H34:H35)</f>
        <v>0</v>
      </c>
      <c r="I33" s="76">
        <f>SUM(I34:I35)</f>
        <v>0</v>
      </c>
      <c r="J33" s="76">
        <f>SUM(H33:I33)</f>
        <v>0</v>
      </c>
      <c r="K33" s="76">
        <f>SUM(K34:K35)</f>
        <v>0</v>
      </c>
      <c r="L33" s="76">
        <f>SUM(L34:L35)</f>
        <v>0</v>
      </c>
      <c r="M33" s="77"/>
      <c r="N33" s="61"/>
      <c r="O33" s="62"/>
    </row>
    <row r="34" spans="1:15">
      <c r="A34" s="62"/>
      <c r="B34" s="87"/>
      <c r="C34" s="79">
        <v>7.1</v>
      </c>
      <c r="D34" s="90"/>
      <c r="E34" s="79" t="s">
        <v>32</v>
      </c>
      <c r="F34" s="90"/>
      <c r="G34" s="91"/>
      <c r="H34" s="82">
        <v>0</v>
      </c>
      <c r="I34" s="82">
        <v>0</v>
      </c>
      <c r="J34" s="83">
        <f t="shared" ref="J34:J35" si="7">SUM(H34:I34)</f>
        <v>0</v>
      </c>
      <c r="K34" s="32">
        <v>0</v>
      </c>
      <c r="L34" s="83">
        <f t="shared" si="1"/>
        <v>0</v>
      </c>
      <c r="M34" s="77"/>
      <c r="N34" s="62"/>
      <c r="O34" s="62"/>
    </row>
    <row r="35" spans="1:15">
      <c r="A35" s="62"/>
      <c r="B35" s="87"/>
      <c r="C35" s="79">
        <v>7.2</v>
      </c>
      <c r="D35" s="90"/>
      <c r="E35" s="79" t="s">
        <v>28</v>
      </c>
      <c r="F35" s="90"/>
      <c r="G35" s="91"/>
      <c r="H35" s="82">
        <v>0</v>
      </c>
      <c r="I35" s="82">
        <v>0</v>
      </c>
      <c r="J35" s="83">
        <f t="shared" si="7"/>
        <v>0</v>
      </c>
      <c r="K35" s="32">
        <v>0</v>
      </c>
      <c r="L35" s="83">
        <f t="shared" si="1"/>
        <v>0</v>
      </c>
      <c r="M35" s="77"/>
      <c r="N35" s="62"/>
      <c r="O35" s="62"/>
    </row>
    <row r="36" spans="1:15">
      <c r="A36" s="61"/>
      <c r="B36" s="73">
        <f>B33+1</f>
        <v>8</v>
      </c>
      <c r="C36" s="70"/>
      <c r="D36" s="70" t="s">
        <v>33</v>
      </c>
      <c r="E36" s="70"/>
      <c r="F36" s="70"/>
      <c r="G36" s="75"/>
      <c r="H36" s="76">
        <f>SUM(H37:H38)</f>
        <v>0</v>
      </c>
      <c r="I36" s="76">
        <f>SUM(I37:I38)</f>
        <v>0</v>
      </c>
      <c r="J36" s="76">
        <f>SUM(H36:I36)</f>
        <v>0</v>
      </c>
      <c r="K36" s="76">
        <f>SUM(K37:K38)</f>
        <v>0</v>
      </c>
      <c r="L36" s="76">
        <f>SUM(L37:L38)</f>
        <v>0</v>
      </c>
      <c r="M36" s="77"/>
      <c r="N36" s="61"/>
      <c r="O36" s="62"/>
    </row>
    <row r="37" spans="1:15">
      <c r="A37" s="62"/>
      <c r="B37" s="87"/>
      <c r="C37" s="79">
        <v>8.1</v>
      </c>
      <c r="D37" s="90"/>
      <c r="E37" s="80" t="s">
        <v>34</v>
      </c>
      <c r="F37" s="90"/>
      <c r="G37" s="91"/>
      <c r="H37" s="82">
        <v>0</v>
      </c>
      <c r="I37" s="82">
        <v>0</v>
      </c>
      <c r="J37" s="83">
        <f t="shared" ref="J37:J38" si="8">SUM(H37:I37)</f>
        <v>0</v>
      </c>
      <c r="K37" s="32">
        <v>0</v>
      </c>
      <c r="L37" s="83">
        <f t="shared" si="1"/>
        <v>0</v>
      </c>
      <c r="M37" s="77"/>
      <c r="N37" s="62"/>
      <c r="O37" s="62"/>
    </row>
    <row r="38" spans="1:15">
      <c r="A38" s="62"/>
      <c r="B38" s="87"/>
      <c r="C38" s="79">
        <v>8.1999999999999993</v>
      </c>
      <c r="D38" s="90"/>
      <c r="E38" s="79" t="s">
        <v>28</v>
      </c>
      <c r="F38" s="90"/>
      <c r="G38" s="92"/>
      <c r="H38" s="82">
        <v>0</v>
      </c>
      <c r="I38" s="82">
        <v>0</v>
      </c>
      <c r="J38" s="83">
        <f t="shared" si="8"/>
        <v>0</v>
      </c>
      <c r="K38" s="32">
        <v>0</v>
      </c>
      <c r="L38" s="83">
        <f t="shared" si="1"/>
        <v>0</v>
      </c>
      <c r="M38" s="77"/>
      <c r="N38" s="62"/>
      <c r="O38" s="62"/>
    </row>
    <row r="39" spans="1:15">
      <c r="A39" s="61"/>
      <c r="B39" s="73">
        <f t="shared" ref="B39" si="9">B36+1</f>
        <v>9</v>
      </c>
      <c r="C39" s="74"/>
      <c r="D39" s="74" t="s">
        <v>35</v>
      </c>
      <c r="E39" s="74"/>
      <c r="F39" s="74"/>
      <c r="G39" s="75"/>
      <c r="H39" s="76">
        <f>SUM(H40:H42)</f>
        <v>0</v>
      </c>
      <c r="I39" s="76">
        <f>SUM(I40:I42)</f>
        <v>0</v>
      </c>
      <c r="J39" s="76">
        <f>SUM(H39:I39)</f>
        <v>0</v>
      </c>
      <c r="K39" s="76">
        <f>SUM(K40:K42)</f>
        <v>0</v>
      </c>
      <c r="L39" s="76">
        <f>SUM(L40:L42)</f>
        <v>0</v>
      </c>
      <c r="M39" s="77"/>
      <c r="N39" s="61"/>
      <c r="O39" s="62"/>
    </row>
    <row r="40" spans="1:15">
      <c r="A40" s="62"/>
      <c r="B40" s="78"/>
      <c r="C40" s="79">
        <v>9.1</v>
      </c>
      <c r="D40" s="79"/>
      <c r="E40" s="79" t="s">
        <v>36</v>
      </c>
      <c r="F40" s="79"/>
      <c r="G40" s="81"/>
      <c r="H40" s="82">
        <v>0</v>
      </c>
      <c r="I40" s="82">
        <v>0</v>
      </c>
      <c r="J40" s="83">
        <f t="shared" ref="J40:J42" si="10">SUM(H40:I40)</f>
        <v>0</v>
      </c>
      <c r="K40" s="32">
        <v>0</v>
      </c>
      <c r="L40" s="83">
        <f t="shared" si="1"/>
        <v>0</v>
      </c>
      <c r="M40" s="84"/>
      <c r="N40" s="62"/>
      <c r="O40" s="62"/>
    </row>
    <row r="41" spans="1:15">
      <c r="A41" s="62"/>
      <c r="B41" s="78"/>
      <c r="C41" s="79">
        <v>9.1999999999999993</v>
      </c>
      <c r="D41" s="79"/>
      <c r="E41" s="79" t="s">
        <v>37</v>
      </c>
      <c r="F41" s="79"/>
      <c r="G41" s="81"/>
      <c r="H41" s="82">
        <v>0</v>
      </c>
      <c r="I41" s="82">
        <v>0</v>
      </c>
      <c r="J41" s="83">
        <f t="shared" si="10"/>
        <v>0</v>
      </c>
      <c r="K41" s="32">
        <v>0</v>
      </c>
      <c r="L41" s="83">
        <f t="shared" si="1"/>
        <v>0</v>
      </c>
      <c r="M41" s="84"/>
      <c r="N41" s="62"/>
      <c r="O41" s="62"/>
    </row>
    <row r="42" spans="1:15">
      <c r="A42" s="62"/>
      <c r="B42" s="78"/>
      <c r="C42" s="79">
        <v>9.3000000000000007</v>
      </c>
      <c r="D42" s="79"/>
      <c r="E42" s="79" t="s">
        <v>28</v>
      </c>
      <c r="F42" s="79"/>
      <c r="G42" s="81"/>
      <c r="H42" s="82">
        <v>0</v>
      </c>
      <c r="I42" s="82">
        <v>0</v>
      </c>
      <c r="J42" s="83">
        <f t="shared" si="10"/>
        <v>0</v>
      </c>
      <c r="K42" s="32">
        <v>0</v>
      </c>
      <c r="L42" s="83">
        <f t="shared" si="1"/>
        <v>0</v>
      </c>
      <c r="M42" s="84"/>
      <c r="N42" s="62"/>
      <c r="O42" s="62"/>
    </row>
    <row r="43" spans="1:15">
      <c r="A43" s="61"/>
      <c r="B43" s="73">
        <f>B39+1</f>
        <v>10</v>
      </c>
      <c r="C43" s="74"/>
      <c r="D43" s="74" t="s">
        <v>38</v>
      </c>
      <c r="E43" s="74"/>
      <c r="F43" s="74"/>
      <c r="G43" s="75"/>
      <c r="H43" s="76">
        <f>SUM(H44:H45)</f>
        <v>0</v>
      </c>
      <c r="I43" s="76">
        <f>SUM(I44:I45)</f>
        <v>0</v>
      </c>
      <c r="J43" s="76">
        <f>SUM(H43:I43)</f>
        <v>0</v>
      </c>
      <c r="K43" s="76">
        <f>SUM(K44:K45)</f>
        <v>0</v>
      </c>
      <c r="L43" s="76">
        <f>SUM(L44:L45)</f>
        <v>0</v>
      </c>
      <c r="M43" s="77"/>
      <c r="N43" s="61"/>
      <c r="O43" s="62"/>
    </row>
    <row r="44" spans="1:15">
      <c r="A44" s="62"/>
      <c r="B44" s="78"/>
      <c r="C44" s="79">
        <v>10.1</v>
      </c>
      <c r="D44" s="79"/>
      <c r="E44" s="79" t="s">
        <v>38</v>
      </c>
      <c r="F44" s="79"/>
      <c r="G44" s="93"/>
      <c r="H44" s="82">
        <v>0</v>
      </c>
      <c r="I44" s="82">
        <v>0</v>
      </c>
      <c r="J44" s="83">
        <f t="shared" ref="J44:J45" si="11">SUM(H44:I44)</f>
        <v>0</v>
      </c>
      <c r="K44" s="32">
        <v>0</v>
      </c>
      <c r="L44" s="83">
        <f t="shared" si="1"/>
        <v>0</v>
      </c>
      <c r="M44" s="84"/>
      <c r="N44" s="62"/>
      <c r="O44" s="62"/>
    </row>
    <row r="45" spans="1:15">
      <c r="A45" s="62"/>
      <c r="B45" s="78"/>
      <c r="C45" s="79">
        <v>10.199999999999999</v>
      </c>
      <c r="D45" s="79"/>
      <c r="E45" s="79" t="s">
        <v>28</v>
      </c>
      <c r="F45" s="79"/>
      <c r="G45" s="93"/>
      <c r="H45" s="82">
        <v>0</v>
      </c>
      <c r="I45" s="82">
        <v>0</v>
      </c>
      <c r="J45" s="83">
        <f t="shared" si="11"/>
        <v>0</v>
      </c>
      <c r="K45" s="32">
        <v>0</v>
      </c>
      <c r="L45" s="83">
        <f t="shared" si="1"/>
        <v>0</v>
      </c>
      <c r="M45" s="84"/>
      <c r="N45" s="62"/>
      <c r="O45" s="62"/>
    </row>
    <row r="46" spans="1:15">
      <c r="A46" s="61"/>
      <c r="B46" s="73">
        <f>B43+1</f>
        <v>11</v>
      </c>
      <c r="C46" s="74"/>
      <c r="D46" s="74" t="s">
        <v>39</v>
      </c>
      <c r="E46" s="70"/>
      <c r="F46" s="70"/>
      <c r="G46" s="75"/>
      <c r="H46" s="76">
        <f>SUM(H47:H51)</f>
        <v>0</v>
      </c>
      <c r="I46" s="76">
        <f>SUM(I47:I51)</f>
        <v>0</v>
      </c>
      <c r="J46" s="76">
        <f>SUM(H46:I46)</f>
        <v>0</v>
      </c>
      <c r="K46" s="76">
        <f>SUM(K47:K51)</f>
        <v>0</v>
      </c>
      <c r="L46" s="76">
        <f>SUM(L47:L51)</f>
        <v>0</v>
      </c>
      <c r="M46" s="77"/>
      <c r="N46" s="61"/>
      <c r="O46" s="62"/>
    </row>
    <row r="47" spans="1:15">
      <c r="A47" s="62"/>
      <c r="B47" s="94"/>
      <c r="C47" s="79">
        <v>11.1</v>
      </c>
      <c r="D47" s="80"/>
      <c r="E47" s="79" t="s">
        <v>40</v>
      </c>
      <c r="F47" s="79"/>
      <c r="G47" s="81"/>
      <c r="H47" s="82">
        <v>0</v>
      </c>
      <c r="I47" s="82">
        <v>0</v>
      </c>
      <c r="J47" s="83">
        <f t="shared" ref="J47:J51" si="12">SUM(H47:I47)</f>
        <v>0</v>
      </c>
      <c r="K47" s="32">
        <v>0</v>
      </c>
      <c r="L47" s="83">
        <f>J47-K47</f>
        <v>0</v>
      </c>
      <c r="M47" s="84"/>
      <c r="N47" s="62"/>
      <c r="O47" s="62"/>
    </row>
    <row r="48" spans="1:15">
      <c r="A48" s="62"/>
      <c r="B48" s="94"/>
      <c r="C48" s="79">
        <v>11.2</v>
      </c>
      <c r="D48" s="80"/>
      <c r="E48" s="79" t="s">
        <v>41</v>
      </c>
      <c r="F48" s="79"/>
      <c r="G48" s="81"/>
      <c r="H48" s="82">
        <v>0</v>
      </c>
      <c r="I48" s="82">
        <v>0</v>
      </c>
      <c r="J48" s="83">
        <f t="shared" si="12"/>
        <v>0</v>
      </c>
      <c r="K48" s="32">
        <v>0</v>
      </c>
      <c r="L48" s="83">
        <f>J48-K48</f>
        <v>0</v>
      </c>
      <c r="M48" s="84"/>
      <c r="N48" s="62"/>
      <c r="O48" s="62"/>
    </row>
    <row r="49" spans="1:15">
      <c r="A49" s="62"/>
      <c r="B49" s="94"/>
      <c r="C49" s="79">
        <v>11.3</v>
      </c>
      <c r="D49" s="80"/>
      <c r="E49" s="79" t="s">
        <v>42</v>
      </c>
      <c r="F49" s="79"/>
      <c r="G49" s="81"/>
      <c r="H49" s="82">
        <v>0</v>
      </c>
      <c r="I49" s="82">
        <v>0</v>
      </c>
      <c r="J49" s="83">
        <f t="shared" si="12"/>
        <v>0</v>
      </c>
      <c r="K49" s="32">
        <v>0</v>
      </c>
      <c r="L49" s="83">
        <f>J49-K49</f>
        <v>0</v>
      </c>
      <c r="M49" s="84"/>
      <c r="N49" s="62"/>
      <c r="O49" s="62"/>
    </row>
    <row r="50" spans="1:15">
      <c r="A50" s="62"/>
      <c r="B50" s="94"/>
      <c r="C50" s="79">
        <v>11.4</v>
      </c>
      <c r="D50" s="80"/>
      <c r="E50" s="79" t="s">
        <v>43</v>
      </c>
      <c r="F50" s="79"/>
      <c r="G50" s="81"/>
      <c r="H50" s="82">
        <v>0</v>
      </c>
      <c r="I50" s="82">
        <v>0</v>
      </c>
      <c r="J50" s="83">
        <f t="shared" si="12"/>
        <v>0</v>
      </c>
      <c r="K50" s="32">
        <v>0</v>
      </c>
      <c r="L50" s="83">
        <f>J50-K50</f>
        <v>0</v>
      </c>
      <c r="M50" s="84"/>
      <c r="N50" s="62"/>
      <c r="O50" s="62"/>
    </row>
    <row r="51" spans="1:15">
      <c r="A51" s="62"/>
      <c r="B51" s="94"/>
      <c r="C51" s="79">
        <v>11.5</v>
      </c>
      <c r="D51" s="80"/>
      <c r="E51" s="79" t="s">
        <v>28</v>
      </c>
      <c r="F51" s="79"/>
      <c r="G51" s="81"/>
      <c r="H51" s="82">
        <v>0</v>
      </c>
      <c r="I51" s="82">
        <v>0</v>
      </c>
      <c r="J51" s="83">
        <f t="shared" si="12"/>
        <v>0</v>
      </c>
      <c r="K51" s="32">
        <v>0</v>
      </c>
      <c r="L51" s="83">
        <f>J51-K51</f>
        <v>0</v>
      </c>
      <c r="M51" s="84"/>
      <c r="N51" s="62"/>
      <c r="O51" s="62"/>
    </row>
    <row r="52" spans="1:15">
      <c r="A52" s="61"/>
      <c r="B52" s="95">
        <f>B46+1</f>
        <v>12</v>
      </c>
      <c r="C52" s="85"/>
      <c r="D52" s="70" t="s">
        <v>44</v>
      </c>
      <c r="E52" s="85"/>
      <c r="F52" s="85"/>
      <c r="G52" s="86"/>
      <c r="H52" s="76">
        <f>SUM(H53:H54)</f>
        <v>0</v>
      </c>
      <c r="I52" s="76">
        <f>SUM(I53:I54)</f>
        <v>0</v>
      </c>
      <c r="J52" s="76">
        <f>SUM(H52:I52)</f>
        <v>0</v>
      </c>
      <c r="K52" s="76">
        <f>SUM(K53:K54)</f>
        <v>0</v>
      </c>
      <c r="L52" s="76">
        <f>SUM(L53:L54)</f>
        <v>0</v>
      </c>
      <c r="M52" s="77"/>
      <c r="N52" s="61"/>
      <c r="O52" s="62"/>
    </row>
    <row r="53" spans="1:15">
      <c r="A53" s="62"/>
      <c r="B53" s="96"/>
      <c r="C53" s="79">
        <v>12.1</v>
      </c>
      <c r="D53" s="80"/>
      <c r="E53" s="79" t="s">
        <v>44</v>
      </c>
      <c r="F53" s="79"/>
      <c r="G53" s="81"/>
      <c r="H53" s="82">
        <v>0</v>
      </c>
      <c r="I53" s="82">
        <v>0</v>
      </c>
      <c r="J53" s="83">
        <f t="shared" ref="J53:J55" si="13">SUM(H53:I53)</f>
        <v>0</v>
      </c>
      <c r="K53" s="32">
        <v>0</v>
      </c>
      <c r="L53" s="83">
        <f>J53-K53</f>
        <v>0</v>
      </c>
      <c r="M53" s="77"/>
      <c r="N53" s="62"/>
      <c r="O53" s="62"/>
    </row>
    <row r="54" spans="1:15">
      <c r="A54" s="62"/>
      <c r="B54" s="96"/>
      <c r="C54" s="79">
        <v>12.2</v>
      </c>
      <c r="D54" s="80"/>
      <c r="E54" s="79" t="s">
        <v>28</v>
      </c>
      <c r="F54" s="79"/>
      <c r="G54" s="81"/>
      <c r="H54" s="82">
        <v>0</v>
      </c>
      <c r="I54" s="82">
        <v>0</v>
      </c>
      <c r="J54" s="83">
        <f t="shared" si="13"/>
        <v>0</v>
      </c>
      <c r="K54" s="32">
        <v>0</v>
      </c>
      <c r="L54" s="83">
        <f>J54-K54</f>
        <v>0</v>
      </c>
      <c r="M54" s="77"/>
      <c r="N54" s="62"/>
      <c r="O54" s="62"/>
    </row>
    <row r="55" spans="1:15">
      <c r="A55" s="62"/>
      <c r="B55" s="96">
        <f>B52+1</f>
        <v>13</v>
      </c>
      <c r="C55" s="79"/>
      <c r="D55" s="90" t="s">
        <v>45</v>
      </c>
      <c r="E55" s="79"/>
      <c r="F55" s="79"/>
      <c r="G55" s="81"/>
      <c r="H55" s="97">
        <v>0</v>
      </c>
      <c r="I55" s="97">
        <v>0</v>
      </c>
      <c r="J55" s="76">
        <f t="shared" si="13"/>
        <v>0</v>
      </c>
      <c r="K55" s="98">
        <v>0</v>
      </c>
      <c r="L55" s="76">
        <f>J55-K55</f>
        <v>0</v>
      </c>
      <c r="M55" s="77"/>
      <c r="N55" s="62"/>
      <c r="O55" s="62"/>
    </row>
    <row r="56" spans="1:15">
      <c r="A56" s="61"/>
      <c r="B56" s="95">
        <f>B55+1</f>
        <v>14</v>
      </c>
      <c r="C56" s="74"/>
      <c r="D56" s="74" t="s">
        <v>46</v>
      </c>
      <c r="E56" s="74"/>
      <c r="F56" s="74"/>
      <c r="G56" s="75"/>
      <c r="H56" s="76">
        <f>SUM(H57,H69,H81)</f>
        <v>0</v>
      </c>
      <c r="I56" s="76">
        <f>SUM(I57,I69,I81)</f>
        <v>0</v>
      </c>
      <c r="J56" s="76">
        <f>SUM(H56:I56)</f>
        <v>0</v>
      </c>
      <c r="K56" s="76">
        <f>SUM(K57,K69,K81)</f>
        <v>0</v>
      </c>
      <c r="L56" s="76">
        <f>J56-K56</f>
        <v>0</v>
      </c>
      <c r="M56" s="77"/>
      <c r="N56" s="61"/>
      <c r="O56" s="62"/>
    </row>
    <row r="57" spans="1:15">
      <c r="A57" s="61"/>
      <c r="B57" s="68"/>
      <c r="C57" s="69">
        <v>14.1</v>
      </c>
      <c r="D57" s="85"/>
      <c r="E57" s="85" t="s">
        <v>47</v>
      </c>
      <c r="F57" s="85"/>
      <c r="G57" s="99"/>
      <c r="H57" s="100">
        <f>SUM(H58,H61,H64)</f>
        <v>0</v>
      </c>
      <c r="I57" s="100">
        <f>SUM(I58,I61,I64)</f>
        <v>0</v>
      </c>
      <c r="J57" s="100">
        <f>SUM(J58,J61,J64)</f>
        <v>0</v>
      </c>
      <c r="K57" s="100">
        <f>SUM(K58,K61,K64)</f>
        <v>0</v>
      </c>
      <c r="L57" s="100">
        <f>L58+L61+L64</f>
        <v>0</v>
      </c>
      <c r="M57" s="84"/>
      <c r="N57" s="61"/>
      <c r="O57" s="62"/>
    </row>
    <row r="58" spans="1:15">
      <c r="A58" s="61"/>
      <c r="B58" s="68"/>
      <c r="C58" s="69"/>
      <c r="D58" s="101" t="s">
        <v>48</v>
      </c>
      <c r="E58" s="101"/>
      <c r="F58" s="85" t="s">
        <v>49</v>
      </c>
      <c r="G58" s="75"/>
      <c r="H58" s="100">
        <f>SUM(H59:H60)</f>
        <v>0</v>
      </c>
      <c r="I58" s="100">
        <f>SUM(I59:I60)</f>
        <v>0</v>
      </c>
      <c r="J58" s="100">
        <f>SUM(J59:J60)</f>
        <v>0</v>
      </c>
      <c r="K58" s="100">
        <f>SUM(K59:K60)</f>
        <v>0</v>
      </c>
      <c r="L58" s="100">
        <f>SUM(L59:L60)</f>
        <v>0</v>
      </c>
      <c r="M58" s="84"/>
      <c r="N58" s="61"/>
      <c r="O58" s="62"/>
    </row>
    <row r="59" spans="1:15">
      <c r="A59" s="62"/>
      <c r="B59" s="94"/>
      <c r="C59" s="80"/>
      <c r="D59" s="80"/>
      <c r="E59" s="89" t="s">
        <v>50</v>
      </c>
      <c r="F59" s="89"/>
      <c r="G59" s="79" t="s">
        <v>51</v>
      </c>
      <c r="H59" s="82">
        <v>0</v>
      </c>
      <c r="I59" s="82">
        <v>0</v>
      </c>
      <c r="J59" s="83">
        <f t="shared" ref="J59:J60" si="14">SUM(H59:I59)</f>
        <v>0</v>
      </c>
      <c r="K59" s="32">
        <v>0</v>
      </c>
      <c r="L59" s="83">
        <f t="shared" ref="L59:L119" si="15">J59-K59</f>
        <v>0</v>
      </c>
      <c r="M59" s="84"/>
      <c r="N59" s="62"/>
      <c r="O59" s="62"/>
    </row>
    <row r="60" spans="1:15">
      <c r="A60" s="62"/>
      <c r="B60" s="94"/>
      <c r="C60" s="80"/>
      <c r="D60" s="80"/>
      <c r="E60" s="89" t="s">
        <v>52</v>
      </c>
      <c r="F60" s="89"/>
      <c r="G60" s="79" t="s">
        <v>53</v>
      </c>
      <c r="H60" s="82">
        <v>0</v>
      </c>
      <c r="I60" s="82">
        <v>0</v>
      </c>
      <c r="J60" s="83">
        <f t="shared" si="14"/>
        <v>0</v>
      </c>
      <c r="K60" s="32">
        <v>0</v>
      </c>
      <c r="L60" s="83">
        <f t="shared" si="15"/>
        <v>0</v>
      </c>
      <c r="M60" s="84"/>
      <c r="N60" s="62"/>
      <c r="O60" s="62"/>
    </row>
    <row r="61" spans="1:15">
      <c r="A61" s="61"/>
      <c r="B61" s="68"/>
      <c r="C61" s="69"/>
      <c r="D61" s="101" t="s">
        <v>54</v>
      </c>
      <c r="E61" s="101"/>
      <c r="F61" s="85" t="s">
        <v>55</v>
      </c>
      <c r="G61" s="99"/>
      <c r="H61" s="100">
        <f>SUM(H62:H63)</f>
        <v>0</v>
      </c>
      <c r="I61" s="100">
        <f>SUM(I62:I63)</f>
        <v>0</v>
      </c>
      <c r="J61" s="100">
        <f>SUM(J62:J63)</f>
        <v>0</v>
      </c>
      <c r="K61" s="100">
        <f>SUM(K62:K63)</f>
        <v>0</v>
      </c>
      <c r="L61" s="100">
        <f>SUM(L62:L63)</f>
        <v>0</v>
      </c>
      <c r="M61" s="84"/>
      <c r="N61" s="61"/>
      <c r="O61" s="62"/>
    </row>
    <row r="62" spans="1:15">
      <c r="A62" s="62"/>
      <c r="B62" s="94"/>
      <c r="C62" s="80"/>
      <c r="D62" s="89"/>
      <c r="E62" s="79" t="s">
        <v>56</v>
      </c>
      <c r="F62" s="89"/>
      <c r="G62" s="80" t="s">
        <v>57</v>
      </c>
      <c r="H62" s="82">
        <v>0</v>
      </c>
      <c r="I62" s="82">
        <v>0</v>
      </c>
      <c r="J62" s="83">
        <f t="shared" ref="J62:J63" si="16">SUM(H62:I62)</f>
        <v>0</v>
      </c>
      <c r="K62" s="32">
        <v>0</v>
      </c>
      <c r="L62" s="83">
        <f t="shared" si="15"/>
        <v>0</v>
      </c>
      <c r="M62" s="84"/>
      <c r="N62" s="62"/>
      <c r="O62" s="62"/>
    </row>
    <row r="63" spans="1:15">
      <c r="A63" s="62"/>
      <c r="B63" s="94"/>
      <c r="C63" s="80"/>
      <c r="D63" s="89"/>
      <c r="E63" s="79" t="s">
        <v>58</v>
      </c>
      <c r="F63" s="89"/>
      <c r="G63" s="80" t="s">
        <v>59</v>
      </c>
      <c r="H63" s="82">
        <v>0</v>
      </c>
      <c r="I63" s="82">
        <v>0</v>
      </c>
      <c r="J63" s="83">
        <f t="shared" si="16"/>
        <v>0</v>
      </c>
      <c r="K63" s="32">
        <v>0</v>
      </c>
      <c r="L63" s="83">
        <f t="shared" si="15"/>
        <v>0</v>
      </c>
      <c r="M63" s="84"/>
      <c r="N63" s="62"/>
      <c r="O63" s="62"/>
    </row>
    <row r="64" spans="1:15">
      <c r="A64" s="61"/>
      <c r="B64" s="68"/>
      <c r="C64" s="69"/>
      <c r="D64" s="101" t="s">
        <v>60</v>
      </c>
      <c r="E64" s="101"/>
      <c r="F64" s="85" t="s">
        <v>61</v>
      </c>
      <c r="G64" s="99"/>
      <c r="H64" s="100">
        <f>SUM(H65:H68)</f>
        <v>0</v>
      </c>
      <c r="I64" s="100">
        <f>SUM(I65:I68)</f>
        <v>0</v>
      </c>
      <c r="J64" s="100">
        <f>SUM(J65:J68)</f>
        <v>0</v>
      </c>
      <c r="K64" s="100">
        <f>SUM(K65:K68)</f>
        <v>0</v>
      </c>
      <c r="L64" s="100">
        <f>SUM(L65:L68)</f>
        <v>0</v>
      </c>
      <c r="M64" s="84"/>
      <c r="N64" s="61"/>
      <c r="O64" s="62"/>
    </row>
    <row r="65" spans="1:15">
      <c r="A65" s="62"/>
      <c r="B65" s="94"/>
      <c r="C65" s="80"/>
      <c r="D65" s="89"/>
      <c r="E65" s="79" t="s">
        <v>62</v>
      </c>
      <c r="F65" s="89"/>
      <c r="G65" s="80" t="s">
        <v>63</v>
      </c>
      <c r="H65" s="82">
        <v>0</v>
      </c>
      <c r="I65" s="82">
        <v>0</v>
      </c>
      <c r="J65" s="83">
        <f t="shared" ref="J65:J68" si="17">SUM(H65:I65)</f>
        <v>0</v>
      </c>
      <c r="K65" s="32">
        <v>0</v>
      </c>
      <c r="L65" s="83">
        <f t="shared" si="15"/>
        <v>0</v>
      </c>
      <c r="M65" s="84"/>
      <c r="N65" s="62"/>
      <c r="O65" s="62"/>
    </row>
    <row r="66" spans="1:15">
      <c r="A66" s="62"/>
      <c r="B66" s="94"/>
      <c r="C66" s="80"/>
      <c r="D66" s="79"/>
      <c r="E66" s="79" t="s">
        <v>64</v>
      </c>
      <c r="F66" s="89"/>
      <c r="G66" s="80" t="s">
        <v>65</v>
      </c>
      <c r="H66" s="82">
        <v>0</v>
      </c>
      <c r="I66" s="82">
        <v>0</v>
      </c>
      <c r="J66" s="83">
        <f t="shared" si="17"/>
        <v>0</v>
      </c>
      <c r="K66" s="32">
        <v>0</v>
      </c>
      <c r="L66" s="83">
        <f t="shared" si="15"/>
        <v>0</v>
      </c>
      <c r="M66" s="84"/>
      <c r="N66" s="62"/>
      <c r="O66" s="62"/>
    </row>
    <row r="67" spans="1:15">
      <c r="A67" s="62"/>
      <c r="B67" s="94"/>
      <c r="C67" s="80"/>
      <c r="D67" s="79"/>
      <c r="E67" s="79" t="s">
        <v>66</v>
      </c>
      <c r="F67" s="89"/>
      <c r="G67" s="80" t="s">
        <v>67</v>
      </c>
      <c r="H67" s="82">
        <v>0</v>
      </c>
      <c r="I67" s="82">
        <v>0</v>
      </c>
      <c r="J67" s="83">
        <f t="shared" si="17"/>
        <v>0</v>
      </c>
      <c r="K67" s="32">
        <v>0</v>
      </c>
      <c r="L67" s="83">
        <f t="shared" si="15"/>
        <v>0</v>
      </c>
      <c r="M67" s="84"/>
      <c r="N67" s="62"/>
      <c r="O67" s="62"/>
    </row>
    <row r="68" spans="1:15">
      <c r="A68" s="62"/>
      <c r="B68" s="94"/>
      <c r="C68" s="80"/>
      <c r="D68" s="79"/>
      <c r="E68" s="79" t="s">
        <v>68</v>
      </c>
      <c r="F68" s="89"/>
      <c r="G68" s="80" t="s">
        <v>17</v>
      </c>
      <c r="H68" s="82">
        <v>0</v>
      </c>
      <c r="I68" s="82">
        <v>0</v>
      </c>
      <c r="J68" s="83">
        <f t="shared" si="17"/>
        <v>0</v>
      </c>
      <c r="K68" s="32">
        <v>0</v>
      </c>
      <c r="L68" s="83">
        <f t="shared" si="15"/>
        <v>0</v>
      </c>
      <c r="M68" s="84"/>
      <c r="N68" s="62"/>
      <c r="O68" s="62"/>
    </row>
    <row r="69" spans="1:15">
      <c r="A69" s="61"/>
      <c r="B69" s="68"/>
      <c r="C69" s="69">
        <v>14.2</v>
      </c>
      <c r="D69" s="69"/>
      <c r="E69" s="85" t="s">
        <v>69</v>
      </c>
      <c r="F69" s="85"/>
      <c r="G69" s="99"/>
      <c r="H69" s="100">
        <f>SUM(H70,H73,H76)</f>
        <v>0</v>
      </c>
      <c r="I69" s="100">
        <f>SUM(I70,I73,I76)</f>
        <v>0</v>
      </c>
      <c r="J69" s="100">
        <f>SUM(J70,J73,J76)</f>
        <v>0</v>
      </c>
      <c r="K69" s="100">
        <f>SUM(K70,K73,K76)</f>
        <v>0</v>
      </c>
      <c r="L69" s="100">
        <f>SUM(L70,L73,L76)</f>
        <v>0</v>
      </c>
      <c r="M69" s="84"/>
      <c r="N69" s="61"/>
      <c r="O69" s="62"/>
    </row>
    <row r="70" spans="1:15">
      <c r="A70" s="61"/>
      <c r="B70" s="68"/>
      <c r="C70" s="69"/>
      <c r="D70" s="101" t="s">
        <v>70</v>
      </c>
      <c r="E70" s="101"/>
      <c r="F70" s="85" t="s">
        <v>49</v>
      </c>
      <c r="G70" s="75"/>
      <c r="H70" s="100">
        <f>SUM(H71:H72)</f>
        <v>0</v>
      </c>
      <c r="I70" s="100">
        <f>SUM(I71:I72)</f>
        <v>0</v>
      </c>
      <c r="J70" s="100">
        <f>SUM(J71:J72)</f>
        <v>0</v>
      </c>
      <c r="K70" s="100">
        <f>SUM(K71:K72)</f>
        <v>0</v>
      </c>
      <c r="L70" s="100">
        <f>SUM(L71:L72)</f>
        <v>0</v>
      </c>
      <c r="M70" s="84"/>
      <c r="N70" s="61"/>
      <c r="O70" s="62"/>
    </row>
    <row r="71" spans="1:15">
      <c r="A71" s="62"/>
      <c r="B71" s="94"/>
      <c r="C71" s="80"/>
      <c r="D71" s="80"/>
      <c r="E71" s="89" t="s">
        <v>71</v>
      </c>
      <c r="F71" s="89"/>
      <c r="G71" s="79" t="s">
        <v>51</v>
      </c>
      <c r="H71" s="82">
        <v>0</v>
      </c>
      <c r="I71" s="82">
        <v>0</v>
      </c>
      <c r="J71" s="83">
        <f t="shared" ref="J71:J72" si="18">SUM(H71:I71)</f>
        <v>0</v>
      </c>
      <c r="K71" s="32">
        <v>0</v>
      </c>
      <c r="L71" s="83">
        <f t="shared" si="15"/>
        <v>0</v>
      </c>
      <c r="M71" s="84"/>
      <c r="N71" s="62"/>
      <c r="O71" s="62"/>
    </row>
    <row r="72" spans="1:15">
      <c r="A72" s="62"/>
      <c r="B72" s="94"/>
      <c r="C72" s="80"/>
      <c r="D72" s="80"/>
      <c r="E72" s="89" t="s">
        <v>72</v>
      </c>
      <c r="F72" s="89"/>
      <c r="G72" s="79" t="s">
        <v>53</v>
      </c>
      <c r="H72" s="82">
        <v>0</v>
      </c>
      <c r="I72" s="82">
        <v>0</v>
      </c>
      <c r="J72" s="83">
        <f t="shared" si="18"/>
        <v>0</v>
      </c>
      <c r="K72" s="32">
        <v>0</v>
      </c>
      <c r="L72" s="83">
        <f t="shared" si="15"/>
        <v>0</v>
      </c>
      <c r="M72" s="84"/>
      <c r="N72" s="62"/>
      <c r="O72" s="62"/>
    </row>
    <row r="73" spans="1:15">
      <c r="A73" s="61"/>
      <c r="B73" s="68"/>
      <c r="C73" s="69"/>
      <c r="D73" s="101" t="s">
        <v>73</v>
      </c>
      <c r="E73" s="101"/>
      <c r="F73" s="85" t="s">
        <v>55</v>
      </c>
      <c r="G73" s="99"/>
      <c r="H73" s="100">
        <f>SUM(H74:H75)</f>
        <v>0</v>
      </c>
      <c r="I73" s="100">
        <f>SUM(I74:I75)</f>
        <v>0</v>
      </c>
      <c r="J73" s="100">
        <f>SUM(J74:J75)</f>
        <v>0</v>
      </c>
      <c r="K73" s="100">
        <f>SUM(K74:K75)</f>
        <v>0</v>
      </c>
      <c r="L73" s="100">
        <f>SUM(L74:L75)</f>
        <v>0</v>
      </c>
      <c r="M73" s="84"/>
      <c r="N73" s="61"/>
      <c r="O73" s="62"/>
    </row>
    <row r="74" spans="1:15">
      <c r="A74" s="62"/>
      <c r="B74" s="94"/>
      <c r="C74" s="80"/>
      <c r="D74" s="89"/>
      <c r="E74" s="79" t="s">
        <v>74</v>
      </c>
      <c r="F74" s="89"/>
      <c r="G74" s="80" t="s">
        <v>57</v>
      </c>
      <c r="H74" s="82">
        <v>0</v>
      </c>
      <c r="I74" s="82">
        <v>0</v>
      </c>
      <c r="J74" s="83">
        <f t="shared" ref="J74:J75" si="19">SUM(H74:I74)</f>
        <v>0</v>
      </c>
      <c r="K74" s="32">
        <v>0</v>
      </c>
      <c r="L74" s="83">
        <f t="shared" si="15"/>
        <v>0</v>
      </c>
      <c r="M74" s="84"/>
      <c r="N74" s="62"/>
      <c r="O74" s="62"/>
    </row>
    <row r="75" spans="1:15">
      <c r="A75" s="62"/>
      <c r="B75" s="94"/>
      <c r="C75" s="80"/>
      <c r="D75" s="89"/>
      <c r="E75" s="79" t="s">
        <v>75</v>
      </c>
      <c r="F75" s="89"/>
      <c r="G75" s="80" t="s">
        <v>59</v>
      </c>
      <c r="H75" s="82">
        <v>0</v>
      </c>
      <c r="I75" s="82">
        <v>0</v>
      </c>
      <c r="J75" s="83">
        <f t="shared" si="19"/>
        <v>0</v>
      </c>
      <c r="K75" s="32">
        <v>0</v>
      </c>
      <c r="L75" s="83">
        <f t="shared" si="15"/>
        <v>0</v>
      </c>
      <c r="M75" s="84"/>
      <c r="N75" s="62"/>
      <c r="O75" s="62"/>
    </row>
    <row r="76" spans="1:15">
      <c r="A76" s="61"/>
      <c r="B76" s="68"/>
      <c r="C76" s="69"/>
      <c r="D76" s="101" t="s">
        <v>76</v>
      </c>
      <c r="E76" s="85" t="s">
        <v>61</v>
      </c>
      <c r="F76" s="69"/>
      <c r="G76" s="99"/>
      <c r="H76" s="100">
        <f>SUM(H77:H80)</f>
        <v>0</v>
      </c>
      <c r="I76" s="100">
        <f>SUM(I77:I80)</f>
        <v>0</v>
      </c>
      <c r="J76" s="100">
        <f>SUM(J77:J80)</f>
        <v>0</v>
      </c>
      <c r="K76" s="100">
        <f>SUM(K77:K80)</f>
        <v>0</v>
      </c>
      <c r="L76" s="100">
        <f>SUM(L77:L80)</f>
        <v>0</v>
      </c>
      <c r="M76" s="84"/>
      <c r="N76" s="61"/>
      <c r="O76" s="62"/>
    </row>
    <row r="77" spans="1:15">
      <c r="A77" s="62"/>
      <c r="B77" s="94"/>
      <c r="C77" s="80"/>
      <c r="D77" s="89"/>
      <c r="E77" s="79" t="s">
        <v>77</v>
      </c>
      <c r="F77" s="89"/>
      <c r="G77" s="80" t="s">
        <v>63</v>
      </c>
      <c r="H77" s="82">
        <v>0</v>
      </c>
      <c r="I77" s="82">
        <v>0</v>
      </c>
      <c r="J77" s="83">
        <f t="shared" ref="J77:J80" si="20">SUM(H77:I77)</f>
        <v>0</v>
      </c>
      <c r="K77" s="32">
        <v>0</v>
      </c>
      <c r="L77" s="83">
        <f t="shared" si="15"/>
        <v>0</v>
      </c>
      <c r="M77" s="84"/>
      <c r="N77" s="62"/>
      <c r="O77" s="62"/>
    </row>
    <row r="78" spans="1:15">
      <c r="A78" s="62"/>
      <c r="B78" s="94"/>
      <c r="C78" s="80"/>
      <c r="D78" s="89"/>
      <c r="E78" s="79" t="s">
        <v>78</v>
      </c>
      <c r="F78" s="89"/>
      <c r="G78" s="80" t="s">
        <v>65</v>
      </c>
      <c r="H78" s="82">
        <v>0</v>
      </c>
      <c r="I78" s="82"/>
      <c r="J78" s="83">
        <f t="shared" si="20"/>
        <v>0</v>
      </c>
      <c r="K78" s="32">
        <v>0</v>
      </c>
      <c r="L78" s="83">
        <f t="shared" si="15"/>
        <v>0</v>
      </c>
      <c r="M78" s="84"/>
      <c r="N78" s="62"/>
      <c r="O78" s="62"/>
    </row>
    <row r="79" spans="1:15">
      <c r="A79" s="62"/>
      <c r="B79" s="94"/>
      <c r="C79" s="80"/>
      <c r="D79" s="89"/>
      <c r="E79" s="79" t="s">
        <v>79</v>
      </c>
      <c r="F79" s="89"/>
      <c r="G79" s="80" t="s">
        <v>67</v>
      </c>
      <c r="H79" s="82">
        <v>0</v>
      </c>
      <c r="I79" s="82">
        <v>0</v>
      </c>
      <c r="J79" s="83">
        <f t="shared" si="20"/>
        <v>0</v>
      </c>
      <c r="K79" s="32">
        <v>0</v>
      </c>
      <c r="L79" s="83">
        <f t="shared" si="15"/>
        <v>0</v>
      </c>
      <c r="M79" s="84"/>
      <c r="N79" s="62"/>
      <c r="O79" s="62"/>
    </row>
    <row r="80" spans="1:15">
      <c r="A80" s="62"/>
      <c r="B80" s="94"/>
      <c r="C80" s="80"/>
      <c r="D80" s="89"/>
      <c r="E80" s="79" t="s">
        <v>80</v>
      </c>
      <c r="F80" s="89"/>
      <c r="G80" s="80" t="s">
        <v>17</v>
      </c>
      <c r="H80" s="82">
        <v>0</v>
      </c>
      <c r="I80" s="82">
        <v>0</v>
      </c>
      <c r="J80" s="83">
        <f t="shared" si="20"/>
        <v>0</v>
      </c>
      <c r="K80" s="32">
        <v>0</v>
      </c>
      <c r="L80" s="83">
        <f t="shared" si="15"/>
        <v>0</v>
      </c>
      <c r="M80" s="84"/>
      <c r="N80" s="62"/>
      <c r="O80" s="62"/>
    </row>
    <row r="81" spans="1:15">
      <c r="A81" s="61"/>
      <c r="B81" s="68"/>
      <c r="C81" s="69">
        <v>14.3</v>
      </c>
      <c r="D81" s="69"/>
      <c r="E81" s="85" t="s">
        <v>81</v>
      </c>
      <c r="F81" s="85"/>
      <c r="G81" s="99"/>
      <c r="H81" s="100">
        <f>SUM(H82:H84)</f>
        <v>0</v>
      </c>
      <c r="I81" s="100">
        <f>SUM(I82:I84)</f>
        <v>0</v>
      </c>
      <c r="J81" s="100">
        <f>SUM(J82:J84)</f>
        <v>0</v>
      </c>
      <c r="K81" s="100">
        <f>SUM(K82:K84)</f>
        <v>0</v>
      </c>
      <c r="L81" s="100">
        <f>SUM(L82:L84)</f>
        <v>0</v>
      </c>
      <c r="M81" s="84"/>
      <c r="N81" s="61"/>
      <c r="O81" s="62"/>
    </row>
    <row r="82" spans="1:15">
      <c r="A82" s="62"/>
      <c r="B82" s="94"/>
      <c r="C82" s="80"/>
      <c r="D82" s="80" t="s">
        <v>82</v>
      </c>
      <c r="E82" s="89"/>
      <c r="F82" s="79" t="s">
        <v>83</v>
      </c>
      <c r="G82" s="102"/>
      <c r="H82" s="82">
        <v>0</v>
      </c>
      <c r="I82" s="82">
        <v>0</v>
      </c>
      <c r="J82" s="83">
        <f t="shared" ref="J82:J84" si="21">SUM(H82:I82)</f>
        <v>0</v>
      </c>
      <c r="K82" s="32">
        <v>0</v>
      </c>
      <c r="L82" s="83">
        <f t="shared" si="15"/>
        <v>0</v>
      </c>
      <c r="M82" s="84"/>
      <c r="N82" s="62"/>
      <c r="O82" s="62"/>
    </row>
    <row r="83" spans="1:15">
      <c r="A83" s="62"/>
      <c r="B83" s="94"/>
      <c r="C83" s="80"/>
      <c r="D83" s="80" t="s">
        <v>84</v>
      </c>
      <c r="E83" s="89"/>
      <c r="F83" s="79" t="s">
        <v>85</v>
      </c>
      <c r="G83" s="102"/>
      <c r="H83" s="82">
        <v>0</v>
      </c>
      <c r="I83" s="82">
        <v>0</v>
      </c>
      <c r="J83" s="83">
        <f t="shared" si="21"/>
        <v>0</v>
      </c>
      <c r="K83" s="32">
        <v>0</v>
      </c>
      <c r="L83" s="83">
        <f t="shared" si="15"/>
        <v>0</v>
      </c>
      <c r="M83" s="84"/>
      <c r="N83" s="62"/>
      <c r="O83" s="62"/>
    </row>
    <row r="84" spans="1:15">
      <c r="A84" s="62"/>
      <c r="B84" s="94"/>
      <c r="C84" s="80"/>
      <c r="D84" s="80" t="s">
        <v>86</v>
      </c>
      <c r="E84" s="89"/>
      <c r="F84" s="79" t="s">
        <v>87</v>
      </c>
      <c r="G84" s="102"/>
      <c r="H84" s="82">
        <v>0</v>
      </c>
      <c r="I84" s="82">
        <v>0</v>
      </c>
      <c r="J84" s="83">
        <f t="shared" si="21"/>
        <v>0</v>
      </c>
      <c r="K84" s="32">
        <v>0</v>
      </c>
      <c r="L84" s="83">
        <f t="shared" si="15"/>
        <v>0</v>
      </c>
      <c r="M84" s="84"/>
      <c r="N84" s="62"/>
      <c r="O84" s="62"/>
    </row>
    <row r="85" spans="1:15">
      <c r="A85" s="61"/>
      <c r="B85" s="95">
        <f>B56+1</f>
        <v>15</v>
      </c>
      <c r="C85" s="70"/>
      <c r="D85" s="74" t="s">
        <v>88</v>
      </c>
      <c r="E85" s="70"/>
      <c r="F85" s="70"/>
      <c r="G85" s="75"/>
      <c r="H85" s="76">
        <f>SUM(H86,H93)</f>
        <v>0</v>
      </c>
      <c r="I85" s="76">
        <f>SUM(I86,I93)</f>
        <v>0</v>
      </c>
      <c r="J85" s="76">
        <f>SUM(H85:I85)</f>
        <v>0</v>
      </c>
      <c r="K85" s="76">
        <f>SUM(K86,K93)</f>
        <v>0</v>
      </c>
      <c r="L85" s="76">
        <f>L86+L93</f>
        <v>0</v>
      </c>
      <c r="M85" s="77"/>
      <c r="N85" s="61"/>
      <c r="O85" s="62"/>
    </row>
    <row r="86" spans="1:15">
      <c r="A86" s="61"/>
      <c r="B86" s="95"/>
      <c r="C86" s="69">
        <v>15.1</v>
      </c>
      <c r="D86" s="101"/>
      <c r="E86" s="85" t="s">
        <v>49</v>
      </c>
      <c r="F86" s="70"/>
      <c r="G86" s="75"/>
      <c r="H86" s="100">
        <f>SUM(H87:H92)</f>
        <v>0</v>
      </c>
      <c r="I86" s="100">
        <f>SUM(I87:I92)</f>
        <v>0</v>
      </c>
      <c r="J86" s="100">
        <f>SUM(J87:J92)</f>
        <v>0</v>
      </c>
      <c r="K86" s="100">
        <f>SUM(K87:K92)</f>
        <v>0</v>
      </c>
      <c r="L86" s="100">
        <f>SUM(L87:L92)</f>
        <v>0</v>
      </c>
      <c r="M86" s="77"/>
      <c r="N86" s="61"/>
      <c r="O86" s="62"/>
    </row>
    <row r="87" spans="1:15">
      <c r="A87" s="62"/>
      <c r="B87" s="94"/>
      <c r="C87" s="80"/>
      <c r="D87" s="80" t="s">
        <v>89</v>
      </c>
      <c r="E87" s="89"/>
      <c r="F87" s="79" t="s">
        <v>51</v>
      </c>
      <c r="G87" s="102"/>
      <c r="H87" s="82">
        <v>0</v>
      </c>
      <c r="I87" s="82">
        <v>0</v>
      </c>
      <c r="J87" s="83">
        <f t="shared" ref="J87:J92" si="22">SUM(H87:I87)</f>
        <v>0</v>
      </c>
      <c r="K87" s="32">
        <v>0</v>
      </c>
      <c r="L87" s="83">
        <f t="shared" si="15"/>
        <v>0</v>
      </c>
      <c r="M87" s="84"/>
      <c r="N87" s="62"/>
      <c r="O87" s="62"/>
    </row>
    <row r="88" spans="1:15">
      <c r="A88" s="62"/>
      <c r="B88" s="94"/>
      <c r="C88" s="80"/>
      <c r="D88" s="80" t="s">
        <v>90</v>
      </c>
      <c r="E88" s="89"/>
      <c r="F88" s="79" t="s">
        <v>91</v>
      </c>
      <c r="G88" s="103"/>
      <c r="H88" s="82">
        <v>0</v>
      </c>
      <c r="I88" s="82">
        <v>0</v>
      </c>
      <c r="J88" s="83">
        <f t="shared" si="22"/>
        <v>0</v>
      </c>
      <c r="K88" s="32">
        <v>0</v>
      </c>
      <c r="L88" s="83">
        <f t="shared" si="15"/>
        <v>0</v>
      </c>
      <c r="M88" s="84"/>
      <c r="N88" s="62"/>
      <c r="O88" s="62"/>
    </row>
    <row r="89" spans="1:15">
      <c r="A89" s="62"/>
      <c r="B89" s="94"/>
      <c r="C89" s="80"/>
      <c r="D89" s="80" t="s">
        <v>92</v>
      </c>
      <c r="E89" s="89"/>
      <c r="F89" s="79" t="s">
        <v>28</v>
      </c>
      <c r="G89" s="103"/>
      <c r="H89" s="82">
        <v>0</v>
      </c>
      <c r="I89" s="82">
        <v>0</v>
      </c>
      <c r="J89" s="83">
        <f t="shared" si="22"/>
        <v>0</v>
      </c>
      <c r="K89" s="32">
        <v>0</v>
      </c>
      <c r="L89" s="83">
        <f t="shared" si="15"/>
        <v>0</v>
      </c>
      <c r="M89" s="84"/>
      <c r="N89" s="62"/>
      <c r="O89" s="62"/>
    </row>
    <row r="90" spans="1:15">
      <c r="A90" s="62"/>
      <c r="B90" s="94"/>
      <c r="C90" s="80"/>
      <c r="D90" s="80" t="s">
        <v>93</v>
      </c>
      <c r="E90" s="89"/>
      <c r="F90" s="79" t="s">
        <v>53</v>
      </c>
      <c r="G90" s="102"/>
      <c r="H90" s="82">
        <v>0</v>
      </c>
      <c r="I90" s="82">
        <v>0</v>
      </c>
      <c r="J90" s="83">
        <f t="shared" si="22"/>
        <v>0</v>
      </c>
      <c r="K90" s="32">
        <v>0</v>
      </c>
      <c r="L90" s="83">
        <f t="shared" si="15"/>
        <v>0</v>
      </c>
      <c r="M90" s="84"/>
      <c r="N90" s="62"/>
      <c r="O90" s="62"/>
    </row>
    <row r="91" spans="1:15">
      <c r="A91" s="62"/>
      <c r="B91" s="94"/>
      <c r="C91" s="80"/>
      <c r="D91" s="80" t="s">
        <v>94</v>
      </c>
      <c r="E91" s="89"/>
      <c r="F91" s="79" t="s">
        <v>91</v>
      </c>
      <c r="G91" s="103"/>
      <c r="H91" s="82">
        <v>0</v>
      </c>
      <c r="I91" s="82">
        <v>0</v>
      </c>
      <c r="J91" s="83">
        <f t="shared" si="22"/>
        <v>0</v>
      </c>
      <c r="K91" s="32">
        <v>0</v>
      </c>
      <c r="L91" s="83">
        <f t="shared" si="15"/>
        <v>0</v>
      </c>
      <c r="M91" s="84"/>
      <c r="N91" s="62"/>
      <c r="O91" s="62"/>
    </row>
    <row r="92" spans="1:15">
      <c r="A92" s="62"/>
      <c r="B92" s="94"/>
      <c r="C92" s="80"/>
      <c r="D92" s="80" t="s">
        <v>95</v>
      </c>
      <c r="E92" s="89"/>
      <c r="F92" s="79" t="s">
        <v>28</v>
      </c>
      <c r="G92" s="102"/>
      <c r="H92" s="82">
        <v>0</v>
      </c>
      <c r="I92" s="82">
        <v>0</v>
      </c>
      <c r="J92" s="83">
        <f t="shared" si="22"/>
        <v>0</v>
      </c>
      <c r="K92" s="32">
        <v>0</v>
      </c>
      <c r="L92" s="83">
        <f t="shared" si="15"/>
        <v>0</v>
      </c>
      <c r="M92" s="84"/>
      <c r="N92" s="62"/>
      <c r="O92" s="62"/>
    </row>
    <row r="93" spans="1:15">
      <c r="A93" s="61"/>
      <c r="B93" s="95"/>
      <c r="C93" s="69">
        <v>15.2</v>
      </c>
      <c r="D93" s="101"/>
      <c r="E93" s="85" t="s">
        <v>96</v>
      </c>
      <c r="F93" s="70"/>
      <c r="G93" s="75"/>
      <c r="H93" s="100">
        <f>SUM(H94:H125)</f>
        <v>0</v>
      </c>
      <c r="I93" s="100">
        <f>SUM(I94:I125)</f>
        <v>0</v>
      </c>
      <c r="J93" s="100">
        <f>SUM(J94:J125)</f>
        <v>0</v>
      </c>
      <c r="K93" s="100">
        <f>SUM(K94:K125)</f>
        <v>0</v>
      </c>
      <c r="L93" s="100">
        <f>SUM(L94:L125)</f>
        <v>0</v>
      </c>
      <c r="M93" s="84"/>
      <c r="N93" s="61"/>
      <c r="O93" s="62"/>
    </row>
    <row r="94" spans="1:15">
      <c r="A94" s="62"/>
      <c r="B94" s="94"/>
      <c r="C94" s="80"/>
      <c r="D94" s="80" t="s">
        <v>97</v>
      </c>
      <c r="E94" s="89"/>
      <c r="F94" s="79" t="s">
        <v>98</v>
      </c>
      <c r="G94" s="102"/>
      <c r="H94" s="82">
        <v>0</v>
      </c>
      <c r="I94" s="82">
        <v>0</v>
      </c>
      <c r="J94" s="83">
        <f t="shared" ref="J94:J125" si="23">SUM(H94:I94)</f>
        <v>0</v>
      </c>
      <c r="K94" s="32">
        <v>0</v>
      </c>
      <c r="L94" s="83">
        <f t="shared" si="15"/>
        <v>0</v>
      </c>
      <c r="M94" s="84"/>
      <c r="N94" s="62"/>
      <c r="O94" s="62"/>
    </row>
    <row r="95" spans="1:15">
      <c r="A95" s="62"/>
      <c r="B95" s="94"/>
      <c r="C95" s="80"/>
      <c r="D95" s="80" t="s">
        <v>99</v>
      </c>
      <c r="E95" s="89"/>
      <c r="F95" s="80" t="s">
        <v>28</v>
      </c>
      <c r="G95" s="102"/>
      <c r="H95" s="82">
        <v>0</v>
      </c>
      <c r="I95" s="82">
        <v>0</v>
      </c>
      <c r="J95" s="83">
        <f t="shared" si="23"/>
        <v>0</v>
      </c>
      <c r="K95" s="32">
        <v>0</v>
      </c>
      <c r="L95" s="83">
        <f t="shared" si="15"/>
        <v>0</v>
      </c>
      <c r="M95" s="84"/>
      <c r="N95" s="62"/>
      <c r="O95" s="62"/>
    </row>
    <row r="96" spans="1:15">
      <c r="A96" s="62"/>
      <c r="B96" s="94"/>
      <c r="C96" s="80"/>
      <c r="D96" s="80" t="s">
        <v>100</v>
      </c>
      <c r="E96" s="89"/>
      <c r="F96" s="79" t="s">
        <v>101</v>
      </c>
      <c r="G96" s="102"/>
      <c r="H96" s="82">
        <v>0</v>
      </c>
      <c r="I96" s="82">
        <v>0</v>
      </c>
      <c r="J96" s="83">
        <f t="shared" si="23"/>
        <v>0</v>
      </c>
      <c r="K96" s="32">
        <v>0</v>
      </c>
      <c r="L96" s="83">
        <f t="shared" si="15"/>
        <v>0</v>
      </c>
      <c r="M96" s="84"/>
      <c r="N96" s="62"/>
      <c r="O96" s="62"/>
    </row>
    <row r="97" spans="1:15">
      <c r="A97" s="62"/>
      <c r="B97" s="94"/>
      <c r="C97" s="80"/>
      <c r="D97" s="80" t="s">
        <v>102</v>
      </c>
      <c r="E97" s="89"/>
      <c r="F97" s="80" t="s">
        <v>28</v>
      </c>
      <c r="G97" s="102"/>
      <c r="H97" s="82">
        <v>0</v>
      </c>
      <c r="I97" s="82">
        <v>0</v>
      </c>
      <c r="J97" s="83">
        <f t="shared" si="23"/>
        <v>0</v>
      </c>
      <c r="K97" s="32">
        <v>0</v>
      </c>
      <c r="L97" s="83">
        <f t="shared" si="15"/>
        <v>0</v>
      </c>
      <c r="M97" s="84"/>
      <c r="N97" s="62"/>
      <c r="O97" s="62"/>
    </row>
    <row r="98" spans="1:15">
      <c r="A98" s="62"/>
      <c r="B98" s="94"/>
      <c r="C98" s="80"/>
      <c r="D98" s="80" t="s">
        <v>103</v>
      </c>
      <c r="E98" s="89"/>
      <c r="F98" s="79" t="s">
        <v>104</v>
      </c>
      <c r="G98" s="102"/>
      <c r="H98" s="82">
        <v>0</v>
      </c>
      <c r="I98" s="82">
        <v>0</v>
      </c>
      <c r="J98" s="83">
        <f t="shared" si="23"/>
        <v>0</v>
      </c>
      <c r="K98" s="32">
        <v>0</v>
      </c>
      <c r="L98" s="83">
        <f t="shared" si="15"/>
        <v>0</v>
      </c>
      <c r="M98" s="84"/>
      <c r="N98" s="62"/>
      <c r="O98" s="62"/>
    </row>
    <row r="99" spans="1:15">
      <c r="A99" s="62"/>
      <c r="B99" s="94"/>
      <c r="C99" s="80"/>
      <c r="D99" s="80" t="s">
        <v>105</v>
      </c>
      <c r="E99" s="89"/>
      <c r="F99" s="80" t="s">
        <v>28</v>
      </c>
      <c r="G99" s="102"/>
      <c r="H99" s="82">
        <v>0</v>
      </c>
      <c r="I99" s="82">
        <v>0</v>
      </c>
      <c r="J99" s="83">
        <f t="shared" si="23"/>
        <v>0</v>
      </c>
      <c r="K99" s="32">
        <v>0</v>
      </c>
      <c r="L99" s="83">
        <f t="shared" si="15"/>
        <v>0</v>
      </c>
      <c r="M99" s="84"/>
      <c r="N99" s="62"/>
      <c r="O99" s="62"/>
    </row>
    <row r="100" spans="1:15">
      <c r="A100" s="62"/>
      <c r="B100" s="94"/>
      <c r="C100" s="80"/>
      <c r="D100" s="80" t="s">
        <v>106</v>
      </c>
      <c r="E100" s="89"/>
      <c r="F100" s="79" t="s">
        <v>107</v>
      </c>
      <c r="G100" s="102"/>
      <c r="H100" s="82">
        <v>0</v>
      </c>
      <c r="I100" s="82">
        <v>0</v>
      </c>
      <c r="J100" s="83">
        <f t="shared" si="23"/>
        <v>0</v>
      </c>
      <c r="K100" s="32">
        <v>0</v>
      </c>
      <c r="L100" s="83">
        <f t="shared" si="15"/>
        <v>0</v>
      </c>
      <c r="M100" s="84"/>
      <c r="N100" s="62"/>
      <c r="O100" s="62"/>
    </row>
    <row r="101" spans="1:15">
      <c r="A101" s="62"/>
      <c r="B101" s="94"/>
      <c r="C101" s="80"/>
      <c r="D101" s="80" t="s">
        <v>108</v>
      </c>
      <c r="E101" s="89"/>
      <c r="F101" s="80" t="s">
        <v>28</v>
      </c>
      <c r="G101" s="102"/>
      <c r="H101" s="82">
        <v>0</v>
      </c>
      <c r="I101" s="82"/>
      <c r="J101" s="83">
        <f t="shared" si="23"/>
        <v>0</v>
      </c>
      <c r="K101" s="32">
        <v>0</v>
      </c>
      <c r="L101" s="83">
        <f t="shared" si="15"/>
        <v>0</v>
      </c>
      <c r="M101" s="84"/>
      <c r="N101" s="62"/>
      <c r="O101" s="62"/>
    </row>
    <row r="102" spans="1:15">
      <c r="A102" s="62"/>
      <c r="B102" s="94"/>
      <c r="C102" s="80"/>
      <c r="D102" s="80" t="s">
        <v>109</v>
      </c>
      <c r="E102" s="89"/>
      <c r="F102" s="80" t="s">
        <v>110</v>
      </c>
      <c r="G102" s="102"/>
      <c r="H102" s="82">
        <v>0</v>
      </c>
      <c r="I102" s="82">
        <v>0</v>
      </c>
      <c r="J102" s="83">
        <f t="shared" si="23"/>
        <v>0</v>
      </c>
      <c r="K102" s="32">
        <v>0</v>
      </c>
      <c r="L102" s="83">
        <f t="shared" si="15"/>
        <v>0</v>
      </c>
      <c r="M102" s="84"/>
      <c r="N102" s="62"/>
      <c r="O102" s="62"/>
    </row>
    <row r="103" spans="1:15">
      <c r="A103" s="62"/>
      <c r="B103" s="94"/>
      <c r="C103" s="80"/>
      <c r="D103" s="80" t="s">
        <v>111</v>
      </c>
      <c r="E103" s="89"/>
      <c r="F103" s="80" t="s">
        <v>28</v>
      </c>
      <c r="G103" s="102"/>
      <c r="H103" s="82">
        <v>0</v>
      </c>
      <c r="I103" s="82">
        <v>0</v>
      </c>
      <c r="J103" s="83">
        <f t="shared" si="23"/>
        <v>0</v>
      </c>
      <c r="K103" s="32">
        <v>0</v>
      </c>
      <c r="L103" s="83">
        <f t="shared" si="15"/>
        <v>0</v>
      </c>
      <c r="M103" s="84"/>
      <c r="N103" s="62"/>
      <c r="O103" s="62"/>
    </row>
    <row r="104" spans="1:15">
      <c r="A104" s="62"/>
      <c r="B104" s="94"/>
      <c r="C104" s="80"/>
      <c r="D104" s="80" t="s">
        <v>112</v>
      </c>
      <c r="E104" s="89"/>
      <c r="F104" s="79" t="s">
        <v>113</v>
      </c>
      <c r="G104" s="102"/>
      <c r="H104" s="82">
        <v>0</v>
      </c>
      <c r="I104" s="82">
        <v>0</v>
      </c>
      <c r="J104" s="83">
        <f t="shared" si="23"/>
        <v>0</v>
      </c>
      <c r="K104" s="32">
        <v>0</v>
      </c>
      <c r="L104" s="83">
        <f t="shared" si="15"/>
        <v>0</v>
      </c>
      <c r="M104" s="84"/>
      <c r="N104" s="62"/>
      <c r="O104" s="62"/>
    </row>
    <row r="105" spans="1:15">
      <c r="A105" s="62"/>
      <c r="B105" s="94"/>
      <c r="C105" s="80"/>
      <c r="D105" s="80" t="s">
        <v>114</v>
      </c>
      <c r="E105" s="89"/>
      <c r="F105" s="80" t="s">
        <v>28</v>
      </c>
      <c r="G105" s="102"/>
      <c r="H105" s="82">
        <v>0</v>
      </c>
      <c r="I105" s="82">
        <v>0</v>
      </c>
      <c r="J105" s="83">
        <f t="shared" si="23"/>
        <v>0</v>
      </c>
      <c r="K105" s="32">
        <v>0</v>
      </c>
      <c r="L105" s="83">
        <f t="shared" si="15"/>
        <v>0</v>
      </c>
      <c r="M105" s="84"/>
      <c r="N105" s="62"/>
      <c r="O105" s="62"/>
    </row>
    <row r="106" spans="1:15">
      <c r="A106" s="62"/>
      <c r="B106" s="94"/>
      <c r="C106" s="80"/>
      <c r="D106" s="80" t="s">
        <v>115</v>
      </c>
      <c r="E106" s="89"/>
      <c r="F106" s="79" t="s">
        <v>116</v>
      </c>
      <c r="G106" s="102"/>
      <c r="H106" s="82">
        <v>0</v>
      </c>
      <c r="I106" s="82">
        <v>0</v>
      </c>
      <c r="J106" s="83">
        <f t="shared" si="23"/>
        <v>0</v>
      </c>
      <c r="K106" s="32">
        <v>0</v>
      </c>
      <c r="L106" s="83">
        <f t="shared" si="15"/>
        <v>0</v>
      </c>
      <c r="M106" s="84"/>
      <c r="N106" s="62"/>
      <c r="O106" s="62"/>
    </row>
    <row r="107" spans="1:15">
      <c r="A107" s="62"/>
      <c r="B107" s="94"/>
      <c r="C107" s="80"/>
      <c r="D107" s="80" t="s">
        <v>117</v>
      </c>
      <c r="E107" s="89"/>
      <c r="F107" s="80" t="s">
        <v>28</v>
      </c>
      <c r="G107" s="102"/>
      <c r="H107" s="82">
        <v>0</v>
      </c>
      <c r="I107" s="82">
        <v>0</v>
      </c>
      <c r="J107" s="83">
        <f t="shared" si="23"/>
        <v>0</v>
      </c>
      <c r="K107" s="32">
        <v>0</v>
      </c>
      <c r="L107" s="83">
        <f t="shared" si="15"/>
        <v>0</v>
      </c>
      <c r="M107" s="84"/>
      <c r="N107" s="62"/>
      <c r="O107" s="62"/>
    </row>
    <row r="108" spans="1:15">
      <c r="A108" s="62"/>
      <c r="B108" s="94"/>
      <c r="C108" s="80"/>
      <c r="D108" s="80" t="s">
        <v>118</v>
      </c>
      <c r="E108" s="89"/>
      <c r="F108" s="79" t="s">
        <v>119</v>
      </c>
      <c r="G108" s="102"/>
      <c r="H108" s="82">
        <v>0</v>
      </c>
      <c r="I108" s="82">
        <v>0</v>
      </c>
      <c r="J108" s="83">
        <f t="shared" si="23"/>
        <v>0</v>
      </c>
      <c r="K108" s="32">
        <v>0</v>
      </c>
      <c r="L108" s="83">
        <f t="shared" si="15"/>
        <v>0</v>
      </c>
      <c r="M108" s="84"/>
      <c r="N108" s="62"/>
      <c r="O108" s="62"/>
    </row>
    <row r="109" spans="1:15">
      <c r="A109" s="62"/>
      <c r="B109" s="94"/>
      <c r="C109" s="80"/>
      <c r="D109" s="80" t="s">
        <v>120</v>
      </c>
      <c r="E109" s="89"/>
      <c r="F109" s="80" t="s">
        <v>28</v>
      </c>
      <c r="G109" s="102"/>
      <c r="H109" s="82">
        <v>0</v>
      </c>
      <c r="I109" s="82">
        <v>0</v>
      </c>
      <c r="J109" s="83">
        <f t="shared" si="23"/>
        <v>0</v>
      </c>
      <c r="K109" s="32">
        <v>0</v>
      </c>
      <c r="L109" s="83">
        <f t="shared" si="15"/>
        <v>0</v>
      </c>
      <c r="M109" s="84"/>
      <c r="N109" s="62"/>
      <c r="O109" s="62"/>
    </row>
    <row r="110" spans="1:15">
      <c r="A110" s="62"/>
      <c r="B110" s="94"/>
      <c r="C110" s="80"/>
      <c r="D110" s="80" t="s">
        <v>121</v>
      </c>
      <c r="E110" s="89"/>
      <c r="F110" s="79" t="s">
        <v>122</v>
      </c>
      <c r="G110" s="102"/>
      <c r="H110" s="82">
        <v>0</v>
      </c>
      <c r="I110" s="82">
        <v>0</v>
      </c>
      <c r="J110" s="83">
        <f t="shared" si="23"/>
        <v>0</v>
      </c>
      <c r="K110" s="32">
        <v>0</v>
      </c>
      <c r="L110" s="83">
        <f t="shared" si="15"/>
        <v>0</v>
      </c>
      <c r="M110" s="84"/>
      <c r="N110" s="62"/>
      <c r="O110" s="62"/>
    </row>
    <row r="111" spans="1:15">
      <c r="A111" s="62"/>
      <c r="B111" s="94"/>
      <c r="C111" s="80"/>
      <c r="D111" s="80" t="s">
        <v>123</v>
      </c>
      <c r="E111" s="89"/>
      <c r="F111" s="80" t="s">
        <v>28</v>
      </c>
      <c r="G111" s="102"/>
      <c r="H111" s="82">
        <v>0</v>
      </c>
      <c r="I111" s="82">
        <v>0</v>
      </c>
      <c r="J111" s="83">
        <f t="shared" si="23"/>
        <v>0</v>
      </c>
      <c r="K111" s="32">
        <v>0</v>
      </c>
      <c r="L111" s="83">
        <f t="shared" si="15"/>
        <v>0</v>
      </c>
      <c r="M111" s="84"/>
      <c r="N111" s="62"/>
      <c r="O111" s="62"/>
    </row>
    <row r="112" spans="1:15">
      <c r="A112" s="62"/>
      <c r="B112" s="94"/>
      <c r="C112" s="80"/>
      <c r="D112" s="80" t="s">
        <v>124</v>
      </c>
      <c r="E112" s="89"/>
      <c r="F112" s="79" t="s">
        <v>125</v>
      </c>
      <c r="G112" s="102"/>
      <c r="H112" s="82">
        <v>0</v>
      </c>
      <c r="I112" s="82">
        <v>0</v>
      </c>
      <c r="J112" s="83">
        <f t="shared" si="23"/>
        <v>0</v>
      </c>
      <c r="K112" s="32">
        <v>0</v>
      </c>
      <c r="L112" s="83">
        <f t="shared" si="15"/>
        <v>0</v>
      </c>
      <c r="M112" s="84"/>
      <c r="N112" s="62"/>
      <c r="O112" s="62"/>
    </row>
    <row r="113" spans="1:15">
      <c r="A113" s="62"/>
      <c r="B113" s="94"/>
      <c r="C113" s="80"/>
      <c r="D113" s="80" t="s">
        <v>126</v>
      </c>
      <c r="E113" s="89"/>
      <c r="F113" s="80" t="s">
        <v>28</v>
      </c>
      <c r="G113" s="102"/>
      <c r="H113" s="82">
        <v>0</v>
      </c>
      <c r="I113" s="82">
        <v>0</v>
      </c>
      <c r="J113" s="83">
        <f t="shared" si="23"/>
        <v>0</v>
      </c>
      <c r="K113" s="32">
        <v>0</v>
      </c>
      <c r="L113" s="83">
        <f t="shared" si="15"/>
        <v>0</v>
      </c>
      <c r="M113" s="84"/>
      <c r="N113" s="62"/>
      <c r="O113" s="62"/>
    </row>
    <row r="114" spans="1:15">
      <c r="A114" s="62"/>
      <c r="B114" s="94"/>
      <c r="C114" s="104"/>
      <c r="D114" s="80" t="s">
        <v>127</v>
      </c>
      <c r="E114" s="89"/>
      <c r="F114" s="79" t="s">
        <v>128</v>
      </c>
      <c r="G114" s="102"/>
      <c r="H114" s="82">
        <v>0</v>
      </c>
      <c r="I114" s="82">
        <v>0</v>
      </c>
      <c r="J114" s="83">
        <f t="shared" si="23"/>
        <v>0</v>
      </c>
      <c r="K114" s="32">
        <v>0</v>
      </c>
      <c r="L114" s="83">
        <f t="shared" si="15"/>
        <v>0</v>
      </c>
      <c r="M114" s="84"/>
      <c r="N114" s="62"/>
      <c r="O114" s="62"/>
    </row>
    <row r="115" spans="1:15">
      <c r="A115" s="62"/>
      <c r="B115" s="94"/>
      <c r="C115" s="104"/>
      <c r="D115" s="80" t="s">
        <v>129</v>
      </c>
      <c r="E115" s="89"/>
      <c r="F115" s="80" t="s">
        <v>28</v>
      </c>
      <c r="G115" s="102"/>
      <c r="H115" s="82">
        <v>0</v>
      </c>
      <c r="I115" s="82">
        <v>0</v>
      </c>
      <c r="J115" s="83">
        <f t="shared" si="23"/>
        <v>0</v>
      </c>
      <c r="K115" s="32">
        <v>0</v>
      </c>
      <c r="L115" s="83">
        <f t="shared" si="15"/>
        <v>0</v>
      </c>
      <c r="M115" s="84"/>
      <c r="N115" s="62"/>
      <c r="O115" s="62"/>
    </row>
    <row r="116" spans="1:15">
      <c r="A116" s="62"/>
      <c r="B116" s="94"/>
      <c r="C116" s="104"/>
      <c r="D116" s="80" t="s">
        <v>130</v>
      </c>
      <c r="E116" s="89"/>
      <c r="F116" s="79" t="s">
        <v>131</v>
      </c>
      <c r="G116" s="102"/>
      <c r="H116" s="82">
        <v>0</v>
      </c>
      <c r="I116" s="82">
        <v>0</v>
      </c>
      <c r="J116" s="83">
        <f t="shared" si="23"/>
        <v>0</v>
      </c>
      <c r="K116" s="32">
        <v>0</v>
      </c>
      <c r="L116" s="83">
        <f t="shared" si="15"/>
        <v>0</v>
      </c>
      <c r="M116" s="84"/>
      <c r="N116" s="62"/>
      <c r="O116" s="62"/>
    </row>
    <row r="117" spans="1:15">
      <c r="A117" s="62"/>
      <c r="B117" s="94"/>
      <c r="C117" s="104"/>
      <c r="D117" s="80" t="s">
        <v>132</v>
      </c>
      <c r="E117" s="89"/>
      <c r="F117" s="80" t="s">
        <v>28</v>
      </c>
      <c r="G117" s="102"/>
      <c r="H117" s="82">
        <v>0</v>
      </c>
      <c r="I117" s="82">
        <v>0</v>
      </c>
      <c r="J117" s="83">
        <f t="shared" si="23"/>
        <v>0</v>
      </c>
      <c r="K117" s="32">
        <v>0</v>
      </c>
      <c r="L117" s="83">
        <f t="shared" si="15"/>
        <v>0</v>
      </c>
      <c r="M117" s="84"/>
      <c r="N117" s="62"/>
      <c r="O117" s="62"/>
    </row>
    <row r="118" spans="1:15">
      <c r="A118" s="62"/>
      <c r="B118" s="94"/>
      <c r="C118" s="104"/>
      <c r="D118" s="80" t="s">
        <v>133</v>
      </c>
      <c r="E118" s="89"/>
      <c r="F118" s="79" t="s">
        <v>134</v>
      </c>
      <c r="G118" s="102"/>
      <c r="H118" s="82">
        <v>0</v>
      </c>
      <c r="I118" s="82">
        <v>0</v>
      </c>
      <c r="J118" s="83">
        <f t="shared" si="23"/>
        <v>0</v>
      </c>
      <c r="K118" s="32">
        <v>0</v>
      </c>
      <c r="L118" s="83">
        <f t="shared" si="15"/>
        <v>0</v>
      </c>
      <c r="M118" s="84"/>
      <c r="N118" s="62"/>
      <c r="O118" s="62"/>
    </row>
    <row r="119" spans="1:15">
      <c r="A119" s="62"/>
      <c r="B119" s="94"/>
      <c r="C119" s="104"/>
      <c r="D119" s="80" t="s">
        <v>135</v>
      </c>
      <c r="E119" s="89"/>
      <c r="F119" s="80" t="s">
        <v>28</v>
      </c>
      <c r="G119" s="102"/>
      <c r="H119" s="82">
        <v>0</v>
      </c>
      <c r="I119" s="82">
        <v>0</v>
      </c>
      <c r="J119" s="83">
        <f t="shared" si="23"/>
        <v>0</v>
      </c>
      <c r="K119" s="32">
        <v>0</v>
      </c>
      <c r="L119" s="83">
        <f t="shared" si="15"/>
        <v>0</v>
      </c>
      <c r="M119" s="84"/>
      <c r="N119" s="62"/>
      <c r="O119" s="62"/>
    </row>
    <row r="120" spans="1:15">
      <c r="A120" s="62"/>
      <c r="B120" s="94"/>
      <c r="C120" s="104"/>
      <c r="D120" s="80" t="s">
        <v>136</v>
      </c>
      <c r="E120" s="89"/>
      <c r="F120" s="79" t="s">
        <v>137</v>
      </c>
      <c r="G120" s="102"/>
      <c r="H120" s="82">
        <v>0</v>
      </c>
      <c r="I120" s="82">
        <v>0</v>
      </c>
      <c r="J120" s="83">
        <f t="shared" si="23"/>
        <v>0</v>
      </c>
      <c r="K120" s="32">
        <v>0</v>
      </c>
      <c r="L120" s="83">
        <f t="shared" ref="L120:L183" si="24">J120-K120</f>
        <v>0</v>
      </c>
      <c r="M120" s="84"/>
      <c r="N120" s="62"/>
      <c r="O120" s="62"/>
    </row>
    <row r="121" spans="1:15">
      <c r="A121" s="62"/>
      <c r="B121" s="94"/>
      <c r="C121" s="104"/>
      <c r="D121" s="80" t="s">
        <v>138</v>
      </c>
      <c r="E121" s="89"/>
      <c r="F121" s="80" t="s">
        <v>28</v>
      </c>
      <c r="G121" s="102"/>
      <c r="H121" s="82">
        <v>0</v>
      </c>
      <c r="I121" s="82">
        <v>0</v>
      </c>
      <c r="J121" s="83">
        <f t="shared" si="23"/>
        <v>0</v>
      </c>
      <c r="K121" s="32">
        <v>0</v>
      </c>
      <c r="L121" s="83">
        <f t="shared" si="24"/>
        <v>0</v>
      </c>
      <c r="M121" s="84"/>
      <c r="N121" s="62"/>
      <c r="O121" s="62"/>
    </row>
    <row r="122" spans="1:15">
      <c r="A122" s="62"/>
      <c r="B122" s="94"/>
      <c r="C122" s="104"/>
      <c r="D122" s="80" t="s">
        <v>139</v>
      </c>
      <c r="E122" s="89"/>
      <c r="F122" s="79" t="s">
        <v>140</v>
      </c>
      <c r="G122" s="102"/>
      <c r="H122" s="82">
        <v>0</v>
      </c>
      <c r="I122" s="82">
        <v>0</v>
      </c>
      <c r="J122" s="83">
        <f t="shared" si="23"/>
        <v>0</v>
      </c>
      <c r="K122" s="32">
        <v>0</v>
      </c>
      <c r="L122" s="83">
        <f t="shared" si="24"/>
        <v>0</v>
      </c>
      <c r="M122" s="84"/>
      <c r="N122" s="62"/>
      <c r="O122" s="62"/>
    </row>
    <row r="123" spans="1:15">
      <c r="A123" s="62"/>
      <c r="B123" s="94"/>
      <c r="C123" s="104"/>
      <c r="D123" s="80" t="s">
        <v>141</v>
      </c>
      <c r="E123" s="89"/>
      <c r="F123" s="80" t="s">
        <v>28</v>
      </c>
      <c r="G123" s="102"/>
      <c r="H123" s="82">
        <v>0</v>
      </c>
      <c r="I123" s="82">
        <v>0</v>
      </c>
      <c r="J123" s="83">
        <f t="shared" si="23"/>
        <v>0</v>
      </c>
      <c r="K123" s="32">
        <v>0</v>
      </c>
      <c r="L123" s="83">
        <f t="shared" si="24"/>
        <v>0</v>
      </c>
      <c r="M123" s="84"/>
      <c r="N123" s="62"/>
      <c r="O123" s="62"/>
    </row>
    <row r="124" spans="1:15">
      <c r="A124" s="62"/>
      <c r="B124" s="94"/>
      <c r="C124" s="104"/>
      <c r="D124" s="80" t="s">
        <v>142</v>
      </c>
      <c r="E124" s="89"/>
      <c r="F124" s="79" t="s">
        <v>143</v>
      </c>
      <c r="G124" s="102"/>
      <c r="H124" s="82">
        <v>0</v>
      </c>
      <c r="I124" s="82">
        <v>0</v>
      </c>
      <c r="J124" s="83">
        <f t="shared" si="23"/>
        <v>0</v>
      </c>
      <c r="K124" s="32">
        <v>0</v>
      </c>
      <c r="L124" s="83">
        <f t="shared" si="24"/>
        <v>0</v>
      </c>
      <c r="M124" s="84"/>
      <c r="N124" s="62"/>
      <c r="O124" s="62"/>
    </row>
    <row r="125" spans="1:15">
      <c r="A125" s="62"/>
      <c r="B125" s="94"/>
      <c r="C125" s="104"/>
      <c r="D125" s="80" t="s">
        <v>144</v>
      </c>
      <c r="E125" s="89"/>
      <c r="F125" s="80" t="s">
        <v>28</v>
      </c>
      <c r="G125" s="102"/>
      <c r="H125" s="82">
        <v>0</v>
      </c>
      <c r="I125" s="82">
        <v>0</v>
      </c>
      <c r="J125" s="83">
        <f t="shared" si="23"/>
        <v>0</v>
      </c>
      <c r="K125" s="32">
        <v>0</v>
      </c>
      <c r="L125" s="83">
        <f t="shared" si="24"/>
        <v>0</v>
      </c>
      <c r="M125" s="84"/>
      <c r="N125" s="62"/>
      <c r="O125" s="62"/>
    </row>
    <row r="126" spans="1:15">
      <c r="A126" s="61"/>
      <c r="B126" s="95">
        <f>B85+1</f>
        <v>16</v>
      </c>
      <c r="C126" s="70"/>
      <c r="D126" s="74" t="s">
        <v>145</v>
      </c>
      <c r="E126" s="74"/>
      <c r="F126" s="70"/>
      <c r="G126" s="75"/>
      <c r="H126" s="76">
        <f>SUM(H127,H132,H137)</f>
        <v>0</v>
      </c>
      <c r="I126" s="76">
        <f>SUM(I127,I132,I137)</f>
        <v>0</v>
      </c>
      <c r="J126" s="76">
        <f>SUM(H126:I126)</f>
        <v>0</v>
      </c>
      <c r="K126" s="76">
        <f>SUM(K127,K132,K137)</f>
        <v>0</v>
      </c>
      <c r="L126" s="76">
        <f>L127+L132+L137</f>
        <v>0</v>
      </c>
      <c r="M126" s="84"/>
      <c r="N126" s="61"/>
      <c r="O126" s="62"/>
    </row>
    <row r="127" spans="1:15">
      <c r="A127" s="61"/>
      <c r="B127" s="95"/>
      <c r="C127" s="69">
        <v>16.100000000000001</v>
      </c>
      <c r="D127" s="101"/>
      <c r="E127" s="85" t="s">
        <v>49</v>
      </c>
      <c r="F127" s="70"/>
      <c r="G127" s="75"/>
      <c r="H127" s="100">
        <f>SUM(H128:H131)</f>
        <v>0</v>
      </c>
      <c r="I127" s="100">
        <f>SUM(I128:I131)</f>
        <v>0</v>
      </c>
      <c r="J127" s="100">
        <f>SUM(J128:J131)</f>
        <v>0</v>
      </c>
      <c r="K127" s="100">
        <f>SUM(K128:K131)</f>
        <v>0</v>
      </c>
      <c r="L127" s="100">
        <f>SUM(L128:L131)</f>
        <v>0</v>
      </c>
      <c r="M127" s="84"/>
      <c r="N127" s="61"/>
      <c r="O127" s="62"/>
    </row>
    <row r="128" spans="1:15">
      <c r="A128" s="62"/>
      <c r="B128" s="94"/>
      <c r="C128" s="80"/>
      <c r="D128" s="80" t="s">
        <v>146</v>
      </c>
      <c r="E128" s="89"/>
      <c r="F128" s="79" t="s">
        <v>51</v>
      </c>
      <c r="G128" s="102"/>
      <c r="H128" s="82">
        <v>0</v>
      </c>
      <c r="I128" s="82">
        <v>0</v>
      </c>
      <c r="J128" s="83">
        <f t="shared" ref="J128:J131" si="25">SUM(H128:I128)</f>
        <v>0</v>
      </c>
      <c r="K128" s="32">
        <v>0</v>
      </c>
      <c r="L128" s="83">
        <f t="shared" si="24"/>
        <v>0</v>
      </c>
      <c r="M128" s="84"/>
      <c r="N128" s="62"/>
      <c r="O128" s="62"/>
    </row>
    <row r="129" spans="1:15">
      <c r="A129" s="62"/>
      <c r="B129" s="94"/>
      <c r="C129" s="80"/>
      <c r="D129" s="80" t="s">
        <v>147</v>
      </c>
      <c r="E129" s="89"/>
      <c r="F129" s="80" t="s">
        <v>28</v>
      </c>
      <c r="G129" s="102"/>
      <c r="H129" s="82">
        <v>0</v>
      </c>
      <c r="I129" s="82">
        <v>0</v>
      </c>
      <c r="J129" s="83">
        <f t="shared" si="25"/>
        <v>0</v>
      </c>
      <c r="K129" s="32">
        <v>0</v>
      </c>
      <c r="L129" s="83">
        <f t="shared" si="24"/>
        <v>0</v>
      </c>
      <c r="M129" s="84"/>
      <c r="N129" s="62"/>
      <c r="O129" s="62"/>
    </row>
    <row r="130" spans="1:15">
      <c r="A130" s="62"/>
      <c r="B130" s="94"/>
      <c r="C130" s="80"/>
      <c r="D130" s="80" t="s">
        <v>148</v>
      </c>
      <c r="E130" s="89"/>
      <c r="F130" s="79" t="s">
        <v>53</v>
      </c>
      <c r="G130" s="102"/>
      <c r="H130" s="82">
        <v>0</v>
      </c>
      <c r="I130" s="82">
        <v>0</v>
      </c>
      <c r="J130" s="83">
        <f t="shared" si="25"/>
        <v>0</v>
      </c>
      <c r="K130" s="32">
        <v>0</v>
      </c>
      <c r="L130" s="83">
        <f t="shared" si="24"/>
        <v>0</v>
      </c>
      <c r="M130" s="84"/>
      <c r="N130" s="62"/>
      <c r="O130" s="62"/>
    </row>
    <row r="131" spans="1:15">
      <c r="A131" s="62"/>
      <c r="B131" s="94"/>
      <c r="C131" s="80"/>
      <c r="D131" s="80" t="s">
        <v>149</v>
      </c>
      <c r="E131" s="89"/>
      <c r="F131" s="80" t="s">
        <v>28</v>
      </c>
      <c r="G131" s="102"/>
      <c r="H131" s="82">
        <v>0</v>
      </c>
      <c r="I131" s="82">
        <v>0</v>
      </c>
      <c r="J131" s="83">
        <f t="shared" si="25"/>
        <v>0</v>
      </c>
      <c r="K131" s="32">
        <v>0</v>
      </c>
      <c r="L131" s="83">
        <f t="shared" si="24"/>
        <v>0</v>
      </c>
      <c r="M131" s="84"/>
      <c r="N131" s="62"/>
      <c r="O131" s="62"/>
    </row>
    <row r="132" spans="1:15">
      <c r="A132" s="61"/>
      <c r="B132" s="68"/>
      <c r="C132" s="69">
        <v>16.2</v>
      </c>
      <c r="D132" s="101"/>
      <c r="E132" s="85" t="s">
        <v>55</v>
      </c>
      <c r="F132" s="69"/>
      <c r="G132" s="99"/>
      <c r="H132" s="76">
        <f>SUM(H133:H136)</f>
        <v>0</v>
      </c>
      <c r="I132" s="76">
        <f t="shared" ref="I132:J132" si="26">SUM(I133:I136)</f>
        <v>0</v>
      </c>
      <c r="J132" s="76">
        <f t="shared" si="26"/>
        <v>0</v>
      </c>
      <c r="K132" s="76">
        <f>SUM(K133:K136)</f>
        <v>0</v>
      </c>
      <c r="L132" s="76">
        <f>SUM(L133:L136)</f>
        <v>0</v>
      </c>
      <c r="M132" s="84"/>
      <c r="N132" s="61"/>
      <c r="O132" s="62"/>
    </row>
    <row r="133" spans="1:15">
      <c r="A133" s="62"/>
      <c r="B133" s="94"/>
      <c r="C133" s="80"/>
      <c r="D133" s="79" t="s">
        <v>150</v>
      </c>
      <c r="E133" s="89"/>
      <c r="F133" s="80" t="s">
        <v>57</v>
      </c>
      <c r="G133" s="102"/>
      <c r="H133" s="82">
        <v>0</v>
      </c>
      <c r="I133" s="82">
        <v>0</v>
      </c>
      <c r="J133" s="83">
        <f t="shared" ref="J133:J136" si="27">SUM(H133:I133)</f>
        <v>0</v>
      </c>
      <c r="K133" s="32">
        <v>0</v>
      </c>
      <c r="L133" s="83">
        <f t="shared" si="24"/>
        <v>0</v>
      </c>
      <c r="M133" s="84"/>
      <c r="N133" s="62"/>
      <c r="O133" s="62"/>
    </row>
    <row r="134" spans="1:15">
      <c r="A134" s="62"/>
      <c r="B134" s="94"/>
      <c r="C134" s="80"/>
      <c r="D134" s="79" t="s">
        <v>151</v>
      </c>
      <c r="E134" s="89"/>
      <c r="F134" s="80" t="s">
        <v>28</v>
      </c>
      <c r="G134" s="102"/>
      <c r="H134" s="82">
        <v>0</v>
      </c>
      <c r="I134" s="82">
        <v>0</v>
      </c>
      <c r="J134" s="83">
        <f t="shared" si="27"/>
        <v>0</v>
      </c>
      <c r="K134" s="32">
        <v>0</v>
      </c>
      <c r="L134" s="83">
        <f t="shared" si="24"/>
        <v>0</v>
      </c>
      <c r="M134" s="84"/>
      <c r="N134" s="62"/>
      <c r="O134" s="62"/>
    </row>
    <row r="135" spans="1:15">
      <c r="A135" s="62"/>
      <c r="B135" s="94"/>
      <c r="C135" s="80"/>
      <c r="D135" s="79" t="s">
        <v>152</v>
      </c>
      <c r="E135" s="89"/>
      <c r="F135" s="80" t="s">
        <v>59</v>
      </c>
      <c r="G135" s="102"/>
      <c r="H135" s="82">
        <v>0</v>
      </c>
      <c r="I135" s="82">
        <v>0</v>
      </c>
      <c r="J135" s="83">
        <f t="shared" si="27"/>
        <v>0</v>
      </c>
      <c r="K135" s="32">
        <v>0</v>
      </c>
      <c r="L135" s="83">
        <f t="shared" si="24"/>
        <v>0</v>
      </c>
      <c r="M135" s="84"/>
      <c r="N135" s="62"/>
      <c r="O135" s="62"/>
    </row>
    <row r="136" spans="1:15">
      <c r="A136" s="62"/>
      <c r="B136" s="94"/>
      <c r="C136" s="80"/>
      <c r="D136" s="89" t="s">
        <v>153</v>
      </c>
      <c r="E136" s="89"/>
      <c r="F136" s="80" t="s">
        <v>28</v>
      </c>
      <c r="G136" s="102"/>
      <c r="H136" s="82">
        <v>0</v>
      </c>
      <c r="I136" s="82">
        <v>0</v>
      </c>
      <c r="J136" s="83">
        <f t="shared" si="27"/>
        <v>0</v>
      </c>
      <c r="K136" s="32">
        <v>0</v>
      </c>
      <c r="L136" s="83">
        <f t="shared" si="24"/>
        <v>0</v>
      </c>
      <c r="M136" s="84"/>
      <c r="N136" s="62"/>
      <c r="O136" s="62"/>
    </row>
    <row r="137" spans="1:15">
      <c r="A137" s="61"/>
      <c r="B137" s="68"/>
      <c r="C137" s="69">
        <v>16.3</v>
      </c>
      <c r="D137" s="101"/>
      <c r="E137" s="85" t="s">
        <v>61</v>
      </c>
      <c r="F137" s="69"/>
      <c r="G137" s="99"/>
      <c r="H137" s="76">
        <f>SUM(H138:H145)</f>
        <v>0</v>
      </c>
      <c r="I137" s="76">
        <f t="shared" ref="I137:J137" si="28">SUM(I138:I145)</f>
        <v>0</v>
      </c>
      <c r="J137" s="76">
        <f t="shared" si="28"/>
        <v>0</v>
      </c>
      <c r="K137" s="76">
        <f>SUM(K138:K145)</f>
        <v>0</v>
      </c>
      <c r="L137" s="76">
        <f>SUM(L138:L145)</f>
        <v>0</v>
      </c>
      <c r="M137" s="84"/>
      <c r="N137" s="61"/>
      <c r="O137" s="62"/>
    </row>
    <row r="138" spans="1:15">
      <c r="A138" s="62"/>
      <c r="B138" s="94"/>
      <c r="C138" s="80"/>
      <c r="D138" s="79" t="s">
        <v>154</v>
      </c>
      <c r="E138" s="89"/>
      <c r="F138" s="80" t="s">
        <v>63</v>
      </c>
      <c r="G138" s="102"/>
      <c r="H138" s="82">
        <v>0</v>
      </c>
      <c r="I138" s="82">
        <v>0</v>
      </c>
      <c r="J138" s="83">
        <f t="shared" ref="J138:J145" si="29">SUM(H138:I138)</f>
        <v>0</v>
      </c>
      <c r="K138" s="32">
        <v>0</v>
      </c>
      <c r="L138" s="83">
        <f t="shared" si="24"/>
        <v>0</v>
      </c>
      <c r="M138" s="84"/>
      <c r="N138" s="62"/>
      <c r="O138" s="62"/>
    </row>
    <row r="139" spans="1:15">
      <c r="A139" s="62"/>
      <c r="B139" s="94"/>
      <c r="C139" s="80"/>
      <c r="D139" s="79" t="s">
        <v>155</v>
      </c>
      <c r="E139" s="89"/>
      <c r="F139" s="80" t="s">
        <v>28</v>
      </c>
      <c r="G139" s="102"/>
      <c r="H139" s="82">
        <v>0</v>
      </c>
      <c r="I139" s="82">
        <v>0</v>
      </c>
      <c r="J139" s="83">
        <f t="shared" si="29"/>
        <v>0</v>
      </c>
      <c r="K139" s="32">
        <v>0</v>
      </c>
      <c r="L139" s="83">
        <f t="shared" si="24"/>
        <v>0</v>
      </c>
      <c r="M139" s="84"/>
      <c r="N139" s="62"/>
      <c r="O139" s="62"/>
    </row>
    <row r="140" spans="1:15">
      <c r="A140" s="62"/>
      <c r="B140" s="94"/>
      <c r="C140" s="80"/>
      <c r="D140" s="79" t="s">
        <v>156</v>
      </c>
      <c r="E140" s="89"/>
      <c r="F140" s="80" t="s">
        <v>65</v>
      </c>
      <c r="G140" s="102"/>
      <c r="H140" s="82">
        <v>0</v>
      </c>
      <c r="I140" s="82">
        <v>0</v>
      </c>
      <c r="J140" s="83">
        <f t="shared" si="29"/>
        <v>0</v>
      </c>
      <c r="K140" s="32">
        <v>0</v>
      </c>
      <c r="L140" s="83">
        <f t="shared" si="24"/>
        <v>0</v>
      </c>
      <c r="M140" s="84"/>
      <c r="N140" s="62"/>
      <c r="O140" s="62"/>
    </row>
    <row r="141" spans="1:15">
      <c r="A141" s="62"/>
      <c r="B141" s="94"/>
      <c r="C141" s="80"/>
      <c r="D141" s="79" t="s">
        <v>157</v>
      </c>
      <c r="E141" s="89"/>
      <c r="F141" s="80" t="s">
        <v>28</v>
      </c>
      <c r="G141" s="102"/>
      <c r="H141" s="82">
        <v>0</v>
      </c>
      <c r="I141" s="82">
        <v>0</v>
      </c>
      <c r="J141" s="83">
        <f t="shared" si="29"/>
        <v>0</v>
      </c>
      <c r="K141" s="32">
        <v>0</v>
      </c>
      <c r="L141" s="83">
        <f t="shared" si="24"/>
        <v>0</v>
      </c>
      <c r="M141" s="84"/>
      <c r="N141" s="62"/>
      <c r="O141" s="62"/>
    </row>
    <row r="142" spans="1:15">
      <c r="A142" s="62"/>
      <c r="B142" s="94"/>
      <c r="C142" s="80"/>
      <c r="D142" s="79" t="s">
        <v>158</v>
      </c>
      <c r="E142" s="89"/>
      <c r="F142" s="80" t="s">
        <v>159</v>
      </c>
      <c r="G142" s="102"/>
      <c r="H142" s="82">
        <v>0</v>
      </c>
      <c r="I142" s="82">
        <v>0</v>
      </c>
      <c r="J142" s="83">
        <f t="shared" si="29"/>
        <v>0</v>
      </c>
      <c r="K142" s="32">
        <v>0</v>
      </c>
      <c r="L142" s="83">
        <f t="shared" si="24"/>
        <v>0</v>
      </c>
      <c r="M142" s="84"/>
      <c r="N142" s="62"/>
      <c r="O142" s="62"/>
    </row>
    <row r="143" spans="1:15">
      <c r="A143" s="62"/>
      <c r="B143" s="94"/>
      <c r="C143" s="80"/>
      <c r="D143" s="79" t="s">
        <v>160</v>
      </c>
      <c r="E143" s="89"/>
      <c r="F143" s="80" t="s">
        <v>28</v>
      </c>
      <c r="G143" s="102"/>
      <c r="H143" s="82">
        <v>0</v>
      </c>
      <c r="I143" s="82">
        <v>0</v>
      </c>
      <c r="J143" s="83">
        <f t="shared" si="29"/>
        <v>0</v>
      </c>
      <c r="K143" s="32">
        <v>0</v>
      </c>
      <c r="L143" s="83">
        <f t="shared" si="24"/>
        <v>0</v>
      </c>
      <c r="M143" s="84"/>
      <c r="N143" s="62"/>
      <c r="O143" s="62"/>
    </row>
    <row r="144" spans="1:15">
      <c r="A144" s="62"/>
      <c r="B144" s="94"/>
      <c r="C144" s="80"/>
      <c r="D144" s="79" t="s">
        <v>161</v>
      </c>
      <c r="E144" s="89"/>
      <c r="F144" s="80" t="s">
        <v>17</v>
      </c>
      <c r="G144" s="102"/>
      <c r="H144" s="82">
        <v>0</v>
      </c>
      <c r="I144" s="82">
        <v>0</v>
      </c>
      <c r="J144" s="83">
        <f t="shared" si="29"/>
        <v>0</v>
      </c>
      <c r="K144" s="32">
        <v>0</v>
      </c>
      <c r="L144" s="83">
        <f t="shared" si="24"/>
        <v>0</v>
      </c>
      <c r="M144" s="84"/>
      <c r="N144" s="62"/>
      <c r="O144" s="62"/>
    </row>
    <row r="145" spans="1:15">
      <c r="A145" s="62"/>
      <c r="B145" s="94"/>
      <c r="C145" s="80"/>
      <c r="D145" s="79" t="s">
        <v>162</v>
      </c>
      <c r="E145" s="89"/>
      <c r="F145" s="80" t="s">
        <v>28</v>
      </c>
      <c r="G145" s="102"/>
      <c r="H145" s="82">
        <v>0</v>
      </c>
      <c r="I145" s="82">
        <v>0</v>
      </c>
      <c r="J145" s="83">
        <f t="shared" si="29"/>
        <v>0</v>
      </c>
      <c r="K145" s="32">
        <v>0</v>
      </c>
      <c r="L145" s="83">
        <f t="shared" si="24"/>
        <v>0</v>
      </c>
      <c r="M145" s="84"/>
      <c r="N145" s="62"/>
      <c r="O145" s="62"/>
    </row>
    <row r="146" spans="1:15">
      <c r="A146" s="61"/>
      <c r="B146" s="95">
        <f>B126+1</f>
        <v>17</v>
      </c>
      <c r="C146" s="70"/>
      <c r="D146" s="74" t="s">
        <v>163</v>
      </c>
      <c r="E146" s="74"/>
      <c r="F146" s="70"/>
      <c r="G146" s="75"/>
      <c r="H146" s="76">
        <f>SUM(H147:H149,H156,H160,H180,H184:H186)</f>
        <v>0</v>
      </c>
      <c r="I146" s="76">
        <f>SUM(I147:I149,I156,I160,I180,I184:I186)</f>
        <v>0</v>
      </c>
      <c r="J146" s="76">
        <f>SUM(H146:I146)</f>
        <v>0</v>
      </c>
      <c r="K146" s="76">
        <f>SUM(K147:K149,K156,K160,K180,K184:K186)</f>
        <v>0</v>
      </c>
      <c r="L146" s="76">
        <f>L147+L148+L149+L156+L160+L180</f>
        <v>0</v>
      </c>
      <c r="M146" s="77"/>
      <c r="N146" s="61"/>
      <c r="O146" s="62"/>
    </row>
    <row r="147" spans="1:15">
      <c r="A147" s="62"/>
      <c r="B147" s="94"/>
      <c r="C147" s="80">
        <v>17.100000000000001</v>
      </c>
      <c r="D147" s="79"/>
      <c r="E147" s="79" t="s">
        <v>164</v>
      </c>
      <c r="F147" s="80"/>
      <c r="G147" s="102"/>
      <c r="H147" s="82">
        <v>0</v>
      </c>
      <c r="I147" s="82">
        <v>0</v>
      </c>
      <c r="J147" s="83">
        <f t="shared" ref="J147:J148" si="30">SUM(H147:I147)</f>
        <v>0</v>
      </c>
      <c r="K147" s="32">
        <v>0</v>
      </c>
      <c r="L147" s="83">
        <f t="shared" si="24"/>
        <v>0</v>
      </c>
      <c r="M147" s="84"/>
      <c r="N147" s="62"/>
      <c r="O147" s="62"/>
    </row>
    <row r="148" spans="1:15">
      <c r="A148" s="62"/>
      <c r="B148" s="94"/>
      <c r="C148" s="80">
        <v>17.2</v>
      </c>
      <c r="D148" s="80"/>
      <c r="E148" s="80" t="s">
        <v>165</v>
      </c>
      <c r="F148" s="80"/>
      <c r="G148" s="102"/>
      <c r="H148" s="82">
        <v>0</v>
      </c>
      <c r="I148" s="82">
        <v>0</v>
      </c>
      <c r="J148" s="83">
        <f t="shared" si="30"/>
        <v>0</v>
      </c>
      <c r="K148" s="32">
        <v>0</v>
      </c>
      <c r="L148" s="83">
        <f t="shared" si="24"/>
        <v>0</v>
      </c>
      <c r="M148" s="84"/>
      <c r="N148" s="62"/>
      <c r="O148" s="62"/>
    </row>
    <row r="149" spans="1:15">
      <c r="A149" s="61"/>
      <c r="B149" s="68"/>
      <c r="C149" s="69">
        <v>17.3</v>
      </c>
      <c r="D149" s="85"/>
      <c r="E149" s="85" t="s">
        <v>166</v>
      </c>
      <c r="F149" s="69"/>
      <c r="G149" s="99"/>
      <c r="H149" s="100">
        <f>SUM(H150,H153)</f>
        <v>0</v>
      </c>
      <c r="I149" s="100">
        <f>SUM(I150,I153)</f>
        <v>0</v>
      </c>
      <c r="J149" s="100">
        <f>SUM(J150,J153)</f>
        <v>0</v>
      </c>
      <c r="K149" s="100">
        <f>SUM(K150,K153)</f>
        <v>0</v>
      </c>
      <c r="L149" s="100">
        <f t="shared" si="24"/>
        <v>0</v>
      </c>
      <c r="M149" s="84"/>
      <c r="N149" s="61"/>
      <c r="O149" s="62"/>
    </row>
    <row r="150" spans="1:15">
      <c r="A150" s="61"/>
      <c r="B150" s="68"/>
      <c r="C150" s="69"/>
      <c r="D150" s="69" t="s">
        <v>167</v>
      </c>
      <c r="E150" s="101"/>
      <c r="F150" s="85" t="s">
        <v>47</v>
      </c>
      <c r="G150" s="85"/>
      <c r="H150" s="100">
        <f>SUM(H151:H152)</f>
        <v>0</v>
      </c>
      <c r="I150" s="100">
        <f>SUM(I151:I152)</f>
        <v>0</v>
      </c>
      <c r="J150" s="100">
        <f>SUM(J151:J152)</f>
        <v>0</v>
      </c>
      <c r="K150" s="100">
        <f>SUM(K151:K152)</f>
        <v>0</v>
      </c>
      <c r="L150" s="100">
        <f>SUM(L151:L152)</f>
        <v>0</v>
      </c>
      <c r="M150" s="84"/>
      <c r="N150" s="61"/>
      <c r="O150" s="62"/>
    </row>
    <row r="151" spans="1:15">
      <c r="A151" s="62"/>
      <c r="B151" s="94"/>
      <c r="C151" s="80"/>
      <c r="D151" s="80"/>
      <c r="E151" s="80" t="s">
        <v>168</v>
      </c>
      <c r="F151" s="89"/>
      <c r="G151" s="79" t="s">
        <v>51</v>
      </c>
      <c r="H151" s="82">
        <v>0</v>
      </c>
      <c r="I151" s="82">
        <v>0</v>
      </c>
      <c r="J151" s="83">
        <f t="shared" ref="J151:J152" si="31">SUM(H151:I151)</f>
        <v>0</v>
      </c>
      <c r="K151" s="32">
        <v>0</v>
      </c>
      <c r="L151" s="83">
        <f t="shared" si="24"/>
        <v>0</v>
      </c>
      <c r="M151" s="84"/>
      <c r="N151" s="62"/>
      <c r="O151" s="62"/>
    </row>
    <row r="152" spans="1:15">
      <c r="A152" s="62"/>
      <c r="B152" s="94"/>
      <c r="C152" s="80"/>
      <c r="D152" s="80"/>
      <c r="E152" s="80" t="s">
        <v>169</v>
      </c>
      <c r="F152" s="89"/>
      <c r="G152" s="79" t="s">
        <v>53</v>
      </c>
      <c r="H152" s="82">
        <v>0</v>
      </c>
      <c r="I152" s="82">
        <v>0</v>
      </c>
      <c r="J152" s="83">
        <f t="shared" si="31"/>
        <v>0</v>
      </c>
      <c r="K152" s="32">
        <v>0</v>
      </c>
      <c r="L152" s="83">
        <f t="shared" si="24"/>
        <v>0</v>
      </c>
      <c r="M152" s="84"/>
      <c r="N152" s="62"/>
      <c r="O152" s="62"/>
    </row>
    <row r="153" spans="1:15">
      <c r="A153" s="61"/>
      <c r="B153" s="68"/>
      <c r="C153" s="69"/>
      <c r="D153" s="69" t="s">
        <v>170</v>
      </c>
      <c r="E153" s="101"/>
      <c r="F153" s="85" t="s">
        <v>171</v>
      </c>
      <c r="G153" s="85"/>
      <c r="H153" s="100">
        <f>SUM(H154:H155)</f>
        <v>0</v>
      </c>
      <c r="I153" s="100">
        <f>SUM(I154:I155)</f>
        <v>0</v>
      </c>
      <c r="J153" s="100">
        <f>SUM(J154:J155)</f>
        <v>0</v>
      </c>
      <c r="K153" s="100">
        <f>SUM(K154:K155)</f>
        <v>0</v>
      </c>
      <c r="L153" s="100">
        <f>SUM(L154:L155)</f>
        <v>0</v>
      </c>
      <c r="M153" s="84"/>
      <c r="N153" s="61"/>
      <c r="O153" s="62"/>
    </row>
    <row r="154" spans="1:15">
      <c r="A154" s="62"/>
      <c r="B154" s="94"/>
      <c r="C154" s="80"/>
      <c r="D154" s="80"/>
      <c r="E154" s="80" t="s">
        <v>172</v>
      </c>
      <c r="F154" s="89"/>
      <c r="G154" s="79" t="s">
        <v>51</v>
      </c>
      <c r="H154" s="82">
        <v>0</v>
      </c>
      <c r="I154" s="82">
        <v>0</v>
      </c>
      <c r="J154" s="83">
        <f t="shared" ref="J154:J155" si="32">SUM(H154:I154)</f>
        <v>0</v>
      </c>
      <c r="K154" s="32">
        <v>0</v>
      </c>
      <c r="L154" s="83">
        <f t="shared" si="24"/>
        <v>0</v>
      </c>
      <c r="M154" s="84"/>
      <c r="N154" s="62"/>
      <c r="O154" s="62"/>
    </row>
    <row r="155" spans="1:15">
      <c r="A155" s="62"/>
      <c r="B155" s="94"/>
      <c r="C155" s="80"/>
      <c r="D155" s="80"/>
      <c r="E155" s="80" t="s">
        <v>173</v>
      </c>
      <c r="F155" s="89"/>
      <c r="G155" s="79" t="s">
        <v>53</v>
      </c>
      <c r="H155" s="82">
        <v>0</v>
      </c>
      <c r="I155" s="82">
        <v>0</v>
      </c>
      <c r="J155" s="83">
        <f t="shared" si="32"/>
        <v>0</v>
      </c>
      <c r="K155" s="32">
        <v>0</v>
      </c>
      <c r="L155" s="83">
        <f t="shared" si="24"/>
        <v>0</v>
      </c>
      <c r="M155" s="84"/>
      <c r="N155" s="62"/>
      <c r="O155" s="62"/>
    </row>
    <row r="156" spans="1:15">
      <c r="A156" s="61"/>
      <c r="B156" s="68"/>
      <c r="C156" s="69">
        <v>17.399999999999999</v>
      </c>
      <c r="D156" s="69"/>
      <c r="E156" s="85" t="s">
        <v>174</v>
      </c>
      <c r="F156" s="85"/>
      <c r="G156" s="99"/>
      <c r="H156" s="100">
        <f>+H157</f>
        <v>0</v>
      </c>
      <c r="I156" s="100">
        <f>+I157</f>
        <v>0</v>
      </c>
      <c r="J156" s="100">
        <f>+J157</f>
        <v>0</v>
      </c>
      <c r="K156" s="100">
        <f>+K157</f>
        <v>0</v>
      </c>
      <c r="L156" s="100">
        <f>L157</f>
        <v>0</v>
      </c>
      <c r="M156" s="84"/>
      <c r="N156" s="61"/>
      <c r="O156" s="62"/>
    </row>
    <row r="157" spans="1:15">
      <c r="A157" s="61"/>
      <c r="B157" s="68"/>
      <c r="C157" s="69"/>
      <c r="D157" s="69" t="s">
        <v>175</v>
      </c>
      <c r="E157" s="85"/>
      <c r="F157" s="85" t="s">
        <v>49</v>
      </c>
      <c r="G157" s="99"/>
      <c r="H157" s="100">
        <f>SUM(H158:H159)</f>
        <v>0</v>
      </c>
      <c r="I157" s="100">
        <f>SUM(I158:I159)</f>
        <v>0</v>
      </c>
      <c r="J157" s="100">
        <f>SUM(J158:J159)</f>
        <v>0</v>
      </c>
      <c r="K157" s="100">
        <f>SUM(K158:K159)</f>
        <v>0</v>
      </c>
      <c r="L157" s="100">
        <f>SUM(L158:L159)</f>
        <v>0</v>
      </c>
      <c r="M157" s="84"/>
      <c r="N157" s="61"/>
      <c r="O157" s="62"/>
    </row>
    <row r="158" spans="1:15">
      <c r="A158" s="62"/>
      <c r="B158" s="94"/>
      <c r="C158" s="80"/>
      <c r="D158" s="80"/>
      <c r="E158" s="79" t="s">
        <v>176</v>
      </c>
      <c r="F158" s="89"/>
      <c r="G158" s="79" t="s">
        <v>51</v>
      </c>
      <c r="H158" s="82">
        <v>0</v>
      </c>
      <c r="I158" s="82">
        <v>0</v>
      </c>
      <c r="J158" s="83">
        <f t="shared" ref="J158:J159" si="33">SUM(H158:I158)</f>
        <v>0</v>
      </c>
      <c r="K158" s="32">
        <v>0</v>
      </c>
      <c r="L158" s="83">
        <f t="shared" si="24"/>
        <v>0</v>
      </c>
      <c r="M158" s="84"/>
      <c r="N158" s="62"/>
      <c r="O158" s="62"/>
    </row>
    <row r="159" spans="1:15">
      <c r="A159" s="62"/>
      <c r="B159" s="94"/>
      <c r="C159" s="80"/>
      <c r="D159" s="80"/>
      <c r="E159" s="79" t="s">
        <v>177</v>
      </c>
      <c r="F159" s="89"/>
      <c r="G159" s="79" t="s">
        <v>53</v>
      </c>
      <c r="H159" s="82">
        <v>0</v>
      </c>
      <c r="I159" s="82">
        <v>0</v>
      </c>
      <c r="J159" s="83">
        <f t="shared" si="33"/>
        <v>0</v>
      </c>
      <c r="K159" s="32">
        <v>0</v>
      </c>
      <c r="L159" s="83">
        <f t="shared" si="24"/>
        <v>0</v>
      </c>
      <c r="M159" s="84"/>
      <c r="N159" s="62"/>
      <c r="O159" s="62"/>
    </row>
    <row r="160" spans="1:15">
      <c r="A160" s="61"/>
      <c r="B160" s="68"/>
      <c r="C160" s="69">
        <v>17.5</v>
      </c>
      <c r="D160" s="69"/>
      <c r="E160" s="85" t="s">
        <v>178</v>
      </c>
      <c r="F160" s="85"/>
      <c r="G160" s="99"/>
      <c r="H160" s="100">
        <f>SUM(H161,H164,H180,H184,H185,H186)</f>
        <v>0</v>
      </c>
      <c r="I160" s="100">
        <f>SUM(I161,I164,I180,I184,I185,I186)</f>
        <v>0</v>
      </c>
      <c r="J160" s="100">
        <f>SUM(J161,J164,J180,J184,J185,J186)</f>
        <v>0</v>
      </c>
      <c r="K160" s="100">
        <f>SUM(K161,K164,K180,K184,K185,K186)</f>
        <v>0</v>
      </c>
      <c r="L160" s="100">
        <f>L161+L164</f>
        <v>0</v>
      </c>
      <c r="M160" s="84"/>
      <c r="N160" s="61"/>
      <c r="O160" s="62"/>
    </row>
    <row r="161" spans="1:15">
      <c r="A161" s="61"/>
      <c r="B161" s="68"/>
      <c r="C161" s="69"/>
      <c r="D161" s="69" t="s">
        <v>179</v>
      </c>
      <c r="E161" s="85"/>
      <c r="F161" s="85" t="s">
        <v>49</v>
      </c>
      <c r="G161" s="99"/>
      <c r="H161" s="100">
        <f>SUM(H162:H163)</f>
        <v>0</v>
      </c>
      <c r="I161" s="100">
        <f>SUM(I162:I163)</f>
        <v>0</v>
      </c>
      <c r="J161" s="100">
        <f>SUM(J162:J163)</f>
        <v>0</v>
      </c>
      <c r="K161" s="100">
        <f>SUM(K162:K163)</f>
        <v>0</v>
      </c>
      <c r="L161" s="100">
        <f>SUM(L162:L163)</f>
        <v>0</v>
      </c>
      <c r="M161" s="84"/>
      <c r="N161" s="61"/>
      <c r="O161" s="62"/>
    </row>
    <row r="162" spans="1:15">
      <c r="A162" s="62"/>
      <c r="B162" s="94"/>
      <c r="C162" s="80"/>
      <c r="D162" s="89"/>
      <c r="E162" s="79" t="s">
        <v>180</v>
      </c>
      <c r="F162" s="89"/>
      <c r="G162" s="79" t="s">
        <v>51</v>
      </c>
      <c r="H162" s="82">
        <v>0</v>
      </c>
      <c r="I162" s="82">
        <v>0</v>
      </c>
      <c r="J162" s="83">
        <f t="shared" ref="J162:J163" si="34">SUM(H162:I162)</f>
        <v>0</v>
      </c>
      <c r="K162" s="32">
        <v>0</v>
      </c>
      <c r="L162" s="83">
        <f t="shared" si="24"/>
        <v>0</v>
      </c>
      <c r="M162" s="84"/>
      <c r="N162" s="62"/>
      <c r="O162" s="62"/>
    </row>
    <row r="163" spans="1:15">
      <c r="A163" s="62"/>
      <c r="B163" s="94"/>
      <c r="C163" s="80"/>
      <c r="D163" s="80"/>
      <c r="E163" s="79" t="s">
        <v>181</v>
      </c>
      <c r="F163" s="89"/>
      <c r="G163" s="79" t="s">
        <v>53</v>
      </c>
      <c r="H163" s="82">
        <v>0</v>
      </c>
      <c r="I163" s="82">
        <v>0</v>
      </c>
      <c r="J163" s="83">
        <f t="shared" si="34"/>
        <v>0</v>
      </c>
      <c r="K163" s="32">
        <v>0</v>
      </c>
      <c r="L163" s="83">
        <f t="shared" si="24"/>
        <v>0</v>
      </c>
      <c r="M163" s="84"/>
      <c r="N163" s="62"/>
      <c r="O163" s="62"/>
    </row>
    <row r="164" spans="1:15">
      <c r="A164" s="61"/>
      <c r="B164" s="68"/>
      <c r="C164" s="69"/>
      <c r="D164" s="69" t="s">
        <v>182</v>
      </c>
      <c r="E164" s="101"/>
      <c r="F164" s="85" t="s">
        <v>96</v>
      </c>
      <c r="G164" s="99"/>
      <c r="H164" s="100">
        <f>SUM(H165:H179)</f>
        <v>0</v>
      </c>
      <c r="I164" s="100">
        <f>SUM(I165:I179)</f>
        <v>0</v>
      </c>
      <c r="J164" s="100">
        <f>SUM(J165:J179)</f>
        <v>0</v>
      </c>
      <c r="K164" s="100">
        <f>SUM(K165:K179)</f>
        <v>0</v>
      </c>
      <c r="L164" s="100">
        <f>SUM(L165:L179)</f>
        <v>0</v>
      </c>
      <c r="M164" s="84"/>
      <c r="N164" s="61"/>
      <c r="O164" s="62"/>
    </row>
    <row r="165" spans="1:15">
      <c r="A165" s="62"/>
      <c r="B165" s="94"/>
      <c r="C165" s="80"/>
      <c r="D165" s="80"/>
      <c r="E165" s="79" t="s">
        <v>183</v>
      </c>
      <c r="F165" s="89"/>
      <c r="G165" s="79" t="s">
        <v>98</v>
      </c>
      <c r="H165" s="82">
        <v>0</v>
      </c>
      <c r="I165" s="82">
        <v>0</v>
      </c>
      <c r="J165" s="83">
        <f t="shared" ref="J165:J179" si="35">SUM(H165:I165)</f>
        <v>0</v>
      </c>
      <c r="K165" s="32">
        <v>0</v>
      </c>
      <c r="L165" s="83">
        <f>J165-K165</f>
        <v>0</v>
      </c>
      <c r="M165" s="84"/>
      <c r="N165" s="62"/>
      <c r="O165" s="62"/>
    </row>
    <row r="166" spans="1:15">
      <c r="A166" s="62"/>
      <c r="B166" s="94"/>
      <c r="C166" s="80"/>
      <c r="D166" s="80"/>
      <c r="E166" s="79" t="s">
        <v>184</v>
      </c>
      <c r="F166" s="89"/>
      <c r="G166" s="79" t="s">
        <v>101</v>
      </c>
      <c r="H166" s="82">
        <v>0</v>
      </c>
      <c r="I166" s="82">
        <v>0</v>
      </c>
      <c r="J166" s="83">
        <f t="shared" si="35"/>
        <v>0</v>
      </c>
      <c r="K166" s="32">
        <v>0</v>
      </c>
      <c r="L166" s="83">
        <f t="shared" si="24"/>
        <v>0</v>
      </c>
      <c r="M166" s="84"/>
      <c r="N166" s="62"/>
      <c r="O166" s="62"/>
    </row>
    <row r="167" spans="1:15">
      <c r="A167" s="62"/>
      <c r="B167" s="94"/>
      <c r="C167" s="80"/>
      <c r="D167" s="80"/>
      <c r="E167" s="79" t="s">
        <v>185</v>
      </c>
      <c r="F167" s="89"/>
      <c r="G167" s="79" t="s">
        <v>104</v>
      </c>
      <c r="H167" s="82">
        <v>0</v>
      </c>
      <c r="I167" s="82">
        <v>0</v>
      </c>
      <c r="J167" s="83">
        <f t="shared" si="35"/>
        <v>0</v>
      </c>
      <c r="K167" s="32">
        <v>0</v>
      </c>
      <c r="L167" s="83">
        <f t="shared" si="24"/>
        <v>0</v>
      </c>
      <c r="M167" s="84"/>
      <c r="N167" s="62"/>
      <c r="O167" s="62"/>
    </row>
    <row r="168" spans="1:15">
      <c r="A168" s="62"/>
      <c r="B168" s="94"/>
      <c r="C168" s="80"/>
      <c r="D168" s="80"/>
      <c r="E168" s="79" t="s">
        <v>186</v>
      </c>
      <c r="F168" s="89"/>
      <c r="G168" s="79" t="s">
        <v>107</v>
      </c>
      <c r="H168" s="82">
        <v>0</v>
      </c>
      <c r="I168" s="82">
        <v>0</v>
      </c>
      <c r="J168" s="83">
        <f t="shared" si="35"/>
        <v>0</v>
      </c>
      <c r="K168" s="32">
        <v>0</v>
      </c>
      <c r="L168" s="83">
        <f t="shared" si="24"/>
        <v>0</v>
      </c>
      <c r="M168" s="84"/>
      <c r="N168" s="62"/>
      <c r="O168" s="62"/>
    </row>
    <row r="169" spans="1:15">
      <c r="A169" s="62"/>
      <c r="B169" s="94"/>
      <c r="C169" s="80"/>
      <c r="D169" s="80"/>
      <c r="E169" s="80" t="s">
        <v>187</v>
      </c>
      <c r="F169" s="89"/>
      <c r="G169" s="79" t="s">
        <v>110</v>
      </c>
      <c r="H169" s="82">
        <v>0</v>
      </c>
      <c r="I169" s="82">
        <v>0</v>
      </c>
      <c r="J169" s="83">
        <f t="shared" si="35"/>
        <v>0</v>
      </c>
      <c r="K169" s="32">
        <v>0</v>
      </c>
      <c r="L169" s="83">
        <f t="shared" si="24"/>
        <v>0</v>
      </c>
      <c r="M169" s="84"/>
      <c r="N169" s="62"/>
      <c r="O169" s="62"/>
    </row>
    <row r="170" spans="1:15">
      <c r="A170" s="62"/>
      <c r="B170" s="94"/>
      <c r="C170" s="80"/>
      <c r="D170" s="80"/>
      <c r="E170" s="79" t="s">
        <v>188</v>
      </c>
      <c r="F170" s="89"/>
      <c r="G170" s="80" t="s">
        <v>113</v>
      </c>
      <c r="H170" s="82">
        <v>0</v>
      </c>
      <c r="I170" s="82">
        <v>0</v>
      </c>
      <c r="J170" s="83">
        <f t="shared" si="35"/>
        <v>0</v>
      </c>
      <c r="K170" s="32">
        <v>0</v>
      </c>
      <c r="L170" s="83">
        <f t="shared" si="24"/>
        <v>0</v>
      </c>
      <c r="M170" s="84"/>
      <c r="N170" s="62"/>
      <c r="O170" s="62"/>
    </row>
    <row r="171" spans="1:15">
      <c r="A171" s="62"/>
      <c r="B171" s="94"/>
      <c r="C171" s="80"/>
      <c r="D171" s="80"/>
      <c r="E171" s="79" t="s">
        <v>189</v>
      </c>
      <c r="F171" s="89"/>
      <c r="G171" s="79" t="s">
        <v>119</v>
      </c>
      <c r="H171" s="82">
        <v>0</v>
      </c>
      <c r="I171" s="82">
        <v>0</v>
      </c>
      <c r="J171" s="83">
        <f t="shared" si="35"/>
        <v>0</v>
      </c>
      <c r="K171" s="32">
        <v>0</v>
      </c>
      <c r="L171" s="83">
        <f t="shared" si="24"/>
        <v>0</v>
      </c>
      <c r="M171" s="84"/>
      <c r="N171" s="62"/>
      <c r="O171" s="62"/>
    </row>
    <row r="172" spans="1:15">
      <c r="A172" s="62"/>
      <c r="B172" s="94"/>
      <c r="C172" s="80"/>
      <c r="D172" s="80"/>
      <c r="E172" s="79" t="s">
        <v>190</v>
      </c>
      <c r="F172" s="89"/>
      <c r="G172" s="79" t="s">
        <v>122</v>
      </c>
      <c r="H172" s="82">
        <v>0</v>
      </c>
      <c r="I172" s="82">
        <v>0</v>
      </c>
      <c r="J172" s="83">
        <f t="shared" si="35"/>
        <v>0</v>
      </c>
      <c r="K172" s="32">
        <v>0</v>
      </c>
      <c r="L172" s="83">
        <f t="shared" si="24"/>
        <v>0</v>
      </c>
      <c r="M172" s="84"/>
      <c r="N172" s="62"/>
      <c r="O172" s="62"/>
    </row>
    <row r="173" spans="1:15">
      <c r="A173" s="62"/>
      <c r="B173" s="94"/>
      <c r="C173" s="80"/>
      <c r="D173" s="80"/>
      <c r="E173" s="79" t="s">
        <v>191</v>
      </c>
      <c r="F173" s="89"/>
      <c r="G173" s="79" t="s">
        <v>125</v>
      </c>
      <c r="H173" s="82">
        <v>0</v>
      </c>
      <c r="I173" s="82">
        <v>0</v>
      </c>
      <c r="J173" s="83">
        <f t="shared" si="35"/>
        <v>0</v>
      </c>
      <c r="K173" s="32">
        <v>0</v>
      </c>
      <c r="L173" s="83">
        <f t="shared" si="24"/>
        <v>0</v>
      </c>
      <c r="M173" s="84"/>
      <c r="N173" s="62"/>
      <c r="O173" s="62"/>
    </row>
    <row r="174" spans="1:15">
      <c r="A174" s="62"/>
      <c r="B174" s="94"/>
      <c r="C174" s="80"/>
      <c r="D174" s="80"/>
      <c r="E174" s="79" t="s">
        <v>192</v>
      </c>
      <c r="F174" s="89"/>
      <c r="G174" s="79" t="s">
        <v>193</v>
      </c>
      <c r="H174" s="82">
        <v>0</v>
      </c>
      <c r="I174" s="82">
        <v>0</v>
      </c>
      <c r="J174" s="83">
        <f t="shared" si="35"/>
        <v>0</v>
      </c>
      <c r="K174" s="32">
        <v>0</v>
      </c>
      <c r="L174" s="83">
        <f t="shared" si="24"/>
        <v>0</v>
      </c>
      <c r="M174" s="84"/>
      <c r="N174" s="62"/>
      <c r="O174" s="62"/>
    </row>
    <row r="175" spans="1:15">
      <c r="A175" s="62"/>
      <c r="B175" s="94"/>
      <c r="C175" s="80"/>
      <c r="D175" s="80"/>
      <c r="E175" s="79" t="s">
        <v>194</v>
      </c>
      <c r="F175" s="89"/>
      <c r="G175" s="79" t="s">
        <v>131</v>
      </c>
      <c r="H175" s="82">
        <v>0</v>
      </c>
      <c r="I175" s="82">
        <v>0</v>
      </c>
      <c r="J175" s="83">
        <f t="shared" si="35"/>
        <v>0</v>
      </c>
      <c r="K175" s="32">
        <v>0</v>
      </c>
      <c r="L175" s="83">
        <f t="shared" si="24"/>
        <v>0</v>
      </c>
      <c r="M175" s="84"/>
      <c r="N175" s="62"/>
      <c r="O175" s="62"/>
    </row>
    <row r="176" spans="1:15">
      <c r="A176" s="62"/>
      <c r="B176" s="94"/>
      <c r="C176" s="80"/>
      <c r="D176" s="80"/>
      <c r="E176" s="79" t="s">
        <v>195</v>
      </c>
      <c r="F176" s="89"/>
      <c r="G176" s="79" t="s">
        <v>196</v>
      </c>
      <c r="H176" s="82">
        <v>0</v>
      </c>
      <c r="I176" s="82">
        <v>0</v>
      </c>
      <c r="J176" s="83">
        <f t="shared" si="35"/>
        <v>0</v>
      </c>
      <c r="K176" s="32">
        <v>0</v>
      </c>
      <c r="L176" s="83">
        <f t="shared" si="24"/>
        <v>0</v>
      </c>
      <c r="M176" s="84"/>
      <c r="N176" s="62"/>
      <c r="O176" s="62"/>
    </row>
    <row r="177" spans="1:15">
      <c r="A177" s="62"/>
      <c r="B177" s="94"/>
      <c r="C177" s="80"/>
      <c r="D177" s="80"/>
      <c r="E177" s="79" t="s">
        <v>197</v>
      </c>
      <c r="F177" s="89"/>
      <c r="G177" s="79" t="s">
        <v>137</v>
      </c>
      <c r="H177" s="82">
        <v>0</v>
      </c>
      <c r="I177" s="82">
        <v>0</v>
      </c>
      <c r="J177" s="83">
        <f t="shared" si="35"/>
        <v>0</v>
      </c>
      <c r="K177" s="32">
        <v>0</v>
      </c>
      <c r="L177" s="83">
        <f t="shared" si="24"/>
        <v>0</v>
      </c>
      <c r="M177" s="84"/>
      <c r="N177" s="62"/>
      <c r="O177" s="62"/>
    </row>
    <row r="178" spans="1:15">
      <c r="A178" s="62"/>
      <c r="B178" s="94"/>
      <c r="C178" s="80"/>
      <c r="D178" s="80"/>
      <c r="E178" s="79" t="s">
        <v>198</v>
      </c>
      <c r="F178" s="89"/>
      <c r="G178" s="79" t="s">
        <v>140</v>
      </c>
      <c r="H178" s="82">
        <v>0</v>
      </c>
      <c r="I178" s="82">
        <v>0</v>
      </c>
      <c r="J178" s="83">
        <f t="shared" si="35"/>
        <v>0</v>
      </c>
      <c r="K178" s="32">
        <v>0</v>
      </c>
      <c r="L178" s="83">
        <f t="shared" si="24"/>
        <v>0</v>
      </c>
      <c r="M178" s="84"/>
      <c r="N178" s="62"/>
      <c r="O178" s="62"/>
    </row>
    <row r="179" spans="1:15">
      <c r="A179" s="62"/>
      <c r="B179" s="94"/>
      <c r="C179" s="80"/>
      <c r="D179" s="80"/>
      <c r="E179" s="79" t="s">
        <v>199</v>
      </c>
      <c r="F179" s="89"/>
      <c r="G179" s="79" t="s">
        <v>200</v>
      </c>
      <c r="H179" s="82">
        <v>0</v>
      </c>
      <c r="I179" s="82">
        <v>0</v>
      </c>
      <c r="J179" s="83">
        <f t="shared" si="35"/>
        <v>0</v>
      </c>
      <c r="K179" s="32">
        <v>0</v>
      </c>
      <c r="L179" s="83">
        <f t="shared" si="24"/>
        <v>0</v>
      </c>
      <c r="M179" s="84"/>
      <c r="N179" s="62"/>
      <c r="O179" s="62"/>
    </row>
    <row r="180" spans="1:15">
      <c r="A180" s="61"/>
      <c r="B180" s="68"/>
      <c r="C180" s="69">
        <v>17.600000000000001</v>
      </c>
      <c r="D180" s="69"/>
      <c r="E180" s="85" t="s">
        <v>201</v>
      </c>
      <c r="F180" s="85"/>
      <c r="G180" s="85"/>
      <c r="H180" s="100">
        <f>SUM(H181:H183)</f>
        <v>0</v>
      </c>
      <c r="I180" s="100">
        <f>SUM(I181:I183)</f>
        <v>0</v>
      </c>
      <c r="J180" s="100">
        <f>SUM(J181:J183)</f>
        <v>0</v>
      </c>
      <c r="K180" s="100">
        <f>SUM(K181:K183)</f>
        <v>0</v>
      </c>
      <c r="L180" s="100">
        <f>SUM(L181:L183)</f>
        <v>0</v>
      </c>
      <c r="M180" s="84"/>
      <c r="N180" s="61"/>
      <c r="O180" s="62"/>
    </row>
    <row r="181" spans="1:15">
      <c r="A181" s="62"/>
      <c r="B181" s="94"/>
      <c r="C181" s="80"/>
      <c r="D181" s="80" t="s">
        <v>202</v>
      </c>
      <c r="E181" s="80"/>
      <c r="F181" s="79" t="s">
        <v>203</v>
      </c>
      <c r="G181" s="79"/>
      <c r="H181" s="82">
        <v>0</v>
      </c>
      <c r="I181" s="82">
        <v>0</v>
      </c>
      <c r="J181" s="83">
        <f t="shared" ref="J181:J186" si="36">SUM(H181:I181)</f>
        <v>0</v>
      </c>
      <c r="K181" s="32">
        <v>0</v>
      </c>
      <c r="L181" s="83">
        <f t="shared" si="24"/>
        <v>0</v>
      </c>
      <c r="M181" s="84"/>
      <c r="N181" s="62"/>
      <c r="O181" s="62"/>
    </row>
    <row r="182" spans="1:15">
      <c r="A182" s="62"/>
      <c r="B182" s="94"/>
      <c r="C182" s="80"/>
      <c r="D182" s="80" t="s">
        <v>204</v>
      </c>
      <c r="E182" s="80"/>
      <c r="F182" s="79" t="s">
        <v>205</v>
      </c>
      <c r="G182" s="79"/>
      <c r="H182" s="82">
        <v>0</v>
      </c>
      <c r="I182" s="82">
        <v>0</v>
      </c>
      <c r="J182" s="83">
        <f t="shared" si="36"/>
        <v>0</v>
      </c>
      <c r="K182" s="32">
        <v>0</v>
      </c>
      <c r="L182" s="83">
        <f t="shared" si="24"/>
        <v>0</v>
      </c>
      <c r="M182" s="84"/>
      <c r="N182" s="62"/>
      <c r="O182" s="62"/>
    </row>
    <row r="183" spans="1:15">
      <c r="A183" s="62"/>
      <c r="B183" s="94"/>
      <c r="C183" s="80"/>
      <c r="D183" s="80" t="s">
        <v>206</v>
      </c>
      <c r="E183" s="80"/>
      <c r="F183" s="79" t="s">
        <v>207</v>
      </c>
      <c r="G183" s="79"/>
      <c r="H183" s="82">
        <v>0</v>
      </c>
      <c r="I183" s="82">
        <v>0</v>
      </c>
      <c r="J183" s="83">
        <f t="shared" si="36"/>
        <v>0</v>
      </c>
      <c r="K183" s="32">
        <v>0</v>
      </c>
      <c r="L183" s="83">
        <f t="shared" si="24"/>
        <v>0</v>
      </c>
      <c r="M183" s="84"/>
      <c r="N183" s="62"/>
      <c r="O183" s="62"/>
    </row>
    <row r="184" spans="1:15">
      <c r="A184" s="62"/>
      <c r="B184" s="94"/>
      <c r="C184" s="80">
        <v>17.7</v>
      </c>
      <c r="D184" s="80"/>
      <c r="E184" s="80" t="s">
        <v>208</v>
      </c>
      <c r="F184" s="79"/>
      <c r="G184" s="79"/>
      <c r="H184" s="82">
        <v>0</v>
      </c>
      <c r="I184" s="82">
        <v>0</v>
      </c>
      <c r="J184" s="83">
        <f t="shared" si="36"/>
        <v>0</v>
      </c>
      <c r="K184" s="32">
        <v>0</v>
      </c>
      <c r="L184" s="83">
        <f t="shared" ref="L184:L238" si="37">J184-K184</f>
        <v>0</v>
      </c>
      <c r="M184" s="84"/>
      <c r="N184" s="62"/>
      <c r="O184" s="62"/>
    </row>
    <row r="185" spans="1:15">
      <c r="A185" s="62"/>
      <c r="B185" s="94"/>
      <c r="C185" s="80">
        <v>17.8</v>
      </c>
      <c r="D185" s="80"/>
      <c r="E185" s="80" t="s">
        <v>209</v>
      </c>
      <c r="F185" s="79"/>
      <c r="G185" s="79"/>
      <c r="H185" s="82">
        <v>0</v>
      </c>
      <c r="I185" s="82">
        <v>0</v>
      </c>
      <c r="J185" s="83">
        <f t="shared" si="36"/>
        <v>0</v>
      </c>
      <c r="K185" s="32">
        <v>0</v>
      </c>
      <c r="L185" s="83">
        <f t="shared" si="37"/>
        <v>0</v>
      </c>
      <c r="M185" s="84"/>
      <c r="N185" s="62"/>
      <c r="O185" s="62"/>
    </row>
    <row r="186" spans="1:15">
      <c r="A186" s="62"/>
      <c r="B186" s="94"/>
      <c r="C186" s="105">
        <v>17.899999999999999</v>
      </c>
      <c r="D186" s="80"/>
      <c r="E186" s="80" t="s">
        <v>210</v>
      </c>
      <c r="F186" s="79"/>
      <c r="G186" s="79"/>
      <c r="H186" s="82">
        <v>0</v>
      </c>
      <c r="I186" s="82">
        <v>0</v>
      </c>
      <c r="J186" s="83">
        <f t="shared" si="36"/>
        <v>0</v>
      </c>
      <c r="K186" s="32">
        <v>0</v>
      </c>
      <c r="L186" s="83">
        <f t="shared" si="37"/>
        <v>0</v>
      </c>
      <c r="M186" s="84"/>
      <c r="N186" s="62"/>
      <c r="O186" s="62"/>
    </row>
    <row r="187" spans="1:15">
      <c r="A187" s="61"/>
      <c r="B187" s="95">
        <f>B146+1</f>
        <v>18</v>
      </c>
      <c r="C187" s="70"/>
      <c r="D187" s="74" t="s">
        <v>211</v>
      </c>
      <c r="E187" s="74"/>
      <c r="F187" s="70"/>
      <c r="G187" s="75"/>
      <c r="H187" s="76">
        <f>SUM(H188:H193)</f>
        <v>0</v>
      </c>
      <c r="I187" s="76">
        <f>SUM(I188:I193)</f>
        <v>0</v>
      </c>
      <c r="J187" s="76">
        <f>SUM(H187:I187)</f>
        <v>0</v>
      </c>
      <c r="K187" s="76">
        <f>SUM(K188:K193)</f>
        <v>0</v>
      </c>
      <c r="L187" s="76">
        <f>SUM(L188:L193)</f>
        <v>0</v>
      </c>
      <c r="M187" s="77"/>
      <c r="N187" s="61"/>
      <c r="O187" s="62"/>
    </row>
    <row r="188" spans="1:15">
      <c r="A188" s="62"/>
      <c r="B188" s="94"/>
      <c r="C188" s="79">
        <v>18.100000000000001</v>
      </c>
      <c r="D188" s="80"/>
      <c r="E188" s="79" t="s">
        <v>212</v>
      </c>
      <c r="F188" s="80"/>
      <c r="G188" s="102"/>
      <c r="H188" s="82">
        <v>0</v>
      </c>
      <c r="I188" s="82">
        <v>0</v>
      </c>
      <c r="J188" s="83">
        <f t="shared" ref="J188:J193" si="38">SUM(H188:I188)</f>
        <v>0</v>
      </c>
      <c r="K188" s="32">
        <v>0</v>
      </c>
      <c r="L188" s="83">
        <f t="shared" si="37"/>
        <v>0</v>
      </c>
      <c r="M188" s="84"/>
      <c r="N188" s="62"/>
      <c r="O188" s="62"/>
    </row>
    <row r="189" spans="1:15">
      <c r="A189" s="62"/>
      <c r="B189" s="94"/>
      <c r="C189" s="79">
        <v>18.2</v>
      </c>
      <c r="D189" s="80"/>
      <c r="E189" s="80" t="s">
        <v>28</v>
      </c>
      <c r="F189" s="80"/>
      <c r="G189" s="102"/>
      <c r="H189" s="82">
        <v>0</v>
      </c>
      <c r="I189" s="82">
        <v>0</v>
      </c>
      <c r="J189" s="83">
        <f t="shared" si="38"/>
        <v>0</v>
      </c>
      <c r="K189" s="32">
        <v>0</v>
      </c>
      <c r="L189" s="83">
        <f t="shared" si="37"/>
        <v>0</v>
      </c>
      <c r="M189" s="84"/>
      <c r="N189" s="62"/>
      <c r="O189" s="62"/>
    </row>
    <row r="190" spans="1:15">
      <c r="A190" s="62"/>
      <c r="B190" s="94"/>
      <c r="C190" s="106">
        <v>18.3</v>
      </c>
      <c r="D190" s="80"/>
      <c r="E190" s="79" t="s">
        <v>213</v>
      </c>
      <c r="F190" s="80"/>
      <c r="G190" s="102"/>
      <c r="H190" s="82">
        <v>0</v>
      </c>
      <c r="I190" s="82">
        <v>0</v>
      </c>
      <c r="J190" s="83">
        <f t="shared" si="38"/>
        <v>0</v>
      </c>
      <c r="K190" s="32">
        <v>0</v>
      </c>
      <c r="L190" s="83">
        <f t="shared" si="37"/>
        <v>0</v>
      </c>
      <c r="M190" s="84"/>
      <c r="N190" s="62"/>
      <c r="O190" s="62"/>
    </row>
    <row r="191" spans="1:15">
      <c r="A191" s="62"/>
      <c r="B191" s="94"/>
      <c r="C191" s="79">
        <v>18.399999999999999</v>
      </c>
      <c r="D191" s="80"/>
      <c r="E191" s="80" t="s">
        <v>28</v>
      </c>
      <c r="F191" s="80"/>
      <c r="G191" s="102"/>
      <c r="H191" s="82">
        <v>0</v>
      </c>
      <c r="I191" s="82">
        <v>0</v>
      </c>
      <c r="J191" s="83">
        <f t="shared" si="38"/>
        <v>0</v>
      </c>
      <c r="K191" s="32">
        <v>0</v>
      </c>
      <c r="L191" s="83">
        <f t="shared" si="37"/>
        <v>0</v>
      </c>
      <c r="M191" s="84"/>
      <c r="N191" s="62"/>
      <c r="O191" s="62"/>
    </row>
    <row r="192" spans="1:15">
      <c r="A192" s="62"/>
      <c r="B192" s="94"/>
      <c r="C192" s="106">
        <v>18.5</v>
      </c>
      <c r="D192" s="80"/>
      <c r="E192" s="79" t="s">
        <v>214</v>
      </c>
      <c r="F192" s="80"/>
      <c r="G192" s="102"/>
      <c r="H192" s="82">
        <v>0</v>
      </c>
      <c r="I192" s="82">
        <v>0</v>
      </c>
      <c r="J192" s="83">
        <f t="shared" si="38"/>
        <v>0</v>
      </c>
      <c r="K192" s="32">
        <v>0</v>
      </c>
      <c r="L192" s="83">
        <f t="shared" si="37"/>
        <v>0</v>
      </c>
      <c r="M192" s="84"/>
      <c r="N192" s="62"/>
      <c r="O192" s="62"/>
    </row>
    <row r="193" spans="1:15">
      <c r="A193" s="62"/>
      <c r="B193" s="94"/>
      <c r="C193" s="79">
        <v>18.600000000000001</v>
      </c>
      <c r="D193" s="80"/>
      <c r="E193" s="79" t="s">
        <v>28</v>
      </c>
      <c r="F193" s="80"/>
      <c r="G193" s="102"/>
      <c r="H193" s="82">
        <v>0</v>
      </c>
      <c r="I193" s="82">
        <v>0</v>
      </c>
      <c r="J193" s="83">
        <f t="shared" si="38"/>
        <v>0</v>
      </c>
      <c r="K193" s="32">
        <v>0</v>
      </c>
      <c r="L193" s="83">
        <f t="shared" si="37"/>
        <v>0</v>
      </c>
      <c r="M193" s="84"/>
      <c r="N193" s="62"/>
      <c r="O193" s="62"/>
    </row>
    <row r="194" spans="1:15">
      <c r="A194" s="61"/>
      <c r="B194" s="95">
        <f>B187+1</f>
        <v>19</v>
      </c>
      <c r="C194" s="70"/>
      <c r="D194" s="74" t="s">
        <v>215</v>
      </c>
      <c r="E194" s="74"/>
      <c r="F194" s="70"/>
      <c r="G194" s="75"/>
      <c r="H194" s="76">
        <f>SUM(H195:H197)</f>
        <v>0</v>
      </c>
      <c r="I194" s="76">
        <f>SUM(I195:I197)</f>
        <v>0</v>
      </c>
      <c r="J194" s="76">
        <f>SUM(H194:I194)</f>
        <v>0</v>
      </c>
      <c r="K194" s="76">
        <f>SUM(K195:K197)</f>
        <v>0</v>
      </c>
      <c r="L194" s="76">
        <f>SUM(L195:L197)</f>
        <v>0</v>
      </c>
      <c r="M194" s="77"/>
      <c r="N194" s="61"/>
      <c r="O194" s="62"/>
    </row>
    <row r="195" spans="1:15">
      <c r="A195" s="62"/>
      <c r="B195" s="94"/>
      <c r="C195" s="79">
        <v>19.100000000000001</v>
      </c>
      <c r="D195" s="80"/>
      <c r="E195" s="79" t="s">
        <v>216</v>
      </c>
      <c r="F195" s="80"/>
      <c r="G195" s="102"/>
      <c r="H195" s="82">
        <v>0</v>
      </c>
      <c r="I195" s="82">
        <v>0</v>
      </c>
      <c r="J195" s="83">
        <f t="shared" ref="J195:J197" si="39">SUM(H195:I195)</f>
        <v>0</v>
      </c>
      <c r="K195" s="32">
        <v>0</v>
      </c>
      <c r="L195" s="83">
        <f t="shared" si="37"/>
        <v>0</v>
      </c>
      <c r="M195" s="84"/>
      <c r="N195" s="62"/>
      <c r="O195" s="62"/>
    </row>
    <row r="196" spans="1:15">
      <c r="A196" s="62"/>
      <c r="B196" s="94"/>
      <c r="C196" s="79">
        <v>19.2</v>
      </c>
      <c r="D196" s="80"/>
      <c r="E196" s="79" t="s">
        <v>217</v>
      </c>
      <c r="F196" s="80"/>
      <c r="G196" s="102"/>
      <c r="H196" s="82">
        <v>0</v>
      </c>
      <c r="I196" s="82">
        <v>0</v>
      </c>
      <c r="J196" s="83">
        <f t="shared" si="39"/>
        <v>0</v>
      </c>
      <c r="K196" s="32">
        <v>0</v>
      </c>
      <c r="L196" s="83">
        <f t="shared" si="37"/>
        <v>0</v>
      </c>
      <c r="M196" s="84"/>
      <c r="N196" s="62"/>
      <c r="O196" s="62"/>
    </row>
    <row r="197" spans="1:15">
      <c r="A197" s="62"/>
      <c r="B197" s="94"/>
      <c r="C197" s="79">
        <v>19.3</v>
      </c>
      <c r="D197" s="80"/>
      <c r="E197" s="79" t="s">
        <v>218</v>
      </c>
      <c r="F197" s="80"/>
      <c r="G197" s="102"/>
      <c r="H197" s="82">
        <v>0</v>
      </c>
      <c r="I197" s="82">
        <v>0</v>
      </c>
      <c r="J197" s="83">
        <f t="shared" si="39"/>
        <v>0</v>
      </c>
      <c r="K197" s="32">
        <v>0</v>
      </c>
      <c r="L197" s="83">
        <f t="shared" si="37"/>
        <v>0</v>
      </c>
      <c r="M197" s="84"/>
      <c r="N197" s="62"/>
      <c r="O197" s="62"/>
    </row>
    <row r="198" spans="1:15">
      <c r="A198" s="61"/>
      <c r="B198" s="95">
        <f>B194+1</f>
        <v>20</v>
      </c>
      <c r="C198" s="70"/>
      <c r="D198" s="70" t="s">
        <v>219</v>
      </c>
      <c r="E198" s="74"/>
      <c r="F198" s="70"/>
      <c r="G198" s="75"/>
      <c r="H198" s="76">
        <f>SUM(H199:H213)</f>
        <v>0</v>
      </c>
      <c r="I198" s="76">
        <f>SUM(I199:I213)</f>
        <v>0</v>
      </c>
      <c r="J198" s="76">
        <f>SUM(H198:I198)</f>
        <v>0</v>
      </c>
      <c r="K198" s="76">
        <f>SUM(K199:K213)</f>
        <v>0</v>
      </c>
      <c r="L198" s="76">
        <f>SUM(L199:L213)</f>
        <v>0</v>
      </c>
      <c r="M198" s="77"/>
      <c r="N198" s="61"/>
      <c r="O198" s="62"/>
    </row>
    <row r="199" spans="1:15">
      <c r="A199" s="62"/>
      <c r="B199" s="94"/>
      <c r="C199" s="80">
        <v>20.100000000000001</v>
      </c>
      <c r="D199" s="80"/>
      <c r="E199" s="79" t="s">
        <v>220</v>
      </c>
      <c r="F199" s="79"/>
      <c r="G199" s="102"/>
      <c r="H199" s="82">
        <v>0</v>
      </c>
      <c r="I199" s="82">
        <v>0</v>
      </c>
      <c r="J199" s="83">
        <f t="shared" ref="J199:J213" si="40">SUM(H199:I199)</f>
        <v>0</v>
      </c>
      <c r="K199" s="32">
        <v>0</v>
      </c>
      <c r="L199" s="83">
        <f t="shared" si="37"/>
        <v>0</v>
      </c>
      <c r="M199" s="84"/>
      <c r="N199" s="62"/>
      <c r="O199" s="62"/>
    </row>
    <row r="200" spans="1:15">
      <c r="A200" s="62"/>
      <c r="B200" s="94"/>
      <c r="C200" s="80">
        <v>20.2</v>
      </c>
      <c r="D200" s="80"/>
      <c r="E200" s="79" t="s">
        <v>221</v>
      </c>
      <c r="F200" s="79"/>
      <c r="G200" s="102"/>
      <c r="H200" s="82">
        <v>0</v>
      </c>
      <c r="I200" s="82">
        <v>0</v>
      </c>
      <c r="J200" s="83">
        <f t="shared" si="40"/>
        <v>0</v>
      </c>
      <c r="K200" s="32">
        <v>0</v>
      </c>
      <c r="L200" s="83">
        <f t="shared" si="37"/>
        <v>0</v>
      </c>
      <c r="M200" s="84"/>
      <c r="N200" s="62"/>
      <c r="O200" s="62"/>
    </row>
    <row r="201" spans="1:15">
      <c r="A201" s="62"/>
      <c r="B201" s="94"/>
      <c r="C201" s="80">
        <v>20.3</v>
      </c>
      <c r="D201" s="80"/>
      <c r="E201" s="79" t="s">
        <v>222</v>
      </c>
      <c r="F201" s="89"/>
      <c r="G201" s="103"/>
      <c r="H201" s="82">
        <v>0</v>
      </c>
      <c r="I201" s="82">
        <v>0</v>
      </c>
      <c r="J201" s="83">
        <f t="shared" si="40"/>
        <v>0</v>
      </c>
      <c r="K201" s="32">
        <v>0</v>
      </c>
      <c r="L201" s="83">
        <f t="shared" si="37"/>
        <v>0</v>
      </c>
      <c r="M201" s="84"/>
      <c r="N201" s="62"/>
      <c r="O201" s="62"/>
    </row>
    <row r="202" spans="1:15">
      <c r="A202" s="62"/>
      <c r="B202" s="94"/>
      <c r="C202" s="80">
        <v>20.399999999999999</v>
      </c>
      <c r="D202" s="80"/>
      <c r="E202" s="79" t="s">
        <v>223</v>
      </c>
      <c r="F202" s="79"/>
      <c r="G202" s="102"/>
      <c r="H202" s="82">
        <v>0</v>
      </c>
      <c r="I202" s="82">
        <v>0</v>
      </c>
      <c r="J202" s="83">
        <f t="shared" si="40"/>
        <v>0</v>
      </c>
      <c r="K202" s="32">
        <v>0</v>
      </c>
      <c r="L202" s="83">
        <f t="shared" si="37"/>
        <v>0</v>
      </c>
      <c r="M202" s="84"/>
      <c r="N202" s="62"/>
      <c r="O202" s="62"/>
    </row>
    <row r="203" spans="1:15">
      <c r="A203" s="62"/>
      <c r="B203" s="94"/>
      <c r="C203" s="80">
        <v>20.5</v>
      </c>
      <c r="D203" s="80"/>
      <c r="E203" s="79" t="s">
        <v>224</v>
      </c>
      <c r="F203" s="89"/>
      <c r="G203" s="103"/>
      <c r="H203" s="82">
        <v>0</v>
      </c>
      <c r="I203" s="82">
        <v>0</v>
      </c>
      <c r="J203" s="83">
        <f t="shared" si="40"/>
        <v>0</v>
      </c>
      <c r="K203" s="32">
        <v>0</v>
      </c>
      <c r="L203" s="83">
        <f t="shared" si="37"/>
        <v>0</v>
      </c>
      <c r="M203" s="84"/>
      <c r="N203" s="62"/>
      <c r="O203" s="62"/>
    </row>
    <row r="204" spans="1:15">
      <c r="A204" s="62"/>
      <c r="B204" s="94"/>
      <c r="C204" s="80">
        <v>20.6</v>
      </c>
      <c r="D204" s="80"/>
      <c r="E204" s="79" t="s">
        <v>225</v>
      </c>
      <c r="F204" s="79"/>
      <c r="G204" s="102"/>
      <c r="H204" s="82">
        <v>0</v>
      </c>
      <c r="I204" s="82">
        <v>0</v>
      </c>
      <c r="J204" s="83">
        <f t="shared" si="40"/>
        <v>0</v>
      </c>
      <c r="K204" s="32">
        <v>0</v>
      </c>
      <c r="L204" s="83">
        <f t="shared" si="37"/>
        <v>0</v>
      </c>
      <c r="M204" s="84"/>
      <c r="N204" s="62"/>
      <c r="O204" s="62"/>
    </row>
    <row r="205" spans="1:15">
      <c r="A205" s="62"/>
      <c r="B205" s="94"/>
      <c r="C205" s="80">
        <v>20.7</v>
      </c>
      <c r="D205" s="80"/>
      <c r="E205" s="79" t="s">
        <v>226</v>
      </c>
      <c r="F205" s="89"/>
      <c r="G205" s="103"/>
      <c r="H205" s="82">
        <v>0</v>
      </c>
      <c r="I205" s="82">
        <v>0</v>
      </c>
      <c r="J205" s="83">
        <f t="shared" si="40"/>
        <v>0</v>
      </c>
      <c r="K205" s="32">
        <v>0</v>
      </c>
      <c r="L205" s="83">
        <f t="shared" si="37"/>
        <v>0</v>
      </c>
      <c r="M205" s="84"/>
      <c r="N205" s="62"/>
      <c r="O205" s="62"/>
    </row>
    <row r="206" spans="1:15">
      <c r="A206" s="62"/>
      <c r="B206" s="94"/>
      <c r="C206" s="80">
        <v>20.8</v>
      </c>
      <c r="D206" s="80"/>
      <c r="E206" s="79" t="s">
        <v>227</v>
      </c>
      <c r="F206" s="79"/>
      <c r="G206" s="102"/>
      <c r="H206" s="82">
        <v>0</v>
      </c>
      <c r="I206" s="82">
        <v>0</v>
      </c>
      <c r="J206" s="83">
        <f t="shared" si="40"/>
        <v>0</v>
      </c>
      <c r="K206" s="32">
        <v>0</v>
      </c>
      <c r="L206" s="83">
        <f t="shared" si="37"/>
        <v>0</v>
      </c>
      <c r="M206" s="84"/>
      <c r="N206" s="62"/>
      <c r="O206" s="62"/>
    </row>
    <row r="207" spans="1:15">
      <c r="A207" s="62"/>
      <c r="B207" s="94"/>
      <c r="C207" s="80">
        <v>20.9</v>
      </c>
      <c r="D207" s="80"/>
      <c r="E207" s="79" t="s">
        <v>228</v>
      </c>
      <c r="F207" s="89"/>
      <c r="G207" s="103"/>
      <c r="H207" s="82">
        <v>0</v>
      </c>
      <c r="I207" s="82">
        <v>0</v>
      </c>
      <c r="J207" s="83">
        <f t="shared" si="40"/>
        <v>0</v>
      </c>
      <c r="K207" s="32">
        <v>0</v>
      </c>
      <c r="L207" s="83">
        <f t="shared" si="37"/>
        <v>0</v>
      </c>
      <c r="M207" s="84"/>
      <c r="N207" s="62"/>
      <c r="O207" s="62"/>
    </row>
    <row r="208" spans="1:15">
      <c r="A208" s="62"/>
      <c r="B208" s="94"/>
      <c r="C208" s="104">
        <v>20.100000000000001</v>
      </c>
      <c r="D208" s="80"/>
      <c r="E208" s="79" t="s">
        <v>229</v>
      </c>
      <c r="F208" s="79"/>
      <c r="G208" s="102"/>
      <c r="H208" s="82">
        <v>0</v>
      </c>
      <c r="I208" s="82">
        <v>0</v>
      </c>
      <c r="J208" s="83">
        <f t="shared" si="40"/>
        <v>0</v>
      </c>
      <c r="K208" s="32">
        <v>0</v>
      </c>
      <c r="L208" s="83">
        <f t="shared" si="37"/>
        <v>0</v>
      </c>
      <c r="M208" s="84"/>
      <c r="N208" s="62"/>
      <c r="O208" s="62"/>
    </row>
    <row r="209" spans="1:15">
      <c r="A209" s="62"/>
      <c r="B209" s="94"/>
      <c r="C209" s="80">
        <v>20.11</v>
      </c>
      <c r="D209" s="80"/>
      <c r="E209" s="79" t="s">
        <v>230</v>
      </c>
      <c r="F209" s="89"/>
      <c r="G209" s="103"/>
      <c r="H209" s="82">
        <v>0</v>
      </c>
      <c r="I209" s="82">
        <v>0</v>
      </c>
      <c r="J209" s="83">
        <f t="shared" si="40"/>
        <v>0</v>
      </c>
      <c r="K209" s="32">
        <v>0</v>
      </c>
      <c r="L209" s="83">
        <f t="shared" si="37"/>
        <v>0</v>
      </c>
      <c r="M209" s="84"/>
      <c r="N209" s="62"/>
      <c r="O209" s="62"/>
    </row>
    <row r="210" spans="1:15">
      <c r="A210" s="62"/>
      <c r="B210" s="94"/>
      <c r="C210" s="89">
        <v>20.12</v>
      </c>
      <c r="D210" s="80"/>
      <c r="E210" s="79" t="s">
        <v>231</v>
      </c>
      <c r="F210" s="79"/>
      <c r="G210" s="102"/>
      <c r="H210" s="82">
        <v>0</v>
      </c>
      <c r="I210" s="82">
        <v>0</v>
      </c>
      <c r="J210" s="83">
        <f t="shared" si="40"/>
        <v>0</v>
      </c>
      <c r="K210" s="32">
        <v>0</v>
      </c>
      <c r="L210" s="83">
        <f t="shared" si="37"/>
        <v>0</v>
      </c>
      <c r="M210" s="84"/>
      <c r="N210" s="62"/>
      <c r="O210" s="62"/>
    </row>
    <row r="211" spans="1:15">
      <c r="A211" s="62"/>
      <c r="B211" s="94"/>
      <c r="C211" s="80">
        <v>20.13</v>
      </c>
      <c r="D211" s="80"/>
      <c r="E211" s="79" t="s">
        <v>232</v>
      </c>
      <c r="F211" s="89"/>
      <c r="G211" s="103"/>
      <c r="H211" s="82">
        <v>0</v>
      </c>
      <c r="I211" s="82">
        <v>0</v>
      </c>
      <c r="J211" s="83">
        <f t="shared" si="40"/>
        <v>0</v>
      </c>
      <c r="K211" s="32">
        <v>0</v>
      </c>
      <c r="L211" s="83">
        <f t="shared" si="37"/>
        <v>0</v>
      </c>
      <c r="M211" s="84"/>
      <c r="N211" s="62"/>
      <c r="O211" s="62"/>
    </row>
    <row r="212" spans="1:15">
      <c r="A212" s="62"/>
      <c r="B212" s="94"/>
      <c r="C212" s="89">
        <v>20.14</v>
      </c>
      <c r="D212" s="80"/>
      <c r="E212" s="79" t="s">
        <v>233</v>
      </c>
      <c r="F212" s="79"/>
      <c r="G212" s="102"/>
      <c r="H212" s="82">
        <v>0</v>
      </c>
      <c r="I212" s="82">
        <v>0</v>
      </c>
      <c r="J212" s="83">
        <f t="shared" si="40"/>
        <v>0</v>
      </c>
      <c r="K212" s="32">
        <v>0</v>
      </c>
      <c r="L212" s="83">
        <f t="shared" si="37"/>
        <v>0</v>
      </c>
      <c r="M212" s="84"/>
      <c r="N212" s="62"/>
      <c r="O212" s="62"/>
    </row>
    <row r="213" spans="1:15">
      <c r="A213" s="62"/>
      <c r="B213" s="94"/>
      <c r="C213" s="80">
        <v>20.149999999999999</v>
      </c>
      <c r="D213" s="80"/>
      <c r="E213" s="79" t="s">
        <v>234</v>
      </c>
      <c r="F213" s="89"/>
      <c r="G213" s="103"/>
      <c r="H213" s="82">
        <v>0</v>
      </c>
      <c r="I213" s="82">
        <v>0</v>
      </c>
      <c r="J213" s="83">
        <f t="shared" si="40"/>
        <v>0</v>
      </c>
      <c r="K213" s="32">
        <v>0</v>
      </c>
      <c r="L213" s="83">
        <f t="shared" si="37"/>
        <v>0</v>
      </c>
      <c r="M213" s="84"/>
      <c r="N213" s="62"/>
      <c r="O213" s="62"/>
    </row>
    <row r="214" spans="1:15">
      <c r="A214" s="61"/>
      <c r="B214" s="95">
        <f>B198+1</f>
        <v>21</v>
      </c>
      <c r="C214" s="70"/>
      <c r="D214" s="74" t="s">
        <v>235</v>
      </c>
      <c r="E214" s="74"/>
      <c r="F214" s="70"/>
      <c r="G214" s="107"/>
      <c r="H214" s="76">
        <f>SUM(H215:H222)</f>
        <v>0</v>
      </c>
      <c r="I214" s="76">
        <f>SUM(I215:I222)</f>
        <v>0</v>
      </c>
      <c r="J214" s="76">
        <f>SUM(H214:I214)</f>
        <v>0</v>
      </c>
      <c r="K214" s="76">
        <f>SUM(K215:K222)</f>
        <v>0</v>
      </c>
      <c r="L214" s="76">
        <f>SUM(L215:L222)</f>
        <v>0</v>
      </c>
      <c r="M214" s="77"/>
      <c r="N214" s="61"/>
      <c r="O214" s="62"/>
    </row>
    <row r="215" spans="1:15">
      <c r="A215" s="62"/>
      <c r="B215" s="94"/>
      <c r="C215" s="80">
        <v>21.1</v>
      </c>
      <c r="D215" s="80"/>
      <c r="E215" s="79" t="s">
        <v>220</v>
      </c>
      <c r="F215" s="80"/>
      <c r="G215" s="102"/>
      <c r="H215" s="82">
        <v>0</v>
      </c>
      <c r="I215" s="82">
        <v>0</v>
      </c>
      <c r="J215" s="83">
        <f t="shared" ref="J215:J222" si="41">SUM(H215:I215)</f>
        <v>0</v>
      </c>
      <c r="K215" s="32">
        <v>0</v>
      </c>
      <c r="L215" s="83">
        <f t="shared" si="37"/>
        <v>0</v>
      </c>
      <c r="M215" s="84"/>
      <c r="N215" s="62"/>
      <c r="O215" s="62"/>
    </row>
    <row r="216" spans="1:15">
      <c r="A216" s="62"/>
      <c r="B216" s="94"/>
      <c r="C216" s="80">
        <v>21.2</v>
      </c>
      <c r="D216" s="80"/>
      <c r="E216" s="79" t="s">
        <v>221</v>
      </c>
      <c r="F216" s="80"/>
      <c r="G216" s="102"/>
      <c r="H216" s="82">
        <v>0</v>
      </c>
      <c r="I216" s="82">
        <v>0</v>
      </c>
      <c r="J216" s="83">
        <f t="shared" si="41"/>
        <v>0</v>
      </c>
      <c r="K216" s="32">
        <v>0</v>
      </c>
      <c r="L216" s="83">
        <f t="shared" si="37"/>
        <v>0</v>
      </c>
      <c r="M216" s="84"/>
      <c r="N216" s="62"/>
      <c r="O216" s="62"/>
    </row>
    <row r="217" spans="1:15">
      <c r="A217" s="62"/>
      <c r="B217" s="94"/>
      <c r="C217" s="80">
        <v>21.3</v>
      </c>
      <c r="D217" s="80"/>
      <c r="E217" s="79" t="s">
        <v>236</v>
      </c>
      <c r="F217" s="89"/>
      <c r="G217" s="103"/>
      <c r="H217" s="82">
        <v>0</v>
      </c>
      <c r="I217" s="82">
        <v>0</v>
      </c>
      <c r="J217" s="83">
        <f t="shared" si="41"/>
        <v>0</v>
      </c>
      <c r="K217" s="32">
        <v>0</v>
      </c>
      <c r="L217" s="83">
        <f t="shared" si="37"/>
        <v>0</v>
      </c>
      <c r="M217" s="84"/>
      <c r="N217" s="62"/>
      <c r="O217" s="62"/>
    </row>
    <row r="218" spans="1:15">
      <c r="A218" s="62"/>
      <c r="B218" s="94"/>
      <c r="C218" s="80">
        <v>21.4</v>
      </c>
      <c r="D218" s="80"/>
      <c r="E218" s="80" t="s">
        <v>233</v>
      </c>
      <c r="F218" s="80"/>
      <c r="G218" s="102"/>
      <c r="H218" s="82">
        <v>0</v>
      </c>
      <c r="I218" s="82">
        <v>0</v>
      </c>
      <c r="J218" s="83">
        <f t="shared" si="41"/>
        <v>0</v>
      </c>
      <c r="K218" s="32">
        <v>0</v>
      </c>
      <c r="L218" s="83">
        <f t="shared" si="37"/>
        <v>0</v>
      </c>
      <c r="M218" s="84"/>
      <c r="N218" s="62"/>
      <c r="O218" s="62"/>
    </row>
    <row r="219" spans="1:15">
      <c r="A219" s="62"/>
      <c r="B219" s="94"/>
      <c r="C219" s="80">
        <v>21.5</v>
      </c>
      <c r="D219" s="80"/>
      <c r="E219" s="79" t="s">
        <v>237</v>
      </c>
      <c r="F219" s="80"/>
      <c r="G219" s="102"/>
      <c r="H219" s="82">
        <v>0</v>
      </c>
      <c r="I219" s="82">
        <v>0</v>
      </c>
      <c r="J219" s="83">
        <f t="shared" si="41"/>
        <v>0</v>
      </c>
      <c r="K219" s="32">
        <v>0</v>
      </c>
      <c r="L219" s="83">
        <f t="shared" si="37"/>
        <v>0</v>
      </c>
      <c r="M219" s="84"/>
      <c r="N219" s="62"/>
      <c r="O219" s="62"/>
    </row>
    <row r="220" spans="1:15">
      <c r="A220" s="62"/>
      <c r="B220" s="94"/>
      <c r="C220" s="80">
        <v>21.6</v>
      </c>
      <c r="D220" s="80"/>
      <c r="E220" s="79" t="s">
        <v>238</v>
      </c>
      <c r="F220" s="80"/>
      <c r="G220" s="102"/>
      <c r="H220" s="82">
        <v>0</v>
      </c>
      <c r="I220" s="82">
        <v>0</v>
      </c>
      <c r="J220" s="83">
        <f t="shared" si="41"/>
        <v>0</v>
      </c>
      <c r="K220" s="32">
        <v>0</v>
      </c>
      <c r="L220" s="83">
        <f t="shared" si="37"/>
        <v>0</v>
      </c>
      <c r="M220" s="84"/>
      <c r="N220" s="62"/>
      <c r="O220" s="62"/>
    </row>
    <row r="221" spans="1:15">
      <c r="A221" s="62"/>
      <c r="B221" s="94"/>
      <c r="C221" s="80">
        <v>21.7</v>
      </c>
      <c r="D221" s="80"/>
      <c r="E221" s="79" t="s">
        <v>239</v>
      </c>
      <c r="F221" s="80"/>
      <c r="G221" s="102"/>
      <c r="H221" s="82">
        <v>0</v>
      </c>
      <c r="I221" s="82">
        <v>0</v>
      </c>
      <c r="J221" s="83">
        <f t="shared" si="41"/>
        <v>0</v>
      </c>
      <c r="K221" s="32">
        <v>0</v>
      </c>
      <c r="L221" s="83">
        <f t="shared" si="37"/>
        <v>0</v>
      </c>
      <c r="M221" s="84"/>
      <c r="N221" s="62"/>
      <c r="O221" s="62"/>
    </row>
    <row r="222" spans="1:15">
      <c r="A222" s="62"/>
      <c r="B222" s="94"/>
      <c r="C222" s="80">
        <v>21.8</v>
      </c>
      <c r="D222" s="80"/>
      <c r="E222" s="79" t="s">
        <v>234</v>
      </c>
      <c r="F222" s="80"/>
      <c r="G222" s="102"/>
      <c r="H222" s="82">
        <v>0</v>
      </c>
      <c r="I222" s="82">
        <v>0</v>
      </c>
      <c r="J222" s="83">
        <f t="shared" si="41"/>
        <v>0</v>
      </c>
      <c r="K222" s="32">
        <v>0</v>
      </c>
      <c r="L222" s="83">
        <f t="shared" si="37"/>
        <v>0</v>
      </c>
      <c r="M222" s="84"/>
      <c r="N222" s="62"/>
      <c r="O222" s="62"/>
    </row>
    <row r="223" spans="1:15">
      <c r="A223" s="61"/>
      <c r="B223" s="95">
        <f>+B214+1</f>
        <v>22</v>
      </c>
      <c r="C223" s="69"/>
      <c r="D223" s="70" t="s">
        <v>240</v>
      </c>
      <c r="E223" s="85"/>
      <c r="F223" s="69"/>
      <c r="G223" s="99"/>
      <c r="H223" s="76">
        <f>SUM(H224:H231)</f>
        <v>0</v>
      </c>
      <c r="I223" s="76">
        <f>SUM(I224:I231)</f>
        <v>0</v>
      </c>
      <c r="J223" s="76">
        <f>SUM(H223:I223)</f>
        <v>0</v>
      </c>
      <c r="K223" s="76">
        <f>SUM(K224:K231)</f>
        <v>0</v>
      </c>
      <c r="L223" s="76">
        <f>SUM(L224:L231)</f>
        <v>0</v>
      </c>
      <c r="M223" s="84"/>
      <c r="N223" s="61"/>
      <c r="O223" s="62"/>
    </row>
    <row r="224" spans="1:15">
      <c r="A224" s="62"/>
      <c r="B224" s="96"/>
      <c r="C224" s="80">
        <v>22.1</v>
      </c>
      <c r="D224" s="90"/>
      <c r="E224" s="79" t="s">
        <v>241</v>
      </c>
      <c r="F224" s="80"/>
      <c r="G224" s="102"/>
      <c r="H224" s="82">
        <v>0</v>
      </c>
      <c r="I224" s="82">
        <v>0</v>
      </c>
      <c r="J224" s="83">
        <f t="shared" ref="J224:J237" si="42">SUM(H224:I224)</f>
        <v>0</v>
      </c>
      <c r="K224" s="32">
        <v>0</v>
      </c>
      <c r="L224" s="83">
        <f>J224-K224</f>
        <v>0</v>
      </c>
      <c r="M224" s="84"/>
      <c r="N224" s="62"/>
      <c r="O224" s="62"/>
    </row>
    <row r="225" spans="1:15">
      <c r="A225" s="62"/>
      <c r="B225" s="96"/>
      <c r="C225" s="80">
        <v>22.2</v>
      </c>
      <c r="D225" s="90"/>
      <c r="E225" s="79" t="s">
        <v>242</v>
      </c>
      <c r="F225" s="80"/>
      <c r="G225" s="102"/>
      <c r="H225" s="82">
        <v>0</v>
      </c>
      <c r="I225" s="82">
        <v>0</v>
      </c>
      <c r="J225" s="83">
        <f t="shared" si="42"/>
        <v>0</v>
      </c>
      <c r="K225" s="32">
        <v>0</v>
      </c>
      <c r="L225" s="83">
        <f t="shared" si="37"/>
        <v>0</v>
      </c>
      <c r="M225" s="84"/>
      <c r="N225" s="62"/>
      <c r="O225" s="62"/>
    </row>
    <row r="226" spans="1:15">
      <c r="A226" s="62"/>
      <c r="B226" s="96"/>
      <c r="C226" s="80">
        <v>22.3</v>
      </c>
      <c r="D226" s="90"/>
      <c r="E226" s="79" t="s">
        <v>243</v>
      </c>
      <c r="F226" s="80"/>
      <c r="G226" s="102"/>
      <c r="H226" s="82">
        <v>0</v>
      </c>
      <c r="I226" s="82">
        <v>0</v>
      </c>
      <c r="J226" s="83">
        <f t="shared" si="42"/>
        <v>0</v>
      </c>
      <c r="K226" s="32">
        <v>0</v>
      </c>
      <c r="L226" s="83">
        <f t="shared" si="37"/>
        <v>0</v>
      </c>
      <c r="M226" s="84"/>
      <c r="N226" s="62"/>
      <c r="O226" s="62"/>
    </row>
    <row r="227" spans="1:15">
      <c r="A227" s="62"/>
      <c r="B227" s="96"/>
      <c r="C227" s="80">
        <v>22.4</v>
      </c>
      <c r="D227" s="90"/>
      <c r="E227" s="79" t="s">
        <v>244</v>
      </c>
      <c r="F227" s="80"/>
      <c r="G227" s="102"/>
      <c r="H227" s="82">
        <v>0</v>
      </c>
      <c r="I227" s="82">
        <v>0</v>
      </c>
      <c r="J227" s="83">
        <f t="shared" si="42"/>
        <v>0</v>
      </c>
      <c r="K227" s="32">
        <v>0</v>
      </c>
      <c r="L227" s="83">
        <f t="shared" si="37"/>
        <v>0</v>
      </c>
      <c r="M227" s="84"/>
      <c r="N227" s="62"/>
      <c r="O227" s="62"/>
    </row>
    <row r="228" spans="1:15">
      <c r="A228" s="62"/>
      <c r="B228" s="96"/>
      <c r="C228" s="80">
        <v>22.5</v>
      </c>
      <c r="D228" s="90"/>
      <c r="E228" s="79" t="s">
        <v>245</v>
      </c>
      <c r="F228" s="80"/>
      <c r="G228" s="102"/>
      <c r="H228" s="82">
        <v>0</v>
      </c>
      <c r="I228" s="82">
        <v>0</v>
      </c>
      <c r="J228" s="83">
        <f t="shared" si="42"/>
        <v>0</v>
      </c>
      <c r="K228" s="32">
        <v>0</v>
      </c>
      <c r="L228" s="83">
        <f t="shared" si="37"/>
        <v>0</v>
      </c>
      <c r="M228" s="84"/>
      <c r="N228" s="62"/>
      <c r="O228" s="62"/>
    </row>
    <row r="229" spans="1:15">
      <c r="A229" s="62"/>
      <c r="B229" s="96"/>
      <c r="C229" s="80">
        <v>22.6</v>
      </c>
      <c r="D229" s="90"/>
      <c r="E229" s="79" t="s">
        <v>246</v>
      </c>
      <c r="F229" s="80"/>
      <c r="G229" s="102"/>
      <c r="H229" s="82">
        <v>0</v>
      </c>
      <c r="I229" s="82">
        <v>0</v>
      </c>
      <c r="J229" s="83">
        <f t="shared" si="42"/>
        <v>0</v>
      </c>
      <c r="K229" s="32">
        <v>0</v>
      </c>
      <c r="L229" s="83">
        <f t="shared" si="37"/>
        <v>0</v>
      </c>
      <c r="M229" s="84"/>
      <c r="N229" s="62"/>
      <c r="O229" s="62"/>
    </row>
    <row r="230" spans="1:15">
      <c r="A230" s="62"/>
      <c r="B230" s="96"/>
      <c r="C230" s="80">
        <v>22.7</v>
      </c>
      <c r="D230" s="90"/>
      <c r="E230" s="79" t="s">
        <v>247</v>
      </c>
      <c r="F230" s="80"/>
      <c r="G230" s="102"/>
      <c r="H230" s="82">
        <v>0</v>
      </c>
      <c r="I230" s="82">
        <v>0</v>
      </c>
      <c r="J230" s="83">
        <f t="shared" si="42"/>
        <v>0</v>
      </c>
      <c r="K230" s="32">
        <v>0</v>
      </c>
      <c r="L230" s="83">
        <f t="shared" si="37"/>
        <v>0</v>
      </c>
      <c r="M230" s="84"/>
      <c r="N230" s="62"/>
      <c r="O230" s="62"/>
    </row>
    <row r="231" spans="1:15">
      <c r="A231" s="62"/>
      <c r="B231" s="96"/>
      <c r="C231" s="80">
        <v>22.8</v>
      </c>
      <c r="D231" s="90"/>
      <c r="E231" s="79" t="s">
        <v>248</v>
      </c>
      <c r="F231" s="80"/>
      <c r="G231" s="102"/>
      <c r="H231" s="82">
        <v>0</v>
      </c>
      <c r="I231" s="82">
        <v>0</v>
      </c>
      <c r="J231" s="83">
        <f t="shared" si="42"/>
        <v>0</v>
      </c>
      <c r="K231" s="32">
        <v>0</v>
      </c>
      <c r="L231" s="83">
        <f t="shared" si="37"/>
        <v>0</v>
      </c>
      <c r="M231" s="84"/>
      <c r="N231" s="62"/>
      <c r="O231" s="62"/>
    </row>
    <row r="232" spans="1:15">
      <c r="A232" s="62"/>
      <c r="B232" s="96">
        <f>B223+1</f>
        <v>23</v>
      </c>
      <c r="C232" s="90"/>
      <c r="D232" s="90" t="s">
        <v>249</v>
      </c>
      <c r="E232" s="88"/>
      <c r="F232" s="90"/>
      <c r="G232" s="91"/>
      <c r="H232" s="108">
        <v>0</v>
      </c>
      <c r="I232" s="108">
        <v>0</v>
      </c>
      <c r="J232" s="76">
        <f t="shared" si="42"/>
        <v>0</v>
      </c>
      <c r="K232" s="32">
        <v>0</v>
      </c>
      <c r="L232" s="76">
        <f t="shared" si="37"/>
        <v>0</v>
      </c>
      <c r="M232" s="77"/>
      <c r="N232" s="62"/>
      <c r="O232" s="62"/>
    </row>
    <row r="233" spans="1:15">
      <c r="A233" s="62"/>
      <c r="B233" s="96">
        <f>B232+1</f>
        <v>24</v>
      </c>
      <c r="C233" s="90"/>
      <c r="D233" s="90" t="s">
        <v>250</v>
      </c>
      <c r="E233" s="88"/>
      <c r="F233" s="90"/>
      <c r="G233" s="91"/>
      <c r="H233" s="108">
        <v>0</v>
      </c>
      <c r="I233" s="108">
        <v>0</v>
      </c>
      <c r="J233" s="76">
        <f t="shared" si="42"/>
        <v>0</v>
      </c>
      <c r="K233" s="32">
        <v>0</v>
      </c>
      <c r="L233" s="76">
        <f t="shared" si="37"/>
        <v>0</v>
      </c>
      <c r="M233" s="77"/>
      <c r="N233" s="62"/>
      <c r="O233" s="62"/>
    </row>
    <row r="234" spans="1:15">
      <c r="A234" s="61"/>
      <c r="B234" s="95">
        <f>B233+1</f>
        <v>25</v>
      </c>
      <c r="C234" s="70"/>
      <c r="D234" s="70" t="s">
        <v>251</v>
      </c>
      <c r="E234" s="74"/>
      <c r="F234" s="70"/>
      <c r="G234" s="75"/>
      <c r="H234" s="76">
        <f>SUM(H235:H237)</f>
        <v>0</v>
      </c>
      <c r="I234" s="76">
        <f>SUM(I235:I237)</f>
        <v>0</v>
      </c>
      <c r="J234" s="76">
        <f t="shared" si="42"/>
        <v>0</v>
      </c>
      <c r="K234" s="76">
        <f>SUM(K235:K237)</f>
        <v>0</v>
      </c>
      <c r="L234" s="76">
        <f>SUM(L235:L237)</f>
        <v>0</v>
      </c>
      <c r="M234" s="77"/>
      <c r="N234" s="61"/>
      <c r="O234" s="62"/>
    </row>
    <row r="235" spans="1:15">
      <c r="A235" s="62"/>
      <c r="B235" s="94"/>
      <c r="C235" s="80">
        <v>25.1</v>
      </c>
      <c r="D235" s="80"/>
      <c r="E235" s="109" t="s">
        <v>252</v>
      </c>
      <c r="F235" s="80"/>
      <c r="G235" s="81"/>
      <c r="H235" s="82">
        <v>0</v>
      </c>
      <c r="I235" s="82">
        <v>0</v>
      </c>
      <c r="J235" s="83">
        <f t="shared" si="42"/>
        <v>0</v>
      </c>
      <c r="K235" s="32">
        <v>0</v>
      </c>
      <c r="L235" s="83">
        <f t="shared" si="37"/>
        <v>0</v>
      </c>
      <c r="M235" s="84"/>
      <c r="N235" s="62"/>
      <c r="O235" s="62"/>
    </row>
    <row r="236" spans="1:15">
      <c r="A236" s="62"/>
      <c r="B236" s="94"/>
      <c r="C236" s="80">
        <v>25.2</v>
      </c>
      <c r="D236" s="80"/>
      <c r="E236" s="109" t="s">
        <v>253</v>
      </c>
      <c r="F236" s="80"/>
      <c r="G236" s="81"/>
      <c r="H236" s="82">
        <v>0</v>
      </c>
      <c r="I236" s="82">
        <v>0</v>
      </c>
      <c r="J236" s="83">
        <f t="shared" si="42"/>
        <v>0</v>
      </c>
      <c r="K236" s="32">
        <v>0</v>
      </c>
      <c r="L236" s="83">
        <f t="shared" si="37"/>
        <v>0</v>
      </c>
      <c r="M236" s="84"/>
      <c r="N236" s="62"/>
      <c r="O236" s="62"/>
    </row>
    <row r="237" spans="1:15">
      <c r="A237" s="62"/>
      <c r="B237" s="94"/>
      <c r="C237" s="80">
        <v>25.3</v>
      </c>
      <c r="D237" s="80"/>
      <c r="E237" s="110" t="s">
        <v>254</v>
      </c>
      <c r="F237" s="80"/>
      <c r="G237" s="81"/>
      <c r="H237" s="82">
        <v>0</v>
      </c>
      <c r="I237" s="82">
        <v>0</v>
      </c>
      <c r="J237" s="83">
        <f t="shared" si="42"/>
        <v>0</v>
      </c>
      <c r="K237" s="32">
        <v>0</v>
      </c>
      <c r="L237" s="83">
        <f t="shared" si="37"/>
        <v>0</v>
      </c>
      <c r="M237" s="84"/>
      <c r="N237" s="62"/>
      <c r="O237" s="62"/>
    </row>
    <row r="238" spans="1:15" ht="13.5" thickBot="1">
      <c r="A238" s="62"/>
      <c r="B238" s="111">
        <f>B234+1</f>
        <v>26</v>
      </c>
      <c r="C238" s="112"/>
      <c r="D238" s="112" t="s">
        <v>255</v>
      </c>
      <c r="E238" s="113"/>
      <c r="F238" s="112"/>
      <c r="G238" s="114"/>
      <c r="H238" s="115">
        <v>0</v>
      </c>
      <c r="I238" s="115">
        <v>0</v>
      </c>
      <c r="J238" s="116">
        <f>SUM(H238:I238)</f>
        <v>0</v>
      </c>
      <c r="K238" s="116">
        <f>SUM(I238:J238)</f>
        <v>0</v>
      </c>
      <c r="L238" s="116">
        <f t="shared" si="37"/>
        <v>0</v>
      </c>
      <c r="M238" s="117"/>
      <c r="N238" s="62"/>
      <c r="O238" s="62"/>
    </row>
    <row r="239" spans="1:15" ht="15.6" customHeight="1" thickBot="1">
      <c r="A239" s="61"/>
      <c r="B239" s="273" t="s">
        <v>256</v>
      </c>
      <c r="C239" s="274"/>
      <c r="D239" s="274"/>
      <c r="E239" s="274"/>
      <c r="F239" s="274"/>
      <c r="G239" s="274"/>
      <c r="H239" s="118">
        <f>SUM(H238,H232:H234,H223,H214,H198:H198,H194,H187,H146,H126,H85,H55:H56,H46,H52,H43,H24,H27,H30,H33,H36,H39,H21,H16,H10)</f>
        <v>0</v>
      </c>
      <c r="I239" s="118">
        <f>SUM(I238,I232:I234,I223,I214,I198:I198,I194,I187,I146,I126,I85,I55:I56,I46,I52,I43,I24,I27,I30,I33,I36,I39,I21,I16,I10)</f>
        <v>0</v>
      </c>
      <c r="J239" s="118">
        <f>SUM(J238,J232:J234,J223,J214,J198:J198,J194,J187,J146,J126,J85,J55:J56,J46,J52,J43,J24,J27,J30,J33,J36,J39,J21,J16,J10)</f>
        <v>0</v>
      </c>
      <c r="K239" s="118">
        <f>SUM(K238,K232:K234,K223,K214,K198:K198,K194,K187,K146,K126,K85,K55:K56,K46,K52,K43,K24,K27,K30,K33,K36,K39,K21,K16,K10)</f>
        <v>0</v>
      </c>
      <c r="L239" s="118">
        <f>SUM(L238,L232:L234,L223,L214,L198:L198,L194,L187,L146,L126,L85,L55:L56,L46,L52,L43,L24,L27,L30,L33,L36,L39,L21,L16,L10)</f>
        <v>0</v>
      </c>
      <c r="M239" s="119"/>
      <c r="N239" s="61"/>
      <c r="O239" s="62"/>
    </row>
    <row r="240" spans="1:15">
      <c r="A240" s="62"/>
      <c r="B240" s="94"/>
      <c r="C240" s="80"/>
      <c r="D240" s="120" t="s">
        <v>257</v>
      </c>
      <c r="E240" s="80"/>
      <c r="F240" s="80"/>
      <c r="G240" s="121"/>
      <c r="H240" s="63"/>
      <c r="I240" s="63"/>
      <c r="J240" s="63"/>
      <c r="K240" s="63"/>
      <c r="L240" s="63"/>
      <c r="M240" s="122"/>
      <c r="N240" s="62"/>
      <c r="O240" s="62"/>
    </row>
    <row r="241" spans="1:15">
      <c r="A241" s="62"/>
      <c r="B241" s="96">
        <v>27</v>
      </c>
      <c r="C241" s="90"/>
      <c r="D241" s="123" t="s">
        <v>258</v>
      </c>
      <c r="E241" s="90"/>
      <c r="F241" s="90"/>
      <c r="G241" s="91"/>
      <c r="H241" s="97">
        <v>0</v>
      </c>
      <c r="I241" s="97">
        <v>0</v>
      </c>
      <c r="J241" s="76">
        <f t="shared" ref="J241:J243" si="43">SUM(H241:I241)</f>
        <v>0</v>
      </c>
      <c r="K241" s="98">
        <v>0</v>
      </c>
      <c r="L241" s="76">
        <f>J241+K241</f>
        <v>0</v>
      </c>
      <c r="M241" s="122"/>
      <c r="N241" s="62"/>
      <c r="O241" s="62"/>
    </row>
    <row r="242" spans="1:15">
      <c r="A242" s="62"/>
      <c r="B242" s="96">
        <f>B241+1</f>
        <v>28</v>
      </c>
      <c r="C242" s="90"/>
      <c r="D242" s="120" t="s">
        <v>259</v>
      </c>
      <c r="E242" s="90"/>
      <c r="F242" s="90"/>
      <c r="G242" s="91"/>
      <c r="H242" s="97">
        <v>0</v>
      </c>
      <c r="I242" s="97">
        <v>0</v>
      </c>
      <c r="J242" s="76">
        <f t="shared" si="43"/>
        <v>0</v>
      </c>
      <c r="K242" s="98">
        <v>0</v>
      </c>
      <c r="L242" s="76">
        <f>J242+K242</f>
        <v>0</v>
      </c>
      <c r="M242" s="122"/>
      <c r="N242" s="62"/>
      <c r="O242" s="62"/>
    </row>
    <row r="243" spans="1:15">
      <c r="A243" s="61"/>
      <c r="B243" s="95">
        <f>B242+1</f>
        <v>29</v>
      </c>
      <c r="C243" s="70"/>
      <c r="D243" s="124" t="s">
        <v>260</v>
      </c>
      <c r="E243" s="70"/>
      <c r="F243" s="70"/>
      <c r="G243" s="75"/>
      <c r="H243" s="55">
        <f>SUM(H244:H245)</f>
        <v>0</v>
      </c>
      <c r="I243" s="55">
        <f>SUM(I244:I245)</f>
        <v>0</v>
      </c>
      <c r="J243" s="76">
        <f t="shared" si="43"/>
        <v>0</v>
      </c>
      <c r="K243" s="55">
        <f>SUM(K244:K245)</f>
        <v>0</v>
      </c>
      <c r="L243" s="76">
        <f>SUM(L244:L245)</f>
        <v>0</v>
      </c>
      <c r="M243" s="72"/>
      <c r="N243" s="61"/>
      <c r="O243" s="62"/>
    </row>
    <row r="244" spans="1:15">
      <c r="A244" s="62"/>
      <c r="B244" s="96"/>
      <c r="C244" s="80">
        <v>29.1</v>
      </c>
      <c r="D244" s="89"/>
      <c r="E244" s="109" t="s">
        <v>261</v>
      </c>
      <c r="F244" s="90"/>
      <c r="G244" s="91"/>
      <c r="H244" s="82">
        <v>0</v>
      </c>
      <c r="I244" s="82">
        <v>0</v>
      </c>
      <c r="J244" s="83">
        <f t="shared" ref="J244:J245" si="44">SUM(H244:I244)</f>
        <v>0</v>
      </c>
      <c r="K244" s="32">
        <v>0</v>
      </c>
      <c r="L244" s="76">
        <f>J244+K244</f>
        <v>0</v>
      </c>
      <c r="M244" s="122"/>
      <c r="N244" s="62"/>
      <c r="O244" s="62"/>
    </row>
    <row r="245" spans="1:15">
      <c r="A245" s="62"/>
      <c r="B245" s="96"/>
      <c r="C245" s="80">
        <v>29.2</v>
      </c>
      <c r="D245" s="89"/>
      <c r="E245" s="109" t="s">
        <v>262</v>
      </c>
      <c r="F245" s="90"/>
      <c r="G245" s="91"/>
      <c r="H245" s="82">
        <v>0</v>
      </c>
      <c r="I245" s="82">
        <v>0</v>
      </c>
      <c r="J245" s="83">
        <f t="shared" si="44"/>
        <v>0</v>
      </c>
      <c r="K245" s="32">
        <v>0</v>
      </c>
      <c r="L245" s="76">
        <f>J245+K245</f>
        <v>0</v>
      </c>
      <c r="M245" s="122"/>
      <c r="N245" s="62"/>
      <c r="O245" s="62"/>
    </row>
    <row r="246" spans="1:15">
      <c r="A246" s="61"/>
      <c r="B246" s="95">
        <f>B243+1</f>
        <v>30</v>
      </c>
      <c r="C246" s="70"/>
      <c r="D246" s="124" t="s">
        <v>263</v>
      </c>
      <c r="E246" s="70"/>
      <c r="F246" s="70"/>
      <c r="G246" s="75"/>
      <c r="H246" s="55">
        <f>SUM(H247:H250)</f>
        <v>0</v>
      </c>
      <c r="I246" s="55">
        <f>SUM(I247:I250)</f>
        <v>0</v>
      </c>
      <c r="J246" s="76">
        <f>SUM(H246:I246)</f>
        <v>0</v>
      </c>
      <c r="K246" s="55">
        <f>SUM(K247:K250)</f>
        <v>0</v>
      </c>
      <c r="L246" s="76">
        <f>SUM(L247:L250)</f>
        <v>0</v>
      </c>
      <c r="M246" s="72"/>
      <c r="N246" s="61"/>
      <c r="O246" s="62"/>
    </row>
    <row r="247" spans="1:15">
      <c r="A247" s="62"/>
      <c r="B247" s="94"/>
      <c r="C247" s="80">
        <v>30.1</v>
      </c>
      <c r="D247" s="80"/>
      <c r="E247" s="109" t="s">
        <v>264</v>
      </c>
      <c r="F247" s="80"/>
      <c r="G247" s="81"/>
      <c r="H247" s="56">
        <v>0</v>
      </c>
      <c r="I247" s="56">
        <v>0</v>
      </c>
      <c r="J247" s="83">
        <f t="shared" ref="J247:J250" si="45">SUM(H247:I247)</f>
        <v>0</v>
      </c>
      <c r="K247" s="82">
        <v>0</v>
      </c>
      <c r="L247" s="76">
        <f t="shared" ref="L247:L250" si="46">J247+K247</f>
        <v>0</v>
      </c>
      <c r="M247" s="122"/>
      <c r="N247" s="62"/>
      <c r="O247" s="62"/>
    </row>
    <row r="248" spans="1:15">
      <c r="A248" s="62"/>
      <c r="B248" s="94"/>
      <c r="C248" s="80">
        <v>30.2</v>
      </c>
      <c r="D248" s="80"/>
      <c r="E248" s="109" t="s">
        <v>265</v>
      </c>
      <c r="F248" s="80"/>
      <c r="G248" s="81"/>
      <c r="H248" s="82">
        <v>0</v>
      </c>
      <c r="I248" s="82">
        <v>0</v>
      </c>
      <c r="J248" s="83">
        <f t="shared" si="45"/>
        <v>0</v>
      </c>
      <c r="K248" s="32">
        <v>0</v>
      </c>
      <c r="L248" s="76">
        <f t="shared" si="46"/>
        <v>0</v>
      </c>
      <c r="M248" s="122"/>
      <c r="N248" s="62"/>
      <c r="O248" s="62"/>
    </row>
    <row r="249" spans="1:15">
      <c r="A249" s="62"/>
      <c r="B249" s="94"/>
      <c r="C249" s="80">
        <v>30.3</v>
      </c>
      <c r="D249" s="80"/>
      <c r="E249" s="109" t="s">
        <v>266</v>
      </c>
      <c r="F249" s="80"/>
      <c r="G249" s="81"/>
      <c r="H249" s="82">
        <v>0</v>
      </c>
      <c r="I249" s="82">
        <v>0</v>
      </c>
      <c r="J249" s="83">
        <f t="shared" si="45"/>
        <v>0</v>
      </c>
      <c r="K249" s="32">
        <v>0</v>
      </c>
      <c r="L249" s="76">
        <f t="shared" si="46"/>
        <v>0</v>
      </c>
      <c r="M249" s="122"/>
      <c r="N249" s="62"/>
      <c r="O249" s="62"/>
    </row>
    <row r="250" spans="1:15">
      <c r="A250" s="62"/>
      <c r="B250" s="94"/>
      <c r="C250" s="80">
        <v>30.4</v>
      </c>
      <c r="D250" s="80"/>
      <c r="E250" s="109" t="s">
        <v>267</v>
      </c>
      <c r="F250" s="80"/>
      <c r="G250" s="81"/>
      <c r="H250" s="82">
        <v>0</v>
      </c>
      <c r="I250" s="82">
        <v>0</v>
      </c>
      <c r="J250" s="83">
        <f t="shared" si="45"/>
        <v>0</v>
      </c>
      <c r="K250" s="32">
        <v>0</v>
      </c>
      <c r="L250" s="76">
        <f t="shared" si="46"/>
        <v>0</v>
      </c>
      <c r="M250" s="122"/>
      <c r="N250" s="62"/>
      <c r="O250" s="62"/>
    </row>
    <row r="251" spans="1:15">
      <c r="A251" s="61"/>
      <c r="B251" s="95">
        <f>B246+1</f>
        <v>31</v>
      </c>
      <c r="C251" s="69"/>
      <c r="D251" s="70" t="s">
        <v>268</v>
      </c>
      <c r="E251" s="125"/>
      <c r="F251" s="69"/>
      <c r="G251" s="86"/>
      <c r="H251" s="55">
        <f>SUM(H252,H257)</f>
        <v>0</v>
      </c>
      <c r="I251" s="55">
        <f>SUM(I252,I257)</f>
        <v>0</v>
      </c>
      <c r="J251" s="76">
        <f>SUM(H251:I251)</f>
        <v>0</v>
      </c>
      <c r="K251" s="55">
        <f>SUM(K252,K257)</f>
        <v>0</v>
      </c>
      <c r="L251" s="76">
        <f>L252+L257</f>
        <v>0</v>
      </c>
      <c r="M251" s="72"/>
      <c r="N251" s="61"/>
      <c r="O251" s="62"/>
    </row>
    <row r="252" spans="1:15">
      <c r="A252" s="61"/>
      <c r="B252" s="95"/>
      <c r="C252" s="69">
        <v>31.1</v>
      </c>
      <c r="D252" s="70"/>
      <c r="E252" s="69" t="s">
        <v>269</v>
      </c>
      <c r="F252" s="69"/>
      <c r="G252" s="86"/>
      <c r="H252" s="83">
        <f>SUM(H253:H256)</f>
        <v>0</v>
      </c>
      <c r="I252" s="83">
        <f>SUM(I253:I256)</f>
        <v>0</v>
      </c>
      <c r="J252" s="83">
        <f>SUM(J253:J256)</f>
        <v>0</v>
      </c>
      <c r="K252" s="83">
        <f>SUM(K253:K256)</f>
        <v>0</v>
      </c>
      <c r="L252" s="83">
        <f>SUM(L253:L256)</f>
        <v>0</v>
      </c>
      <c r="M252" s="72"/>
      <c r="N252" s="61"/>
      <c r="O252" s="62"/>
    </row>
    <row r="253" spans="1:15">
      <c r="A253" s="62"/>
      <c r="B253" s="96"/>
      <c r="C253" s="80"/>
      <c r="D253" s="80" t="s">
        <v>270</v>
      </c>
      <c r="E253" s="80"/>
      <c r="F253" s="109" t="s">
        <v>264</v>
      </c>
      <c r="G253" s="81"/>
      <c r="H253" s="82">
        <v>0</v>
      </c>
      <c r="I253" s="82">
        <v>0</v>
      </c>
      <c r="J253" s="83">
        <f t="shared" ref="J253:J256" si="47">SUM(H253:I253)</f>
        <v>0</v>
      </c>
      <c r="K253" s="32">
        <v>0</v>
      </c>
      <c r="L253" s="76">
        <f t="shared" ref="L253:L274" si="48">J253+K253</f>
        <v>0</v>
      </c>
      <c r="M253" s="122"/>
      <c r="N253" s="62"/>
      <c r="O253" s="62"/>
    </row>
    <row r="254" spans="1:15">
      <c r="A254" s="62"/>
      <c r="B254" s="96"/>
      <c r="C254" s="80"/>
      <c r="D254" s="80" t="s">
        <v>271</v>
      </c>
      <c r="E254" s="80"/>
      <c r="F254" s="109" t="s">
        <v>265</v>
      </c>
      <c r="G254" s="81"/>
      <c r="H254" s="82">
        <v>0</v>
      </c>
      <c r="I254" s="82">
        <v>0</v>
      </c>
      <c r="J254" s="83">
        <f t="shared" si="47"/>
        <v>0</v>
      </c>
      <c r="K254" s="32">
        <v>0</v>
      </c>
      <c r="L254" s="76">
        <f t="shared" si="48"/>
        <v>0</v>
      </c>
      <c r="M254" s="122"/>
      <c r="N254" s="62"/>
      <c r="O254" s="62"/>
    </row>
    <row r="255" spans="1:15">
      <c r="A255" s="62"/>
      <c r="B255" s="96"/>
      <c r="C255" s="80"/>
      <c r="D255" s="80" t="s">
        <v>272</v>
      </c>
      <c r="E255" s="80"/>
      <c r="F255" s="109" t="s">
        <v>266</v>
      </c>
      <c r="G255" s="81"/>
      <c r="H255" s="82">
        <v>0</v>
      </c>
      <c r="I255" s="82">
        <v>0</v>
      </c>
      <c r="J255" s="83">
        <f t="shared" si="47"/>
        <v>0</v>
      </c>
      <c r="K255" s="32">
        <v>0</v>
      </c>
      <c r="L255" s="76">
        <f t="shared" si="48"/>
        <v>0</v>
      </c>
      <c r="M255" s="122"/>
      <c r="N255" s="62"/>
      <c r="O255" s="62"/>
    </row>
    <row r="256" spans="1:15">
      <c r="A256" s="62"/>
      <c r="B256" s="96"/>
      <c r="C256" s="80"/>
      <c r="D256" s="80" t="s">
        <v>273</v>
      </c>
      <c r="E256" s="80"/>
      <c r="F256" s="109" t="s">
        <v>267</v>
      </c>
      <c r="G256" s="81"/>
      <c r="H256" s="82">
        <v>0</v>
      </c>
      <c r="I256" s="82">
        <v>0</v>
      </c>
      <c r="J256" s="83">
        <f t="shared" si="47"/>
        <v>0</v>
      </c>
      <c r="K256" s="32">
        <v>0</v>
      </c>
      <c r="L256" s="76">
        <f t="shared" si="48"/>
        <v>0</v>
      </c>
      <c r="M256" s="122"/>
      <c r="N256" s="62"/>
      <c r="O256" s="62"/>
    </row>
    <row r="257" spans="1:15">
      <c r="A257" s="61"/>
      <c r="B257" s="95"/>
      <c r="C257" s="69">
        <v>31.2</v>
      </c>
      <c r="D257" s="70"/>
      <c r="E257" s="69" t="s">
        <v>274</v>
      </c>
      <c r="F257" s="69"/>
      <c r="G257" s="86"/>
      <c r="H257" s="83">
        <f>SUM(H258:H261)</f>
        <v>0</v>
      </c>
      <c r="I257" s="83">
        <f>SUM(I258:I261)</f>
        <v>0</v>
      </c>
      <c r="J257" s="83">
        <f>SUM(J258:J261)</f>
        <v>0</v>
      </c>
      <c r="K257" s="83">
        <f>SUM(K258:K261)</f>
        <v>0</v>
      </c>
      <c r="L257" s="83">
        <f>SUM(L258:L261)</f>
        <v>0</v>
      </c>
      <c r="M257" s="72"/>
      <c r="N257" s="61"/>
      <c r="O257" s="62"/>
    </row>
    <row r="258" spans="1:15">
      <c r="A258" s="62"/>
      <c r="B258" s="96"/>
      <c r="C258" s="80"/>
      <c r="D258" s="80" t="s">
        <v>275</v>
      </c>
      <c r="E258" s="80"/>
      <c r="F258" s="109" t="s">
        <v>264</v>
      </c>
      <c r="G258" s="81"/>
      <c r="H258" s="82">
        <v>0</v>
      </c>
      <c r="I258" s="82">
        <v>0</v>
      </c>
      <c r="J258" s="83">
        <f t="shared" ref="J258:J286" si="49">SUM(H258:I258)</f>
        <v>0</v>
      </c>
      <c r="K258" s="32">
        <v>0</v>
      </c>
      <c r="L258" s="76">
        <f t="shared" si="48"/>
        <v>0</v>
      </c>
      <c r="M258" s="122"/>
      <c r="N258" s="62"/>
      <c r="O258" s="62"/>
    </row>
    <row r="259" spans="1:15">
      <c r="A259" s="62"/>
      <c r="B259" s="96"/>
      <c r="C259" s="80"/>
      <c r="D259" s="80" t="s">
        <v>276</v>
      </c>
      <c r="E259" s="80"/>
      <c r="F259" s="109" t="s">
        <v>265</v>
      </c>
      <c r="G259" s="81"/>
      <c r="H259" s="82">
        <v>0</v>
      </c>
      <c r="I259" s="82">
        <v>0</v>
      </c>
      <c r="J259" s="83">
        <f t="shared" si="49"/>
        <v>0</v>
      </c>
      <c r="K259" s="32">
        <v>0</v>
      </c>
      <c r="L259" s="76">
        <f t="shared" si="48"/>
        <v>0</v>
      </c>
      <c r="M259" s="122"/>
      <c r="N259" s="62"/>
      <c r="O259" s="62"/>
    </row>
    <row r="260" spans="1:15">
      <c r="A260" s="62"/>
      <c r="B260" s="96"/>
      <c r="C260" s="80"/>
      <c r="D260" s="80" t="s">
        <v>277</v>
      </c>
      <c r="E260" s="80"/>
      <c r="F260" s="109" t="s">
        <v>266</v>
      </c>
      <c r="G260" s="81"/>
      <c r="H260" s="82">
        <v>0</v>
      </c>
      <c r="I260" s="82">
        <v>0</v>
      </c>
      <c r="J260" s="83">
        <f t="shared" si="49"/>
        <v>0</v>
      </c>
      <c r="K260" s="32">
        <v>0</v>
      </c>
      <c r="L260" s="76">
        <f t="shared" si="48"/>
        <v>0</v>
      </c>
      <c r="M260" s="122"/>
      <c r="N260" s="62"/>
      <c r="O260" s="62"/>
    </row>
    <row r="261" spans="1:15">
      <c r="A261" s="62"/>
      <c r="B261" s="96"/>
      <c r="C261" s="80"/>
      <c r="D261" s="80" t="s">
        <v>278</v>
      </c>
      <c r="E261" s="80"/>
      <c r="F261" s="109" t="s">
        <v>267</v>
      </c>
      <c r="G261" s="81"/>
      <c r="H261" s="82">
        <v>0</v>
      </c>
      <c r="I261" s="82">
        <v>0</v>
      </c>
      <c r="J261" s="83">
        <f t="shared" si="49"/>
        <v>0</v>
      </c>
      <c r="K261" s="32">
        <v>0</v>
      </c>
      <c r="L261" s="76">
        <f t="shared" si="48"/>
        <v>0</v>
      </c>
      <c r="M261" s="122"/>
      <c r="N261" s="62"/>
      <c r="O261" s="62"/>
    </row>
    <row r="262" spans="1:15">
      <c r="A262" s="62"/>
      <c r="B262" s="96">
        <f>B251+1</f>
        <v>32</v>
      </c>
      <c r="C262" s="80"/>
      <c r="D262" s="90" t="s">
        <v>279</v>
      </c>
      <c r="E262" s="109"/>
      <c r="F262" s="80"/>
      <c r="G262" s="81"/>
      <c r="H262" s="97">
        <v>0</v>
      </c>
      <c r="I262" s="97">
        <v>0</v>
      </c>
      <c r="J262" s="76">
        <f t="shared" si="49"/>
        <v>0</v>
      </c>
      <c r="K262" s="98">
        <v>0</v>
      </c>
      <c r="L262" s="76">
        <f t="shared" si="48"/>
        <v>0</v>
      </c>
      <c r="M262" s="122"/>
      <c r="N262" s="62"/>
      <c r="O262" s="62"/>
    </row>
    <row r="263" spans="1:15">
      <c r="A263" s="62"/>
      <c r="B263" s="96">
        <f>B262+1</f>
        <v>33</v>
      </c>
      <c r="C263" s="80"/>
      <c r="D263" s="90" t="s">
        <v>280</v>
      </c>
      <c r="E263" s="109"/>
      <c r="F263" s="80"/>
      <c r="G263" s="81"/>
      <c r="H263" s="55">
        <f>SUM(H264:H265)</f>
        <v>0</v>
      </c>
      <c r="I263" s="55">
        <f>SUM(I264:I265)</f>
        <v>0</v>
      </c>
      <c r="J263" s="76">
        <f t="shared" si="49"/>
        <v>0</v>
      </c>
      <c r="K263" s="55">
        <f>SUM(K264:K265)</f>
        <v>0</v>
      </c>
      <c r="L263" s="76">
        <f>SUM(L264:L265)</f>
        <v>0</v>
      </c>
      <c r="M263" s="122"/>
      <c r="N263" s="62"/>
      <c r="O263" s="62"/>
    </row>
    <row r="264" spans="1:15">
      <c r="A264" s="62"/>
      <c r="B264" s="96"/>
      <c r="C264" s="80">
        <v>33.1</v>
      </c>
      <c r="D264" s="80"/>
      <c r="E264" s="80"/>
      <c r="F264" s="109" t="s">
        <v>281</v>
      </c>
      <c r="G264" s="81"/>
      <c r="H264" s="97">
        <v>0</v>
      </c>
      <c r="I264" s="97">
        <v>0</v>
      </c>
      <c r="J264" s="76">
        <f t="shared" si="49"/>
        <v>0</v>
      </c>
      <c r="K264" s="98">
        <v>0</v>
      </c>
      <c r="L264" s="76">
        <f t="shared" si="48"/>
        <v>0</v>
      </c>
      <c r="M264" s="122"/>
      <c r="N264" s="62"/>
      <c r="O264" s="62"/>
    </row>
    <row r="265" spans="1:15">
      <c r="A265" s="62"/>
      <c r="B265" s="96"/>
      <c r="C265" s="80">
        <v>33.200000000000003</v>
      </c>
      <c r="D265" s="80"/>
      <c r="E265" s="80"/>
      <c r="F265" s="109" t="s">
        <v>282</v>
      </c>
      <c r="G265" s="81"/>
      <c r="H265" s="97">
        <v>0</v>
      </c>
      <c r="I265" s="97">
        <v>0</v>
      </c>
      <c r="J265" s="76">
        <f t="shared" si="49"/>
        <v>0</v>
      </c>
      <c r="K265" s="98">
        <v>0</v>
      </c>
      <c r="L265" s="76">
        <f t="shared" si="48"/>
        <v>0</v>
      </c>
      <c r="M265" s="122"/>
      <c r="N265" s="62"/>
      <c r="O265" s="62"/>
    </row>
    <row r="266" spans="1:15">
      <c r="A266" s="62"/>
      <c r="B266" s="96">
        <f>B263+1</f>
        <v>34</v>
      </c>
      <c r="C266" s="80"/>
      <c r="D266" s="90" t="s">
        <v>283</v>
      </c>
      <c r="E266" s="109"/>
      <c r="F266" s="80"/>
      <c r="G266" s="81"/>
      <c r="H266" s="97">
        <v>0</v>
      </c>
      <c r="I266" s="97">
        <v>0</v>
      </c>
      <c r="J266" s="76">
        <f t="shared" si="49"/>
        <v>0</v>
      </c>
      <c r="K266" s="98">
        <v>0</v>
      </c>
      <c r="L266" s="76">
        <f t="shared" si="48"/>
        <v>0</v>
      </c>
      <c r="M266" s="122"/>
      <c r="N266" s="62"/>
      <c r="O266" s="62"/>
    </row>
    <row r="267" spans="1:15">
      <c r="A267" s="61"/>
      <c r="B267" s="95">
        <f>B266+1</f>
        <v>35</v>
      </c>
      <c r="C267" s="70"/>
      <c r="D267" s="124" t="s">
        <v>284</v>
      </c>
      <c r="E267" s="70"/>
      <c r="F267" s="70"/>
      <c r="G267" s="75"/>
      <c r="H267" s="55">
        <f>SUM(H268:H269)</f>
        <v>0</v>
      </c>
      <c r="I267" s="55">
        <f>SUM(I268:I269)</f>
        <v>0</v>
      </c>
      <c r="J267" s="76">
        <f t="shared" si="49"/>
        <v>0</v>
      </c>
      <c r="K267" s="55">
        <f>SUM(K268:K269)</f>
        <v>0</v>
      </c>
      <c r="L267" s="76">
        <f>SUM(L268:L269)</f>
        <v>0</v>
      </c>
      <c r="M267" s="72"/>
      <c r="N267" s="61"/>
      <c r="O267" s="62"/>
    </row>
    <row r="268" spans="1:15">
      <c r="A268" s="62"/>
      <c r="B268" s="94"/>
      <c r="C268" s="80">
        <v>35.1</v>
      </c>
      <c r="D268" s="80"/>
      <c r="E268" s="109" t="s">
        <v>285</v>
      </c>
      <c r="F268" s="80"/>
      <c r="G268" s="81"/>
      <c r="H268" s="82">
        <v>0</v>
      </c>
      <c r="I268" s="82">
        <v>0</v>
      </c>
      <c r="J268" s="83">
        <f t="shared" si="49"/>
        <v>0</v>
      </c>
      <c r="K268" s="32">
        <v>0</v>
      </c>
      <c r="L268" s="76">
        <f t="shared" si="48"/>
        <v>0</v>
      </c>
      <c r="M268" s="122"/>
      <c r="N268" s="62"/>
      <c r="O268" s="62"/>
    </row>
    <row r="269" spans="1:15">
      <c r="A269" s="62"/>
      <c r="B269" s="94"/>
      <c r="C269" s="80">
        <v>35.200000000000003</v>
      </c>
      <c r="D269" s="80"/>
      <c r="E269" s="109" t="s">
        <v>286</v>
      </c>
      <c r="F269" s="80"/>
      <c r="G269" s="81"/>
      <c r="H269" s="82">
        <v>0</v>
      </c>
      <c r="I269" s="82">
        <v>0</v>
      </c>
      <c r="J269" s="83">
        <f t="shared" si="49"/>
        <v>0</v>
      </c>
      <c r="K269" s="32">
        <v>0</v>
      </c>
      <c r="L269" s="76">
        <f t="shared" si="48"/>
        <v>0</v>
      </c>
      <c r="M269" s="122"/>
      <c r="N269" s="62"/>
      <c r="O269" s="62"/>
    </row>
    <row r="270" spans="1:15">
      <c r="A270" s="62"/>
      <c r="B270" s="96">
        <f>B267+1</f>
        <v>36</v>
      </c>
      <c r="C270" s="90"/>
      <c r="D270" s="120" t="s">
        <v>287</v>
      </c>
      <c r="E270" s="90"/>
      <c r="F270" s="90"/>
      <c r="G270" s="91"/>
      <c r="H270" s="97">
        <v>0</v>
      </c>
      <c r="I270" s="97">
        <v>0</v>
      </c>
      <c r="J270" s="76">
        <f t="shared" si="49"/>
        <v>0</v>
      </c>
      <c r="K270" s="98">
        <v>0</v>
      </c>
      <c r="L270" s="76">
        <f t="shared" si="48"/>
        <v>0</v>
      </c>
      <c r="M270" s="122"/>
      <c r="N270" s="62"/>
      <c r="O270" s="62"/>
    </row>
    <row r="271" spans="1:15">
      <c r="A271" s="62"/>
      <c r="B271" s="96">
        <f>B270+1</f>
        <v>37</v>
      </c>
      <c r="C271" s="90"/>
      <c r="D271" s="120" t="s">
        <v>288</v>
      </c>
      <c r="E271" s="90"/>
      <c r="F271" s="90"/>
      <c r="G271" s="91"/>
      <c r="H271" s="97">
        <v>0</v>
      </c>
      <c r="I271" s="97">
        <v>0</v>
      </c>
      <c r="J271" s="76">
        <f t="shared" si="49"/>
        <v>0</v>
      </c>
      <c r="K271" s="98">
        <v>0</v>
      </c>
      <c r="L271" s="76">
        <f t="shared" si="48"/>
        <v>0</v>
      </c>
      <c r="M271" s="122"/>
      <c r="N271" s="62"/>
      <c r="O271" s="62"/>
    </row>
    <row r="272" spans="1:15">
      <c r="A272" s="62"/>
      <c r="B272" s="96">
        <f>B271+1</f>
        <v>38</v>
      </c>
      <c r="C272" s="90"/>
      <c r="D272" s="120" t="s">
        <v>289</v>
      </c>
      <c r="E272" s="90"/>
      <c r="F272" s="90"/>
      <c r="G272" s="91"/>
      <c r="H272" s="55">
        <f>SUM(H273:H274)</f>
        <v>0</v>
      </c>
      <c r="I272" s="55">
        <f>SUM(I273:I274)</f>
        <v>0</v>
      </c>
      <c r="J272" s="76">
        <f t="shared" si="49"/>
        <v>0</v>
      </c>
      <c r="K272" s="55">
        <f>SUM(K273:K274)</f>
        <v>0</v>
      </c>
      <c r="L272" s="76">
        <f>SUM(L273:L274)</f>
        <v>0</v>
      </c>
      <c r="M272" s="122"/>
      <c r="N272" s="62"/>
      <c r="O272" s="62"/>
    </row>
    <row r="273" spans="1:15">
      <c r="A273" s="62"/>
      <c r="B273" s="96"/>
      <c r="C273" s="80">
        <v>38.1</v>
      </c>
      <c r="D273" s="120"/>
      <c r="E273" s="109" t="s">
        <v>290</v>
      </c>
      <c r="F273" s="90"/>
      <c r="G273" s="91"/>
      <c r="H273" s="97">
        <v>0</v>
      </c>
      <c r="I273" s="97">
        <v>0</v>
      </c>
      <c r="J273" s="76">
        <f t="shared" si="49"/>
        <v>0</v>
      </c>
      <c r="K273" s="98">
        <v>0</v>
      </c>
      <c r="L273" s="76">
        <f t="shared" si="48"/>
        <v>0</v>
      </c>
      <c r="M273" s="122"/>
      <c r="N273" s="62"/>
      <c r="O273" s="62"/>
    </row>
    <row r="274" spans="1:15">
      <c r="A274" s="62"/>
      <c r="B274" s="96"/>
      <c r="C274" s="80">
        <v>38.200000000000003</v>
      </c>
      <c r="D274" s="120"/>
      <c r="E274" s="109" t="s">
        <v>291</v>
      </c>
      <c r="F274" s="90"/>
      <c r="G274" s="91"/>
      <c r="H274" s="97">
        <v>0</v>
      </c>
      <c r="I274" s="97">
        <v>0</v>
      </c>
      <c r="J274" s="76">
        <f t="shared" si="49"/>
        <v>0</v>
      </c>
      <c r="K274" s="98">
        <v>0</v>
      </c>
      <c r="L274" s="76">
        <f t="shared" si="48"/>
        <v>0</v>
      </c>
      <c r="M274" s="122"/>
      <c r="N274" s="62"/>
      <c r="O274" s="62"/>
    </row>
    <row r="275" spans="1:15">
      <c r="A275" s="61"/>
      <c r="B275" s="95">
        <v>39</v>
      </c>
      <c r="C275" s="70"/>
      <c r="D275" s="124" t="s">
        <v>292</v>
      </c>
      <c r="E275" s="70"/>
      <c r="F275" s="70"/>
      <c r="G275" s="75"/>
      <c r="H275" s="76">
        <f>SUM(H276:H282)</f>
        <v>0</v>
      </c>
      <c r="I275" s="76">
        <f>SUM(I276:I282)</f>
        <v>0</v>
      </c>
      <c r="J275" s="76">
        <f t="shared" si="49"/>
        <v>0</v>
      </c>
      <c r="K275" s="76">
        <f>SUM(K276:K282)</f>
        <v>0</v>
      </c>
      <c r="L275" s="76">
        <f>SUM(L276:L282)</f>
        <v>0</v>
      </c>
      <c r="M275" s="72"/>
      <c r="N275" s="61"/>
      <c r="O275" s="62"/>
    </row>
    <row r="276" spans="1:15">
      <c r="A276" s="62"/>
      <c r="B276" s="94"/>
      <c r="C276" s="80">
        <v>39.1</v>
      </c>
      <c r="D276" s="80"/>
      <c r="E276" s="109" t="s">
        <v>293</v>
      </c>
      <c r="F276" s="80"/>
      <c r="G276" s="81"/>
      <c r="H276" s="82">
        <v>0</v>
      </c>
      <c r="I276" s="82">
        <v>0</v>
      </c>
      <c r="J276" s="83">
        <f t="shared" si="49"/>
        <v>0</v>
      </c>
      <c r="K276" s="32">
        <v>0</v>
      </c>
      <c r="L276" s="76">
        <f t="shared" ref="L276:L297" si="50">J276+K276</f>
        <v>0</v>
      </c>
      <c r="M276" s="122"/>
      <c r="N276" s="62"/>
      <c r="O276" s="62"/>
    </row>
    <row r="277" spans="1:15">
      <c r="A277" s="62"/>
      <c r="B277" s="94"/>
      <c r="C277" s="80">
        <v>39.200000000000003</v>
      </c>
      <c r="D277" s="80"/>
      <c r="E277" s="109" t="s">
        <v>294</v>
      </c>
      <c r="F277" s="80"/>
      <c r="G277" s="81"/>
      <c r="H277" s="82">
        <v>0</v>
      </c>
      <c r="I277" s="82">
        <v>0</v>
      </c>
      <c r="J277" s="83">
        <f t="shared" si="49"/>
        <v>0</v>
      </c>
      <c r="K277" s="32">
        <v>0</v>
      </c>
      <c r="L277" s="76">
        <f t="shared" si="50"/>
        <v>0</v>
      </c>
      <c r="M277" s="122"/>
      <c r="N277" s="62"/>
      <c r="O277" s="62"/>
    </row>
    <row r="278" spans="1:15">
      <c r="A278" s="62"/>
      <c r="B278" s="94"/>
      <c r="C278" s="80">
        <v>39.299999999999997</v>
      </c>
      <c r="D278" s="80"/>
      <c r="E278" s="109" t="s">
        <v>295</v>
      </c>
      <c r="F278" s="80"/>
      <c r="G278" s="81"/>
      <c r="H278" s="82">
        <v>0</v>
      </c>
      <c r="I278" s="82">
        <v>0</v>
      </c>
      <c r="J278" s="83">
        <f t="shared" si="49"/>
        <v>0</v>
      </c>
      <c r="K278" s="32">
        <v>0</v>
      </c>
      <c r="L278" s="76">
        <f t="shared" si="50"/>
        <v>0</v>
      </c>
      <c r="M278" s="122"/>
      <c r="N278" s="62"/>
      <c r="O278" s="62"/>
    </row>
    <row r="279" spans="1:15">
      <c r="A279" s="62"/>
      <c r="B279" s="94"/>
      <c r="C279" s="80">
        <v>39.4</v>
      </c>
      <c r="D279" s="80"/>
      <c r="E279" s="109" t="s">
        <v>296</v>
      </c>
      <c r="F279" s="80"/>
      <c r="G279" s="81"/>
      <c r="H279" s="82">
        <v>0</v>
      </c>
      <c r="I279" s="82">
        <v>0</v>
      </c>
      <c r="J279" s="83">
        <f t="shared" si="49"/>
        <v>0</v>
      </c>
      <c r="K279" s="32">
        <v>0</v>
      </c>
      <c r="L279" s="76">
        <f t="shared" si="50"/>
        <v>0</v>
      </c>
      <c r="M279" s="122"/>
      <c r="N279" s="62"/>
      <c r="O279" s="62"/>
    </row>
    <row r="280" spans="1:15">
      <c r="A280" s="62"/>
      <c r="B280" s="94"/>
      <c r="C280" s="80">
        <v>39.5</v>
      </c>
      <c r="D280" s="80"/>
      <c r="E280" s="109" t="s">
        <v>297</v>
      </c>
      <c r="F280" s="80"/>
      <c r="G280" s="81"/>
      <c r="H280" s="82">
        <v>0</v>
      </c>
      <c r="I280" s="82">
        <v>0</v>
      </c>
      <c r="J280" s="83">
        <f t="shared" si="49"/>
        <v>0</v>
      </c>
      <c r="K280" s="32">
        <v>0</v>
      </c>
      <c r="L280" s="76">
        <f t="shared" si="50"/>
        <v>0</v>
      </c>
      <c r="M280" s="122"/>
      <c r="N280" s="62"/>
      <c r="O280" s="62"/>
    </row>
    <row r="281" spans="1:15">
      <c r="A281" s="62"/>
      <c r="B281" s="94"/>
      <c r="C281" s="80">
        <v>39.6</v>
      </c>
      <c r="D281" s="80"/>
      <c r="E281" s="109" t="s">
        <v>298</v>
      </c>
      <c r="F281" s="80"/>
      <c r="G281" s="81"/>
      <c r="H281" s="82">
        <v>0</v>
      </c>
      <c r="I281" s="82">
        <v>0</v>
      </c>
      <c r="J281" s="83">
        <f t="shared" si="49"/>
        <v>0</v>
      </c>
      <c r="K281" s="32">
        <v>0</v>
      </c>
      <c r="L281" s="76">
        <f t="shared" si="50"/>
        <v>0</v>
      </c>
      <c r="M281" s="122"/>
      <c r="N281" s="62"/>
      <c r="O281" s="62"/>
    </row>
    <row r="282" spans="1:15">
      <c r="A282" s="62"/>
      <c r="B282" s="94"/>
      <c r="C282" s="80">
        <v>39.700000000000003</v>
      </c>
      <c r="D282" s="80"/>
      <c r="E282" s="109" t="s">
        <v>299</v>
      </c>
      <c r="F282" s="80"/>
      <c r="G282" s="81"/>
      <c r="H282" s="82">
        <v>0</v>
      </c>
      <c r="I282" s="82">
        <v>0</v>
      </c>
      <c r="J282" s="83">
        <f t="shared" si="49"/>
        <v>0</v>
      </c>
      <c r="K282" s="32">
        <v>0</v>
      </c>
      <c r="L282" s="76">
        <f t="shared" si="50"/>
        <v>0</v>
      </c>
      <c r="M282" s="122"/>
      <c r="N282" s="62"/>
      <c r="O282" s="62"/>
    </row>
    <row r="283" spans="1:15">
      <c r="A283" s="62"/>
      <c r="B283" s="96">
        <f>B275+1</f>
        <v>40</v>
      </c>
      <c r="C283" s="90"/>
      <c r="D283" s="120" t="s">
        <v>300</v>
      </c>
      <c r="E283" s="90"/>
      <c r="F283" s="90"/>
      <c r="G283" s="91"/>
      <c r="H283" s="97">
        <v>0</v>
      </c>
      <c r="I283" s="97">
        <v>0</v>
      </c>
      <c r="J283" s="76">
        <f t="shared" si="49"/>
        <v>0</v>
      </c>
      <c r="K283" s="32">
        <v>0</v>
      </c>
      <c r="L283" s="76">
        <f t="shared" si="50"/>
        <v>0</v>
      </c>
      <c r="M283" s="122"/>
      <c r="N283" s="62"/>
      <c r="O283" s="62"/>
    </row>
    <row r="284" spans="1:15">
      <c r="A284" s="61"/>
      <c r="B284" s="95">
        <f>B283+1</f>
        <v>41</v>
      </c>
      <c r="C284" s="70"/>
      <c r="D284" s="124" t="s">
        <v>301</v>
      </c>
      <c r="E284" s="70"/>
      <c r="F284" s="70"/>
      <c r="G284" s="75"/>
      <c r="H284" s="55">
        <f>SUM(H285:H287)</f>
        <v>0</v>
      </c>
      <c r="I284" s="55">
        <f>SUM(I285:I287)</f>
        <v>0</v>
      </c>
      <c r="J284" s="76">
        <f t="shared" si="49"/>
        <v>0</v>
      </c>
      <c r="K284" s="55">
        <f>SUM(K285:K287)</f>
        <v>0</v>
      </c>
      <c r="L284" s="76">
        <f>L285+L286+L287</f>
        <v>0</v>
      </c>
      <c r="M284" s="72"/>
      <c r="N284" s="61"/>
      <c r="O284" s="62"/>
    </row>
    <row r="285" spans="1:15">
      <c r="A285" s="62"/>
      <c r="B285" s="94"/>
      <c r="C285" s="80">
        <v>41.1</v>
      </c>
      <c r="D285" s="80"/>
      <c r="E285" s="109" t="s">
        <v>302</v>
      </c>
      <c r="F285" s="80"/>
      <c r="G285" s="81"/>
      <c r="H285" s="82">
        <v>0</v>
      </c>
      <c r="I285" s="82">
        <v>0</v>
      </c>
      <c r="J285" s="83">
        <f t="shared" si="49"/>
        <v>0</v>
      </c>
      <c r="K285" s="32">
        <v>0</v>
      </c>
      <c r="L285" s="76">
        <f t="shared" si="50"/>
        <v>0</v>
      </c>
      <c r="M285" s="122"/>
      <c r="N285" s="62"/>
      <c r="O285" s="62"/>
    </row>
    <row r="286" spans="1:15">
      <c r="A286" s="62"/>
      <c r="B286" s="94"/>
      <c r="C286" s="80">
        <v>41.2</v>
      </c>
      <c r="D286" s="80"/>
      <c r="E286" s="109" t="s">
        <v>303</v>
      </c>
      <c r="F286" s="80"/>
      <c r="G286" s="81"/>
      <c r="H286" s="82">
        <v>0</v>
      </c>
      <c r="I286" s="82">
        <v>0</v>
      </c>
      <c r="J286" s="83">
        <f t="shared" si="49"/>
        <v>0</v>
      </c>
      <c r="K286" s="32">
        <v>0</v>
      </c>
      <c r="L286" s="76">
        <f t="shared" si="50"/>
        <v>0</v>
      </c>
      <c r="M286" s="122"/>
      <c r="N286" s="62"/>
      <c r="O286" s="62"/>
    </row>
    <row r="287" spans="1:15">
      <c r="A287" s="61"/>
      <c r="B287" s="68"/>
      <c r="C287" s="69">
        <v>41.3</v>
      </c>
      <c r="D287" s="69"/>
      <c r="E287" s="125" t="s">
        <v>304</v>
      </c>
      <c r="F287" s="69"/>
      <c r="G287" s="86"/>
      <c r="H287" s="83">
        <f>SUM(H288:H290)</f>
        <v>0</v>
      </c>
      <c r="I287" s="83">
        <f>SUM(I288:I290)</f>
        <v>0</v>
      </c>
      <c r="J287" s="83">
        <f>SUM(J288:J290)</f>
        <v>0</v>
      </c>
      <c r="K287" s="83">
        <f>SUM(K288:K290)</f>
        <v>0</v>
      </c>
      <c r="L287" s="83">
        <f>SUM(L288:L290)</f>
        <v>0</v>
      </c>
      <c r="M287" s="72"/>
      <c r="N287" s="61"/>
      <c r="O287" s="62"/>
    </row>
    <row r="288" spans="1:15">
      <c r="A288" s="62"/>
      <c r="B288" s="94"/>
      <c r="C288" s="80"/>
      <c r="D288" s="80" t="s">
        <v>305</v>
      </c>
      <c r="E288" s="109"/>
      <c r="F288" s="80" t="s">
        <v>83</v>
      </c>
      <c r="G288" s="81"/>
      <c r="H288" s="82">
        <v>0</v>
      </c>
      <c r="I288" s="82">
        <v>0</v>
      </c>
      <c r="J288" s="83">
        <f t="shared" ref="J288:J304" si="51">SUM(H288:I288)</f>
        <v>0</v>
      </c>
      <c r="K288" s="32">
        <v>0</v>
      </c>
      <c r="L288" s="76">
        <f t="shared" si="50"/>
        <v>0</v>
      </c>
      <c r="M288" s="122"/>
      <c r="N288" s="62"/>
      <c r="O288" s="62"/>
    </row>
    <row r="289" spans="1:15">
      <c r="A289" s="62"/>
      <c r="B289" s="94"/>
      <c r="C289" s="80"/>
      <c r="D289" s="80" t="s">
        <v>306</v>
      </c>
      <c r="E289" s="109"/>
      <c r="F289" s="80" t="s">
        <v>85</v>
      </c>
      <c r="G289" s="81"/>
      <c r="H289" s="82">
        <v>0</v>
      </c>
      <c r="I289" s="82">
        <v>0</v>
      </c>
      <c r="J289" s="83">
        <f t="shared" si="51"/>
        <v>0</v>
      </c>
      <c r="K289" s="32">
        <v>0</v>
      </c>
      <c r="L289" s="76">
        <f t="shared" si="50"/>
        <v>0</v>
      </c>
      <c r="M289" s="122"/>
      <c r="N289" s="62"/>
      <c r="O289" s="62"/>
    </row>
    <row r="290" spans="1:15">
      <c r="A290" s="62"/>
      <c r="B290" s="94"/>
      <c r="C290" s="80"/>
      <c r="D290" s="80" t="s">
        <v>307</v>
      </c>
      <c r="E290" s="109"/>
      <c r="F290" s="80" t="s">
        <v>87</v>
      </c>
      <c r="G290" s="81"/>
      <c r="H290" s="82">
        <v>0</v>
      </c>
      <c r="I290" s="82">
        <v>0</v>
      </c>
      <c r="J290" s="83">
        <f t="shared" si="51"/>
        <v>0</v>
      </c>
      <c r="K290" s="32">
        <v>0</v>
      </c>
      <c r="L290" s="76">
        <f t="shared" si="50"/>
        <v>0</v>
      </c>
      <c r="M290" s="122"/>
      <c r="N290" s="62"/>
      <c r="O290" s="62"/>
    </row>
    <row r="291" spans="1:15">
      <c r="A291" s="62"/>
      <c r="B291" s="96">
        <f>B284+1</f>
        <v>42</v>
      </c>
      <c r="C291" s="90"/>
      <c r="D291" s="120" t="s">
        <v>308</v>
      </c>
      <c r="E291" s="90"/>
      <c r="F291" s="90"/>
      <c r="G291" s="91"/>
      <c r="H291" s="97">
        <v>0</v>
      </c>
      <c r="I291" s="97">
        <v>0</v>
      </c>
      <c r="J291" s="76">
        <f t="shared" si="51"/>
        <v>0</v>
      </c>
      <c r="K291" s="98">
        <v>0</v>
      </c>
      <c r="L291" s="76">
        <f t="shared" si="50"/>
        <v>0</v>
      </c>
      <c r="M291" s="122"/>
      <c r="N291" s="62"/>
      <c r="O291" s="62"/>
    </row>
    <row r="292" spans="1:15">
      <c r="A292" s="61"/>
      <c r="B292" s="95">
        <f>B291+1</f>
        <v>43</v>
      </c>
      <c r="C292" s="70"/>
      <c r="D292" s="124" t="s">
        <v>309</v>
      </c>
      <c r="E292" s="70"/>
      <c r="F292" s="70"/>
      <c r="G292" s="75"/>
      <c r="H292" s="55">
        <f>SUM(H293:H296)</f>
        <v>0</v>
      </c>
      <c r="I292" s="55">
        <f>SUM(I293:I296)</f>
        <v>0</v>
      </c>
      <c r="J292" s="76">
        <f t="shared" si="51"/>
        <v>0</v>
      </c>
      <c r="K292" s="55">
        <f>SUM(K293:K296)</f>
        <v>0</v>
      </c>
      <c r="L292" s="76">
        <f>SUM(L293:L296)</f>
        <v>0</v>
      </c>
      <c r="M292" s="72"/>
      <c r="N292" s="61"/>
      <c r="O292" s="62"/>
    </row>
    <row r="293" spans="1:15">
      <c r="A293" s="62"/>
      <c r="B293" s="94"/>
      <c r="C293" s="80">
        <v>43.1</v>
      </c>
      <c r="D293" s="80"/>
      <c r="E293" s="109" t="s">
        <v>310</v>
      </c>
      <c r="F293" s="80"/>
      <c r="G293" s="81"/>
      <c r="H293" s="82">
        <v>0</v>
      </c>
      <c r="I293" s="82">
        <v>0</v>
      </c>
      <c r="J293" s="83">
        <f t="shared" si="51"/>
        <v>0</v>
      </c>
      <c r="K293" s="32">
        <v>0</v>
      </c>
      <c r="L293" s="76">
        <f t="shared" si="50"/>
        <v>0</v>
      </c>
      <c r="M293" s="122"/>
      <c r="N293" s="62"/>
      <c r="O293" s="62"/>
    </row>
    <row r="294" spans="1:15">
      <c r="A294" s="62"/>
      <c r="B294" s="94"/>
      <c r="C294" s="80">
        <v>43.2</v>
      </c>
      <c r="D294" s="80"/>
      <c r="E294" s="109" t="s">
        <v>311</v>
      </c>
      <c r="F294" s="80"/>
      <c r="G294" s="81"/>
      <c r="H294" s="82">
        <v>0</v>
      </c>
      <c r="I294" s="82">
        <v>0</v>
      </c>
      <c r="J294" s="83">
        <f t="shared" si="51"/>
        <v>0</v>
      </c>
      <c r="K294" s="32">
        <v>0</v>
      </c>
      <c r="L294" s="76">
        <f t="shared" si="50"/>
        <v>0</v>
      </c>
      <c r="M294" s="122"/>
      <c r="N294" s="62"/>
      <c r="O294" s="62"/>
    </row>
    <row r="295" spans="1:15">
      <c r="A295" s="62"/>
      <c r="B295" s="94"/>
      <c r="C295" s="80">
        <v>43.3</v>
      </c>
      <c r="D295" s="80"/>
      <c r="E295" s="109" t="s">
        <v>312</v>
      </c>
      <c r="F295" s="80"/>
      <c r="G295" s="81"/>
      <c r="H295" s="82">
        <v>0</v>
      </c>
      <c r="I295" s="82">
        <v>0</v>
      </c>
      <c r="J295" s="83">
        <f t="shared" si="51"/>
        <v>0</v>
      </c>
      <c r="K295" s="32">
        <v>0</v>
      </c>
      <c r="L295" s="76">
        <f t="shared" si="50"/>
        <v>0</v>
      </c>
      <c r="M295" s="122"/>
      <c r="N295" s="62"/>
      <c r="O295" s="62"/>
    </row>
    <row r="296" spans="1:15">
      <c r="A296" s="62"/>
      <c r="B296" s="94"/>
      <c r="C296" s="80">
        <v>43.4</v>
      </c>
      <c r="D296" s="80"/>
      <c r="E296" s="109" t="s">
        <v>313</v>
      </c>
      <c r="F296" s="80"/>
      <c r="G296" s="81"/>
      <c r="H296" s="82">
        <v>0</v>
      </c>
      <c r="I296" s="82">
        <v>0</v>
      </c>
      <c r="J296" s="83">
        <f t="shared" si="51"/>
        <v>0</v>
      </c>
      <c r="K296" s="32">
        <v>0</v>
      </c>
      <c r="L296" s="76">
        <f t="shared" si="50"/>
        <v>0</v>
      </c>
      <c r="M296" s="122"/>
      <c r="N296" s="62"/>
      <c r="O296" s="62"/>
    </row>
    <row r="297" spans="1:15">
      <c r="A297" s="62"/>
      <c r="B297" s="96">
        <f>B292+1</f>
        <v>44</v>
      </c>
      <c r="C297" s="80"/>
      <c r="D297" s="120" t="s">
        <v>314</v>
      </c>
      <c r="E297" s="109"/>
      <c r="F297" s="80"/>
      <c r="G297" s="81"/>
      <c r="H297" s="97">
        <v>0</v>
      </c>
      <c r="I297" s="97">
        <v>0</v>
      </c>
      <c r="J297" s="76">
        <f t="shared" si="51"/>
        <v>0</v>
      </c>
      <c r="K297" s="98">
        <v>0</v>
      </c>
      <c r="L297" s="76">
        <f t="shared" si="50"/>
        <v>0</v>
      </c>
      <c r="M297" s="122"/>
      <c r="N297" s="62"/>
      <c r="O297" s="62"/>
    </row>
    <row r="298" spans="1:15">
      <c r="A298" s="61"/>
      <c r="B298" s="95">
        <f>B297+1</f>
        <v>45</v>
      </c>
      <c r="C298" s="70"/>
      <c r="D298" s="124" t="s">
        <v>315</v>
      </c>
      <c r="E298" s="70"/>
      <c r="F298" s="70"/>
      <c r="G298" s="75"/>
      <c r="H298" s="55">
        <f>SUM(H299:H304)</f>
        <v>0</v>
      </c>
      <c r="I298" s="55">
        <f>SUM(I299:I304)</f>
        <v>0</v>
      </c>
      <c r="J298" s="76">
        <f t="shared" si="51"/>
        <v>0</v>
      </c>
      <c r="K298" s="55">
        <f>SUM(K299:K304)</f>
        <v>0</v>
      </c>
      <c r="L298" s="76">
        <f>SUM(L299:L304)</f>
        <v>0</v>
      </c>
      <c r="M298" s="72"/>
      <c r="N298" s="61"/>
      <c r="O298" s="62"/>
    </row>
    <row r="299" spans="1:15">
      <c r="A299" s="62"/>
      <c r="B299" s="94"/>
      <c r="C299" s="80">
        <v>45.1</v>
      </c>
      <c r="D299" s="80"/>
      <c r="E299" s="109" t="s">
        <v>316</v>
      </c>
      <c r="F299" s="80"/>
      <c r="G299" s="89"/>
      <c r="H299" s="82">
        <v>0</v>
      </c>
      <c r="I299" s="82">
        <v>0</v>
      </c>
      <c r="J299" s="83">
        <f t="shared" si="51"/>
        <v>0</v>
      </c>
      <c r="K299" s="32">
        <v>0</v>
      </c>
      <c r="L299" s="76">
        <f t="shared" ref="L299:L304" si="52">J299+K299</f>
        <v>0</v>
      </c>
      <c r="M299" s="122"/>
      <c r="N299" s="62"/>
      <c r="O299" s="62"/>
    </row>
    <row r="300" spans="1:15">
      <c r="A300" s="62"/>
      <c r="B300" s="94"/>
      <c r="C300" s="80">
        <v>45.2</v>
      </c>
      <c r="D300" s="80"/>
      <c r="E300" s="109" t="s">
        <v>317</v>
      </c>
      <c r="F300" s="80"/>
      <c r="G300" s="89"/>
      <c r="H300" s="82">
        <v>0</v>
      </c>
      <c r="I300" s="82">
        <v>0</v>
      </c>
      <c r="J300" s="83">
        <f t="shared" si="51"/>
        <v>0</v>
      </c>
      <c r="K300" s="32">
        <v>0</v>
      </c>
      <c r="L300" s="76">
        <f t="shared" si="52"/>
        <v>0</v>
      </c>
      <c r="M300" s="122"/>
      <c r="N300" s="62"/>
      <c r="O300" s="62"/>
    </row>
    <row r="301" spans="1:15">
      <c r="A301" s="62"/>
      <c r="B301" s="94"/>
      <c r="C301" s="80">
        <v>45.3</v>
      </c>
      <c r="D301" s="80"/>
      <c r="E301" s="109" t="s">
        <v>318</v>
      </c>
      <c r="F301" s="80"/>
      <c r="G301" s="89"/>
      <c r="H301" s="82">
        <v>0</v>
      </c>
      <c r="I301" s="82">
        <v>0</v>
      </c>
      <c r="J301" s="83">
        <f t="shared" si="51"/>
        <v>0</v>
      </c>
      <c r="K301" s="32">
        <v>0</v>
      </c>
      <c r="L301" s="76">
        <f t="shared" si="52"/>
        <v>0</v>
      </c>
      <c r="M301" s="122"/>
      <c r="N301" s="62"/>
      <c r="O301" s="62"/>
    </row>
    <row r="302" spans="1:15">
      <c r="A302" s="62"/>
      <c r="B302" s="94"/>
      <c r="C302" s="80">
        <v>45.4</v>
      </c>
      <c r="D302" s="80"/>
      <c r="E302" s="109" t="s">
        <v>319</v>
      </c>
      <c r="F302" s="80"/>
      <c r="G302" s="89"/>
      <c r="H302" s="82">
        <v>0</v>
      </c>
      <c r="I302" s="82">
        <v>0</v>
      </c>
      <c r="J302" s="83">
        <f t="shared" si="51"/>
        <v>0</v>
      </c>
      <c r="K302" s="32">
        <v>0</v>
      </c>
      <c r="L302" s="76">
        <f t="shared" si="52"/>
        <v>0</v>
      </c>
      <c r="M302" s="122"/>
      <c r="N302" s="62"/>
      <c r="O302" s="62"/>
    </row>
    <row r="303" spans="1:15">
      <c r="A303" s="62"/>
      <c r="B303" s="94"/>
      <c r="C303" s="80">
        <v>45.5</v>
      </c>
      <c r="D303" s="80"/>
      <c r="E303" s="109" t="s">
        <v>320</v>
      </c>
      <c r="F303" s="80"/>
      <c r="G303" s="89"/>
      <c r="H303" s="82">
        <v>0</v>
      </c>
      <c r="I303" s="82">
        <v>0</v>
      </c>
      <c r="J303" s="83">
        <f t="shared" si="51"/>
        <v>0</v>
      </c>
      <c r="K303" s="32">
        <v>0</v>
      </c>
      <c r="L303" s="76">
        <f t="shared" si="52"/>
        <v>0</v>
      </c>
      <c r="M303" s="122"/>
      <c r="N303" s="62"/>
      <c r="O303" s="62"/>
    </row>
    <row r="304" spans="1:15">
      <c r="A304" s="62"/>
      <c r="B304" s="94"/>
      <c r="C304" s="104">
        <v>45.1</v>
      </c>
      <c r="D304" s="80"/>
      <c r="E304" s="89" t="s">
        <v>321</v>
      </c>
      <c r="F304" s="80"/>
      <c r="G304" s="81"/>
      <c r="H304" s="82">
        <v>0</v>
      </c>
      <c r="I304" s="82">
        <v>0</v>
      </c>
      <c r="J304" s="83">
        <f t="shared" si="51"/>
        <v>0</v>
      </c>
      <c r="K304" s="32">
        <v>0</v>
      </c>
      <c r="L304" s="76">
        <f t="shared" si="52"/>
        <v>0</v>
      </c>
      <c r="M304" s="122"/>
      <c r="N304" s="62"/>
      <c r="O304" s="62"/>
    </row>
    <row r="305" spans="1:15">
      <c r="A305" s="61"/>
      <c r="B305" s="95">
        <f>B298+1</f>
        <v>46</v>
      </c>
      <c r="C305" s="70"/>
      <c r="D305" s="124" t="s">
        <v>322</v>
      </c>
      <c r="E305" s="70"/>
      <c r="F305" s="70"/>
      <c r="G305" s="75"/>
      <c r="H305" s="55">
        <f>SUM(H306:H308)</f>
        <v>0</v>
      </c>
      <c r="I305" s="55">
        <f>SUM(I306:I308)</f>
        <v>0</v>
      </c>
      <c r="J305" s="76">
        <f>SUM(H305:I305)</f>
        <v>0</v>
      </c>
      <c r="K305" s="55">
        <f>SUM(K306:K308)</f>
        <v>0</v>
      </c>
      <c r="L305" s="76">
        <f>SUM(L306:L308)</f>
        <v>0</v>
      </c>
      <c r="M305" s="72"/>
      <c r="N305" s="61"/>
      <c r="O305" s="62"/>
    </row>
    <row r="306" spans="1:15">
      <c r="A306" s="62"/>
      <c r="B306" s="94"/>
      <c r="C306" s="80">
        <v>46.1</v>
      </c>
      <c r="D306" s="80"/>
      <c r="E306" s="109" t="s">
        <v>252</v>
      </c>
      <c r="F306" s="80"/>
      <c r="G306" s="81"/>
      <c r="H306" s="82">
        <v>0</v>
      </c>
      <c r="I306" s="82">
        <v>0</v>
      </c>
      <c r="J306" s="83">
        <f t="shared" ref="J306:J308" si="53">SUM(H306:I306)</f>
        <v>0</v>
      </c>
      <c r="K306" s="32">
        <v>0</v>
      </c>
      <c r="L306" s="76">
        <f t="shared" ref="L306:L308" si="54">J306+K306</f>
        <v>0</v>
      </c>
      <c r="M306" s="122"/>
      <c r="N306" s="62"/>
      <c r="O306" s="62"/>
    </row>
    <row r="307" spans="1:15">
      <c r="A307" s="62"/>
      <c r="B307" s="94"/>
      <c r="C307" s="80">
        <v>46.2</v>
      </c>
      <c r="D307" s="80"/>
      <c r="E307" s="109" t="s">
        <v>253</v>
      </c>
      <c r="F307" s="80"/>
      <c r="G307" s="81"/>
      <c r="H307" s="82">
        <v>0</v>
      </c>
      <c r="I307" s="82">
        <v>0</v>
      </c>
      <c r="J307" s="83">
        <f t="shared" si="53"/>
        <v>0</v>
      </c>
      <c r="K307" s="32">
        <v>0</v>
      </c>
      <c r="L307" s="76">
        <f t="shared" si="54"/>
        <v>0</v>
      </c>
      <c r="M307" s="122"/>
      <c r="N307" s="62"/>
      <c r="O307" s="62"/>
    </row>
    <row r="308" spans="1:15" ht="13.5" thickBot="1">
      <c r="A308" s="62"/>
      <c r="B308" s="126"/>
      <c r="C308" s="127">
        <v>46.3</v>
      </c>
      <c r="D308" s="127"/>
      <c r="E308" s="128" t="s">
        <v>254</v>
      </c>
      <c r="F308" s="127"/>
      <c r="G308" s="129"/>
      <c r="H308" s="130">
        <v>0</v>
      </c>
      <c r="I308" s="130">
        <v>0</v>
      </c>
      <c r="J308" s="132">
        <f t="shared" si="53"/>
        <v>0</v>
      </c>
      <c r="K308" s="131">
        <v>0</v>
      </c>
      <c r="L308" s="76">
        <f t="shared" si="54"/>
        <v>0</v>
      </c>
      <c r="M308" s="133"/>
      <c r="N308" s="62"/>
      <c r="O308" s="62"/>
    </row>
    <row r="309" spans="1:15" ht="13.5" thickBot="1">
      <c r="A309" s="61"/>
      <c r="B309" s="273" t="s">
        <v>323</v>
      </c>
      <c r="C309" s="274"/>
      <c r="D309" s="274"/>
      <c r="E309" s="274"/>
      <c r="F309" s="274"/>
      <c r="G309" s="274"/>
      <c r="H309" s="118">
        <f>SUM(H305,H297,H298,H291:H292,H283:H284,H275,H271,H272,H270,H263,H266,H267,H262,H241:H243,H246,H251)</f>
        <v>0</v>
      </c>
      <c r="I309" s="118">
        <f>SUM(I305,I297,I298,I291:I292,I283:I284,I275,I271,I272,I270,I263,I266,I267,I262,I241:I243,I246,I251)</f>
        <v>0</v>
      </c>
      <c r="J309" s="118">
        <f>SUM(J305,J297,J298,J291:J292,J283:J284,J275,J271,J272,J270,J263,J266,J267,J262,J241:J243,J246,J251)</f>
        <v>0</v>
      </c>
      <c r="K309" s="118">
        <f>SUM(K305,K297,K298,K291:K292,K283:K284,K275,K271,K272,K270,K263,K266,K267,K262,K241:K243,K246,K251)</f>
        <v>0</v>
      </c>
      <c r="L309" s="118">
        <f>SUM(L305,L297,L298,L291:L292,L283:L284,L275,L271,L272,L270,L263,L266,L267,L262,L241:L243,L246,L251)</f>
        <v>0</v>
      </c>
      <c r="M309" s="119"/>
      <c r="N309" s="61"/>
      <c r="O309" s="62"/>
    </row>
    <row r="310" spans="1:15">
      <c r="A310" s="62"/>
      <c r="B310" s="211"/>
      <c r="C310" s="134"/>
      <c r="D310" s="134"/>
      <c r="E310" s="134"/>
      <c r="F310" s="134"/>
      <c r="G310" s="135"/>
      <c r="H310" s="136"/>
      <c r="I310" s="136"/>
      <c r="J310" s="136"/>
      <c r="K310" s="136"/>
      <c r="L310" s="136"/>
      <c r="M310" s="137"/>
      <c r="N310" s="62"/>
      <c r="O310" s="62"/>
    </row>
    <row r="311" spans="1:15">
      <c r="A311" s="62"/>
      <c r="B311" s="94"/>
      <c r="C311" s="80"/>
      <c r="D311" s="138" t="s">
        <v>324</v>
      </c>
      <c r="E311" s="80"/>
      <c r="F311" s="80"/>
      <c r="G311" s="91"/>
      <c r="H311" s="63"/>
      <c r="I311" s="63"/>
      <c r="J311" s="63"/>
      <c r="K311" s="63"/>
      <c r="L311" s="63"/>
      <c r="M311" s="122"/>
      <c r="N311" s="62"/>
      <c r="O311" s="62"/>
    </row>
    <row r="312" spans="1:15">
      <c r="A312" s="62"/>
      <c r="B312" s="96">
        <f>B305+1</f>
        <v>47</v>
      </c>
      <c r="C312" s="90"/>
      <c r="D312" s="88" t="s">
        <v>325</v>
      </c>
      <c r="E312" s="90"/>
      <c r="F312" s="90"/>
      <c r="G312" s="91"/>
      <c r="H312" s="97">
        <v>0</v>
      </c>
      <c r="I312" s="97">
        <v>0</v>
      </c>
      <c r="J312" s="76">
        <f t="shared" ref="J312:J313" si="55">SUM(H312:I312)</f>
        <v>0</v>
      </c>
      <c r="K312" s="76">
        <f>(K239+K309)</f>
        <v>0</v>
      </c>
      <c r="L312" s="76">
        <f>J312-K312</f>
        <v>0</v>
      </c>
      <c r="M312" s="122"/>
      <c r="N312" s="62"/>
      <c r="O312" s="62"/>
    </row>
    <row r="313" spans="1:15">
      <c r="A313" s="61"/>
      <c r="B313" s="95">
        <f>B312+1</f>
        <v>48</v>
      </c>
      <c r="C313" s="70"/>
      <c r="D313" s="74" t="s">
        <v>326</v>
      </c>
      <c r="E313" s="70"/>
      <c r="F313" s="70"/>
      <c r="G313" s="75"/>
      <c r="H313" s="55">
        <f>SUM(H314:H315)+SUM(H319:H322)</f>
        <v>0</v>
      </c>
      <c r="I313" s="55">
        <f>SUM(I314:I315)+SUM(I319:I322)</f>
        <v>0</v>
      </c>
      <c r="J313" s="76">
        <f t="shared" si="55"/>
        <v>0</v>
      </c>
      <c r="K313" s="55">
        <f>SUM(K314:K315)+SUM(K319:K322)</f>
        <v>0</v>
      </c>
      <c r="L313" s="76">
        <f>L314+L315+L321+L322</f>
        <v>0</v>
      </c>
      <c r="M313" s="72"/>
      <c r="N313" s="61"/>
      <c r="O313" s="62"/>
    </row>
    <row r="314" spans="1:15">
      <c r="A314" s="62"/>
      <c r="B314" s="94"/>
      <c r="C314" s="80">
        <v>48.1</v>
      </c>
      <c r="D314" s="79"/>
      <c r="E314" s="79" t="s">
        <v>327</v>
      </c>
      <c r="F314" s="79"/>
      <c r="G314" s="79"/>
      <c r="H314" s="82">
        <v>0</v>
      </c>
      <c r="I314" s="82">
        <v>0</v>
      </c>
      <c r="J314" s="83">
        <f>SUM(H314:I314)</f>
        <v>0</v>
      </c>
      <c r="K314" s="32"/>
      <c r="L314" s="76">
        <f t="shared" ref="L314:L334" si="56">J314-K314</f>
        <v>0</v>
      </c>
      <c r="M314" s="122"/>
      <c r="N314" s="62"/>
      <c r="O314" s="62"/>
    </row>
    <row r="315" spans="1:15">
      <c r="A315" s="61"/>
      <c r="B315" s="68"/>
      <c r="C315" s="69">
        <v>48.2</v>
      </c>
      <c r="D315" s="85"/>
      <c r="E315" s="85" t="s">
        <v>328</v>
      </c>
      <c r="F315" s="85"/>
      <c r="G315" s="85"/>
      <c r="H315" s="83">
        <f>SUM(H316:H318)</f>
        <v>0</v>
      </c>
      <c r="I315" s="83">
        <f>SUM(I316:I318)</f>
        <v>0</v>
      </c>
      <c r="J315" s="83">
        <f>SUM(J316:J318)</f>
        <v>0</v>
      </c>
      <c r="K315" s="83">
        <f>SUM(K316:K318)</f>
        <v>0</v>
      </c>
      <c r="L315" s="76">
        <f>SUM(L316:L320)</f>
        <v>0</v>
      </c>
      <c r="M315" s="72"/>
      <c r="N315" s="61"/>
      <c r="O315" s="62"/>
    </row>
    <row r="316" spans="1:15">
      <c r="A316" s="62"/>
      <c r="B316" s="94"/>
      <c r="C316" s="80"/>
      <c r="D316" s="106" t="s">
        <v>329</v>
      </c>
      <c r="E316" s="79"/>
      <c r="F316" s="79" t="s">
        <v>330</v>
      </c>
      <c r="G316" s="79"/>
      <c r="H316" s="82">
        <v>0</v>
      </c>
      <c r="I316" s="82">
        <v>0</v>
      </c>
      <c r="J316" s="83">
        <f>SUM(H316:I316)</f>
        <v>0</v>
      </c>
      <c r="K316" s="32"/>
      <c r="L316" s="76">
        <f t="shared" si="56"/>
        <v>0</v>
      </c>
      <c r="M316" s="122"/>
      <c r="N316" s="62"/>
      <c r="O316" s="62"/>
    </row>
    <row r="317" spans="1:15">
      <c r="A317" s="62"/>
      <c r="B317" s="94"/>
      <c r="C317" s="80"/>
      <c r="D317" s="106" t="s">
        <v>331</v>
      </c>
      <c r="E317" s="79"/>
      <c r="F317" s="79" t="s">
        <v>332</v>
      </c>
      <c r="G317" s="79"/>
      <c r="H317" s="82">
        <v>0</v>
      </c>
      <c r="I317" s="82">
        <v>0</v>
      </c>
      <c r="J317" s="83">
        <f t="shared" ref="J317:J322" si="57">SUM(H317:I317)</f>
        <v>0</v>
      </c>
      <c r="K317" s="32"/>
      <c r="L317" s="76">
        <f t="shared" si="56"/>
        <v>0</v>
      </c>
      <c r="M317" s="122"/>
      <c r="N317" s="62"/>
      <c r="O317" s="62"/>
    </row>
    <row r="318" spans="1:15">
      <c r="A318" s="62"/>
      <c r="B318" s="94"/>
      <c r="C318" s="80"/>
      <c r="D318" s="106" t="s">
        <v>333</v>
      </c>
      <c r="E318" s="79"/>
      <c r="F318" s="79" t="s">
        <v>334</v>
      </c>
      <c r="G318" s="79"/>
      <c r="H318" s="82">
        <v>0</v>
      </c>
      <c r="I318" s="82">
        <v>0</v>
      </c>
      <c r="J318" s="83">
        <f t="shared" si="57"/>
        <v>0</v>
      </c>
      <c r="K318" s="32"/>
      <c r="L318" s="76">
        <f t="shared" si="56"/>
        <v>0</v>
      </c>
      <c r="M318" s="122"/>
      <c r="N318" s="62"/>
      <c r="O318" s="62"/>
    </row>
    <row r="319" spans="1:15">
      <c r="A319" s="62"/>
      <c r="B319" s="94"/>
      <c r="C319" s="80"/>
      <c r="D319" s="106" t="s">
        <v>335</v>
      </c>
      <c r="E319" s="79"/>
      <c r="F319" s="79" t="s">
        <v>336</v>
      </c>
      <c r="G319" s="79"/>
      <c r="H319" s="82">
        <v>0</v>
      </c>
      <c r="I319" s="82">
        <v>0</v>
      </c>
      <c r="J319" s="83">
        <f t="shared" si="57"/>
        <v>0</v>
      </c>
      <c r="K319" s="82"/>
      <c r="L319" s="76">
        <f t="shared" si="56"/>
        <v>0</v>
      </c>
      <c r="M319" s="122"/>
      <c r="N319" s="62"/>
      <c r="O319" s="62"/>
    </row>
    <row r="320" spans="1:15">
      <c r="A320" s="62"/>
      <c r="B320" s="94"/>
      <c r="C320" s="80"/>
      <c r="D320" s="106" t="s">
        <v>337</v>
      </c>
      <c r="E320" s="79"/>
      <c r="F320" s="79" t="s">
        <v>338</v>
      </c>
      <c r="G320" s="79"/>
      <c r="H320" s="82">
        <v>0</v>
      </c>
      <c r="I320" s="82">
        <v>0</v>
      </c>
      <c r="J320" s="83">
        <f t="shared" si="57"/>
        <v>0</v>
      </c>
      <c r="K320" s="82"/>
      <c r="L320" s="76">
        <f t="shared" si="56"/>
        <v>0</v>
      </c>
      <c r="M320" s="122"/>
      <c r="N320" s="62"/>
      <c r="O320" s="62"/>
    </row>
    <row r="321" spans="1:15">
      <c r="A321" s="62"/>
      <c r="B321" s="94"/>
      <c r="C321" s="80">
        <v>48.3</v>
      </c>
      <c r="D321" s="79"/>
      <c r="E321" s="79" t="s">
        <v>339</v>
      </c>
      <c r="F321" s="79"/>
      <c r="G321" s="79"/>
      <c r="H321" s="82">
        <v>0</v>
      </c>
      <c r="I321" s="82">
        <v>0</v>
      </c>
      <c r="J321" s="83">
        <f t="shared" si="57"/>
        <v>0</v>
      </c>
      <c r="K321" s="82"/>
      <c r="L321" s="76">
        <f>J321-K321</f>
        <v>0</v>
      </c>
      <c r="M321" s="122"/>
      <c r="N321" s="62"/>
      <c r="O321" s="62"/>
    </row>
    <row r="322" spans="1:15">
      <c r="A322" s="62"/>
      <c r="B322" s="94"/>
      <c r="C322" s="80">
        <v>48.4</v>
      </c>
      <c r="D322" s="79"/>
      <c r="E322" s="79" t="s">
        <v>340</v>
      </c>
      <c r="F322" s="79"/>
      <c r="G322" s="79"/>
      <c r="H322" s="82">
        <v>0</v>
      </c>
      <c r="I322" s="82">
        <v>0</v>
      </c>
      <c r="J322" s="83">
        <f t="shared" si="57"/>
        <v>0</v>
      </c>
      <c r="K322" s="82"/>
      <c r="L322" s="76">
        <f t="shared" si="56"/>
        <v>0</v>
      </c>
      <c r="M322" s="122"/>
      <c r="N322" s="62"/>
      <c r="O322" s="62"/>
    </row>
    <row r="323" spans="1:15">
      <c r="A323" s="61"/>
      <c r="B323" s="95">
        <f>B313+1</f>
        <v>49</v>
      </c>
      <c r="C323" s="70"/>
      <c r="D323" s="74" t="s">
        <v>341</v>
      </c>
      <c r="E323" s="70"/>
      <c r="F323" s="70"/>
      <c r="G323" s="139"/>
      <c r="H323" s="55">
        <f>SUM(H324:H332)</f>
        <v>0</v>
      </c>
      <c r="I323" s="55">
        <f>SUM(I324:I332)</f>
        <v>0</v>
      </c>
      <c r="J323" s="76">
        <f>SUM(H323:I323)</f>
        <v>0</v>
      </c>
      <c r="K323" s="55">
        <f>SUM(K324:K332)</f>
        <v>0</v>
      </c>
      <c r="L323" s="76">
        <f>SUM(L324:L332)</f>
        <v>0</v>
      </c>
      <c r="M323" s="72"/>
      <c r="N323" s="61"/>
      <c r="O323" s="62"/>
    </row>
    <row r="324" spans="1:15">
      <c r="A324" s="62"/>
      <c r="B324" s="94"/>
      <c r="C324" s="80">
        <v>49.1</v>
      </c>
      <c r="D324" s="80"/>
      <c r="E324" s="79" t="s">
        <v>342</v>
      </c>
      <c r="F324" s="80"/>
      <c r="G324" s="81"/>
      <c r="H324" s="82">
        <v>0</v>
      </c>
      <c r="I324" s="82">
        <v>0</v>
      </c>
      <c r="J324" s="83">
        <f t="shared" ref="J324:J334" si="58">SUM(H324:I324)</f>
        <v>0</v>
      </c>
      <c r="K324" s="32"/>
      <c r="L324" s="76">
        <f t="shared" si="56"/>
        <v>0</v>
      </c>
      <c r="M324" s="122"/>
      <c r="N324" s="62"/>
      <c r="O324" s="62"/>
    </row>
    <row r="325" spans="1:15">
      <c r="A325" s="62"/>
      <c r="B325" s="94"/>
      <c r="C325" s="80">
        <v>49.2</v>
      </c>
      <c r="D325" s="80"/>
      <c r="E325" s="79" t="s">
        <v>343</v>
      </c>
      <c r="F325" s="80"/>
      <c r="G325" s="81"/>
      <c r="H325" s="82">
        <v>0</v>
      </c>
      <c r="I325" s="82">
        <v>0</v>
      </c>
      <c r="J325" s="83">
        <f t="shared" si="58"/>
        <v>0</v>
      </c>
      <c r="K325" s="32"/>
      <c r="L325" s="76">
        <f t="shared" si="56"/>
        <v>0</v>
      </c>
      <c r="M325" s="122"/>
      <c r="N325" s="62"/>
      <c r="O325" s="62"/>
    </row>
    <row r="326" spans="1:15">
      <c r="A326" s="62"/>
      <c r="B326" s="94"/>
      <c r="C326" s="80">
        <v>49.3</v>
      </c>
      <c r="D326" s="80"/>
      <c r="E326" s="79" t="s">
        <v>344</v>
      </c>
      <c r="F326" s="80"/>
      <c r="G326" s="81"/>
      <c r="H326" s="82">
        <v>0</v>
      </c>
      <c r="I326" s="82">
        <v>0</v>
      </c>
      <c r="J326" s="83">
        <f t="shared" si="58"/>
        <v>0</v>
      </c>
      <c r="K326" s="32"/>
      <c r="L326" s="76">
        <f t="shared" si="56"/>
        <v>0</v>
      </c>
      <c r="M326" s="122"/>
      <c r="N326" s="62"/>
      <c r="O326" s="62"/>
    </row>
    <row r="327" spans="1:15">
      <c r="A327" s="62"/>
      <c r="B327" s="94"/>
      <c r="C327" s="80">
        <v>49.4</v>
      </c>
      <c r="D327" s="80"/>
      <c r="E327" s="79" t="s">
        <v>345</v>
      </c>
      <c r="F327" s="80"/>
      <c r="G327" s="81"/>
      <c r="H327" s="82">
        <v>0</v>
      </c>
      <c r="I327" s="82">
        <v>0</v>
      </c>
      <c r="J327" s="83">
        <f t="shared" si="58"/>
        <v>0</v>
      </c>
      <c r="K327" s="32"/>
      <c r="L327" s="76">
        <f t="shared" si="56"/>
        <v>0</v>
      </c>
      <c r="M327" s="122"/>
      <c r="N327" s="62"/>
      <c r="O327" s="62"/>
    </row>
    <row r="328" spans="1:15">
      <c r="A328" s="62"/>
      <c r="B328" s="94"/>
      <c r="C328" s="80">
        <v>49.5</v>
      </c>
      <c r="D328" s="80"/>
      <c r="E328" s="79" t="s">
        <v>346</v>
      </c>
      <c r="F328" s="80"/>
      <c r="G328" s="93"/>
      <c r="H328" s="82">
        <v>0</v>
      </c>
      <c r="I328" s="82">
        <v>0</v>
      </c>
      <c r="J328" s="83">
        <f t="shared" si="58"/>
        <v>0</v>
      </c>
      <c r="K328" s="32"/>
      <c r="L328" s="76">
        <f t="shared" si="56"/>
        <v>0</v>
      </c>
      <c r="M328" s="122"/>
      <c r="N328" s="62"/>
      <c r="O328" s="62"/>
    </row>
    <row r="329" spans="1:15">
      <c r="A329" s="62"/>
      <c r="B329" s="94"/>
      <c r="C329" s="80">
        <v>49.6</v>
      </c>
      <c r="D329" s="80"/>
      <c r="E329" s="79" t="s">
        <v>347</v>
      </c>
      <c r="F329" s="80"/>
      <c r="G329" s="93"/>
      <c r="H329" s="82">
        <v>0</v>
      </c>
      <c r="I329" s="82">
        <v>0</v>
      </c>
      <c r="J329" s="83">
        <f t="shared" si="58"/>
        <v>0</v>
      </c>
      <c r="K329" s="32"/>
      <c r="L329" s="76">
        <f t="shared" si="56"/>
        <v>0</v>
      </c>
      <c r="M329" s="122"/>
      <c r="N329" s="62"/>
      <c r="O329" s="62"/>
    </row>
    <row r="330" spans="1:15">
      <c r="A330" s="62"/>
      <c r="B330" s="94"/>
      <c r="C330" s="80">
        <v>49.7</v>
      </c>
      <c r="D330" s="80"/>
      <c r="E330" s="79" t="s">
        <v>348</v>
      </c>
      <c r="F330" s="80"/>
      <c r="G330" s="81"/>
      <c r="H330" s="82">
        <v>0</v>
      </c>
      <c r="I330" s="82">
        <v>0</v>
      </c>
      <c r="J330" s="83">
        <f>SUM(H330:I330)</f>
        <v>0</v>
      </c>
      <c r="K330" s="32"/>
      <c r="L330" s="76">
        <f t="shared" si="56"/>
        <v>0</v>
      </c>
      <c r="M330" s="122"/>
      <c r="N330" s="62"/>
      <c r="O330" s="62"/>
    </row>
    <row r="331" spans="1:15">
      <c r="A331" s="62"/>
      <c r="B331" s="94"/>
      <c r="C331" s="80">
        <v>49.8</v>
      </c>
      <c r="D331" s="80"/>
      <c r="E331" s="80" t="s">
        <v>349</v>
      </c>
      <c r="F331" s="80"/>
      <c r="G331" s="81"/>
      <c r="H331" s="82">
        <v>0</v>
      </c>
      <c r="I331" s="82">
        <v>0</v>
      </c>
      <c r="J331" s="83">
        <f>SUM(H331:I331)</f>
        <v>0</v>
      </c>
      <c r="K331" s="32"/>
      <c r="L331" s="76">
        <f t="shared" si="56"/>
        <v>0</v>
      </c>
      <c r="M331" s="122"/>
      <c r="N331" s="62"/>
      <c r="O331" s="62"/>
    </row>
    <row r="332" spans="1:15">
      <c r="A332" s="62"/>
      <c r="B332" s="94"/>
      <c r="C332" s="80">
        <v>49.9</v>
      </c>
      <c r="D332" s="80"/>
      <c r="E332" s="80" t="s">
        <v>350</v>
      </c>
      <c r="F332" s="80"/>
      <c r="G332" s="81"/>
      <c r="H332" s="82">
        <v>0</v>
      </c>
      <c r="I332" s="82">
        <v>0</v>
      </c>
      <c r="J332" s="83">
        <f t="shared" si="58"/>
        <v>0</v>
      </c>
      <c r="K332" s="32"/>
      <c r="L332" s="76">
        <f t="shared" si="56"/>
        <v>0</v>
      </c>
      <c r="M332" s="122"/>
      <c r="N332" s="62"/>
      <c r="O332" s="62"/>
    </row>
    <row r="333" spans="1:15">
      <c r="A333" s="62"/>
      <c r="B333" s="96">
        <f>B323+1</f>
        <v>50</v>
      </c>
      <c r="C333" s="90"/>
      <c r="D333" s="88" t="s">
        <v>351</v>
      </c>
      <c r="E333" s="90"/>
      <c r="F333" s="90"/>
      <c r="G333" s="140"/>
      <c r="H333" s="97">
        <v>0</v>
      </c>
      <c r="I333" s="97">
        <v>0</v>
      </c>
      <c r="J333" s="76">
        <f t="shared" si="58"/>
        <v>0</v>
      </c>
      <c r="K333" s="98"/>
      <c r="L333" s="76">
        <f t="shared" si="56"/>
        <v>0</v>
      </c>
      <c r="M333" s="122"/>
      <c r="N333" s="62"/>
      <c r="O333" s="62"/>
    </row>
    <row r="334" spans="1:15" ht="13.5" thickBot="1">
      <c r="A334" s="62"/>
      <c r="B334" s="111">
        <f>B333+1</f>
        <v>51</v>
      </c>
      <c r="C334" s="112"/>
      <c r="D334" s="113" t="s">
        <v>352</v>
      </c>
      <c r="E334" s="112"/>
      <c r="F334" s="112"/>
      <c r="G334" s="141"/>
      <c r="H334" s="142">
        <v>0</v>
      </c>
      <c r="I334" s="142">
        <v>0</v>
      </c>
      <c r="J334" s="116">
        <f t="shared" si="58"/>
        <v>0</v>
      </c>
      <c r="K334" s="143"/>
      <c r="L334" s="76">
        <f t="shared" si="56"/>
        <v>0</v>
      </c>
      <c r="M334" s="133"/>
      <c r="N334" s="62"/>
      <c r="O334" s="62"/>
    </row>
    <row r="335" spans="1:15" ht="13.5" thickBot="1">
      <c r="A335" s="61"/>
      <c r="B335" s="273" t="s">
        <v>353</v>
      </c>
      <c r="C335" s="274"/>
      <c r="D335" s="274"/>
      <c r="E335" s="274"/>
      <c r="F335" s="274"/>
      <c r="G335" s="274"/>
      <c r="H335" s="118">
        <f>SUM(H333:H334,H323:H323,H313:H313,H312)</f>
        <v>0</v>
      </c>
      <c r="I335" s="118">
        <f>SUM(I333:I334,I323:I323,I313:I313,I312)</f>
        <v>0</v>
      </c>
      <c r="J335" s="118">
        <f>SUM(J333:J334,J323:J323,J313:J313,J312)</f>
        <v>0</v>
      </c>
      <c r="K335" s="118">
        <f>SUM(K333:K334,K323:K323,K313:K313,K312)</f>
        <v>0</v>
      </c>
      <c r="L335" s="118">
        <f>SUM(L333:L334,L323:L323,L313:L313,L312)</f>
        <v>0</v>
      </c>
      <c r="M335" s="119"/>
      <c r="N335" s="61"/>
      <c r="O335" s="62"/>
    </row>
    <row r="336" spans="1:15" ht="13.5" thickBot="1">
      <c r="A336" s="61"/>
      <c r="B336" s="273" t="s">
        <v>354</v>
      </c>
      <c r="C336" s="274"/>
      <c r="D336" s="274"/>
      <c r="E336" s="274"/>
      <c r="F336" s="274"/>
      <c r="G336" s="274"/>
      <c r="H336" s="118">
        <f>H309+H335</f>
        <v>0</v>
      </c>
      <c r="I336" s="118">
        <f>I309+I335</f>
        <v>0</v>
      </c>
      <c r="J336" s="118">
        <f>J309+J335</f>
        <v>0</v>
      </c>
      <c r="K336" s="118">
        <f>K309+K335</f>
        <v>0</v>
      </c>
      <c r="L336" s="118">
        <f>L309+L335</f>
        <v>0</v>
      </c>
      <c r="M336" s="119"/>
      <c r="N336" s="61"/>
      <c r="O336" s="62"/>
    </row>
    <row r="337" spans="1:15">
      <c r="A337" s="61"/>
      <c r="B337" s="144"/>
      <c r="C337" s="145"/>
      <c r="D337" s="145"/>
      <c r="E337" s="145"/>
      <c r="F337" s="145"/>
      <c r="G337" s="146"/>
      <c r="H337" s="61"/>
      <c r="I337" s="147"/>
      <c r="J337" s="147"/>
      <c r="K337" s="147"/>
      <c r="L337" s="147"/>
      <c r="M337" s="61"/>
      <c r="N337" s="61"/>
      <c r="O337" s="62"/>
    </row>
    <row r="338" spans="1:15">
      <c r="A338" s="61"/>
      <c r="B338" s="145"/>
      <c r="C338" s="145"/>
      <c r="D338" s="145"/>
      <c r="E338" s="145"/>
      <c r="F338" s="145"/>
      <c r="G338" s="145"/>
      <c r="H338" s="18">
        <f>H239-H336</f>
        <v>0</v>
      </c>
      <c r="I338" s="18">
        <f>I239-I336</f>
        <v>0</v>
      </c>
      <c r="J338" s="18">
        <f>J239-J336</f>
        <v>0</v>
      </c>
      <c r="K338" s="18">
        <f>K239-K336</f>
        <v>0</v>
      </c>
      <c r="L338" s="18">
        <f>L239-L336</f>
        <v>0</v>
      </c>
      <c r="M338" s="61"/>
      <c r="N338" s="61"/>
      <c r="O338" s="62"/>
    </row>
    <row r="339" spans="1:15">
      <c r="A339" s="61"/>
      <c r="B339" s="145"/>
      <c r="C339" s="145"/>
      <c r="D339" s="145"/>
      <c r="E339" s="145"/>
      <c r="F339" s="145"/>
      <c r="G339" s="145"/>
      <c r="H339" s="19" t="s">
        <v>355</v>
      </c>
      <c r="I339" s="19" t="s">
        <v>355</v>
      </c>
      <c r="J339" s="19" t="s">
        <v>355</v>
      </c>
      <c r="K339" s="19" t="s">
        <v>355</v>
      </c>
      <c r="L339" s="19" t="s">
        <v>355</v>
      </c>
      <c r="M339" s="61"/>
      <c r="N339" s="61"/>
      <c r="O339" s="62"/>
    </row>
    <row r="340" spans="1:15">
      <c r="A340" s="61"/>
      <c r="B340" s="20"/>
      <c r="C340" s="145"/>
      <c r="D340" s="145"/>
      <c r="E340" s="145"/>
      <c r="F340" s="145"/>
      <c r="G340" s="145"/>
      <c r="H340" s="61"/>
      <c r="I340" s="148"/>
      <c r="J340" s="61"/>
      <c r="K340" s="61"/>
      <c r="L340" s="61"/>
      <c r="M340" s="61"/>
      <c r="N340" s="61"/>
      <c r="O340" s="62"/>
    </row>
    <row r="341" spans="1:15">
      <c r="A341" s="61"/>
      <c r="B341" s="226" t="s">
        <v>356</v>
      </c>
      <c r="C341" s="144"/>
      <c r="D341" s="144"/>
      <c r="E341" s="144"/>
      <c r="F341" s="144"/>
      <c r="G341" s="144"/>
      <c r="H341" s="61"/>
      <c r="I341" s="148"/>
      <c r="J341" s="61"/>
      <c r="K341" s="61"/>
      <c r="L341" s="61"/>
      <c r="M341" s="61"/>
      <c r="N341" s="61"/>
      <c r="O341" s="62"/>
    </row>
    <row r="342" spans="1:15">
      <c r="A342" s="61"/>
      <c r="B342" s="227" t="s">
        <v>357</v>
      </c>
      <c r="C342" s="266" t="s">
        <v>358</v>
      </c>
      <c r="D342" s="266"/>
      <c r="E342" s="266"/>
      <c r="F342" s="266"/>
      <c r="G342" s="266"/>
      <c r="H342" s="61"/>
      <c r="I342" s="61"/>
      <c r="J342" s="61"/>
      <c r="K342" s="61"/>
      <c r="L342" s="61"/>
      <c r="M342" s="61"/>
      <c r="N342" s="61"/>
      <c r="O342" s="62"/>
    </row>
    <row r="343" spans="1:15">
      <c r="A343" s="61"/>
      <c r="B343" s="229"/>
      <c r="C343" s="266"/>
      <c r="D343" s="266"/>
      <c r="E343" s="266"/>
      <c r="F343" s="266"/>
      <c r="G343" s="266"/>
      <c r="H343" s="61"/>
      <c r="I343" s="61"/>
      <c r="J343" s="61"/>
      <c r="K343" s="61"/>
      <c r="L343" s="61"/>
      <c r="M343" s="61"/>
      <c r="N343" s="61"/>
      <c r="O343" s="62"/>
    </row>
    <row r="344" spans="1:15">
      <c r="A344" s="61"/>
      <c r="B344" s="229"/>
      <c r="C344" s="266"/>
      <c r="D344" s="266"/>
      <c r="E344" s="266"/>
      <c r="F344" s="266"/>
      <c r="G344" s="266"/>
      <c r="H344" s="61"/>
      <c r="I344" s="61"/>
      <c r="J344" s="61"/>
      <c r="K344" s="61"/>
      <c r="L344" s="61"/>
      <c r="M344" s="61"/>
      <c r="N344" s="61"/>
      <c r="O344" s="62"/>
    </row>
    <row r="345" spans="1:15">
      <c r="A345" s="61"/>
      <c r="B345" s="229"/>
      <c r="C345" s="266"/>
      <c r="D345" s="266"/>
      <c r="E345" s="266"/>
      <c r="F345" s="266"/>
      <c r="G345" s="266"/>
      <c r="H345" s="61"/>
      <c r="I345" s="61"/>
      <c r="J345" s="61"/>
      <c r="K345" s="61"/>
      <c r="L345" s="61"/>
      <c r="M345" s="61"/>
      <c r="N345" s="61"/>
      <c r="O345" s="62"/>
    </row>
    <row r="346" spans="1:15">
      <c r="A346" s="61"/>
      <c r="B346" s="229"/>
      <c r="C346" s="266"/>
      <c r="D346" s="266"/>
      <c r="E346" s="266"/>
      <c r="F346" s="266"/>
      <c r="G346" s="266"/>
      <c r="H346" s="61"/>
      <c r="I346" s="61"/>
      <c r="J346" s="61"/>
      <c r="K346" s="61"/>
      <c r="L346" s="61"/>
      <c r="M346" s="61"/>
      <c r="N346" s="61"/>
      <c r="O346" s="62"/>
    </row>
    <row r="347" spans="1:15">
      <c r="A347" s="61"/>
      <c r="B347" s="229"/>
      <c r="C347" s="228"/>
      <c r="D347" s="228"/>
      <c r="E347" s="228"/>
      <c r="F347" s="228"/>
      <c r="G347" s="228"/>
      <c r="H347" s="61"/>
      <c r="I347" s="61"/>
      <c r="J347" s="61"/>
      <c r="K347" s="61"/>
      <c r="L347" s="61"/>
      <c r="M347" s="61"/>
      <c r="N347" s="61"/>
      <c r="O347" s="62"/>
    </row>
    <row r="348" spans="1:15">
      <c r="A348" s="61"/>
      <c r="B348" s="229"/>
      <c r="C348" s="229" t="s">
        <v>359</v>
      </c>
      <c r="D348" s="228"/>
      <c r="E348" s="228"/>
      <c r="F348" s="228"/>
      <c r="G348" s="192"/>
      <c r="H348" s="61"/>
      <c r="I348" s="61"/>
      <c r="J348" s="61"/>
      <c r="K348" s="61"/>
      <c r="L348" s="61"/>
      <c r="M348" s="61"/>
      <c r="N348" s="61"/>
      <c r="O348" s="62"/>
    </row>
    <row r="349" spans="1:15">
      <c r="A349" s="61"/>
      <c r="B349" s="230"/>
      <c r="C349" s="251" t="s">
        <v>360</v>
      </c>
      <c r="D349" s="228"/>
      <c r="E349" s="228"/>
      <c r="F349" s="228"/>
      <c r="G349" s="192"/>
      <c r="H349" s="61"/>
      <c r="I349" s="61"/>
      <c r="J349" s="61"/>
      <c r="K349" s="61"/>
      <c r="L349" s="61"/>
      <c r="M349" s="61"/>
      <c r="N349" s="61"/>
      <c r="O349" s="62"/>
    </row>
    <row r="350" spans="1:15">
      <c r="A350" s="61"/>
      <c r="B350" s="230"/>
      <c r="C350" s="251" t="s">
        <v>361</v>
      </c>
      <c r="D350" s="228"/>
      <c r="E350" s="228"/>
      <c r="F350" s="228"/>
      <c r="G350" s="192"/>
      <c r="H350" s="61"/>
      <c r="I350" s="61"/>
      <c r="J350" s="61"/>
      <c r="K350" s="61"/>
      <c r="L350" s="61"/>
      <c r="M350" s="61"/>
      <c r="N350" s="61"/>
      <c r="O350" s="62"/>
    </row>
    <row r="351" spans="1:15">
      <c r="A351" s="61"/>
      <c r="B351" s="230"/>
      <c r="C351" s="251" t="s">
        <v>362</v>
      </c>
      <c r="D351" s="228"/>
      <c r="E351" s="228"/>
      <c r="F351" s="228"/>
      <c r="G351" s="192"/>
      <c r="H351" s="61"/>
      <c r="I351" s="61"/>
      <c r="J351" s="61"/>
      <c r="K351" s="61"/>
      <c r="L351" s="61"/>
      <c r="M351" s="61"/>
      <c r="N351" s="61"/>
      <c r="O351" s="62"/>
    </row>
    <row r="352" spans="1:15">
      <c r="A352" s="61"/>
      <c r="B352" s="22"/>
      <c r="C352" s="21"/>
      <c r="D352" s="21"/>
      <c r="E352" s="21"/>
      <c r="F352" s="21"/>
      <c r="G352" s="21"/>
      <c r="H352" s="61"/>
      <c r="I352" s="61"/>
      <c r="J352" s="61"/>
      <c r="K352" s="61"/>
      <c r="L352" s="61"/>
      <c r="M352" s="61"/>
      <c r="N352" s="61"/>
      <c r="O352" s="62"/>
    </row>
  </sheetData>
  <sheetProtection formatCells="0" formatColumns="0" formatRows="0"/>
  <mergeCells count="16">
    <mergeCell ref="B2:G2"/>
    <mergeCell ref="B7:G8"/>
    <mergeCell ref="I7:I8"/>
    <mergeCell ref="B3:D3"/>
    <mergeCell ref="E3:G3"/>
    <mergeCell ref="D6:G6"/>
    <mergeCell ref="C342:G346"/>
    <mergeCell ref="B4:D4"/>
    <mergeCell ref="E4:G4"/>
    <mergeCell ref="B336:G336"/>
    <mergeCell ref="M7:M8"/>
    <mergeCell ref="B239:G239"/>
    <mergeCell ref="B309:G309"/>
    <mergeCell ref="B335:G335"/>
    <mergeCell ref="K7:K8"/>
    <mergeCell ref="L7:L8"/>
  </mergeCells>
  <dataValidations disablePrompts="1" count="1">
    <dataValidation type="list" allowBlank="1" showInputMessage="1" showErrorMessage="1" sqref="E4:G4" xr:uid="{428041B7-4523-46C7-9615-63F7028F2D0E}">
      <formula1>"Choose Dropdown, As of 31 December 2024, As of 30 June 2025, As of 31 December 2025"</formula1>
    </dataValidation>
  </dataValidations>
  <pageMargins left="0.23622047244094491" right="0.23622047244094491" top="0.74803149606299213" bottom="0.74803149606299213" header="0.31496062992125984" footer="0.31496062992125984"/>
  <pageSetup paperSize="9" scale="11"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8596F-2B8B-4E04-9E9A-C8C13726CA8B}">
  <sheetPr>
    <tabColor rgb="FF00B050"/>
    <pageSetUpPr fitToPage="1"/>
  </sheetPr>
  <dimension ref="A1:K171"/>
  <sheetViews>
    <sheetView showGridLines="0" zoomScale="70" zoomScaleNormal="70" workbookViewId="0">
      <pane xSplit="7" ySplit="8" topLeftCell="H126" activePane="bottomRight" state="frozen"/>
      <selection pane="topRight" activeCell="D18" sqref="D18"/>
      <selection pane="bottomLeft" activeCell="D18" sqref="D18"/>
      <selection pane="bottomRight" activeCell="H7" sqref="H7"/>
    </sheetView>
  </sheetViews>
  <sheetFormatPr defaultColWidth="9.140625" defaultRowHeight="12.75"/>
  <cols>
    <col min="1" max="1" width="4.42578125" style="17" customWidth="1"/>
    <col min="2" max="2" width="9.140625" style="17"/>
    <col min="3" max="3" width="6.7109375" style="17" customWidth="1"/>
    <col min="4" max="4" width="7.140625" style="17" customWidth="1"/>
    <col min="5" max="5" width="9.140625" style="17"/>
    <col min="6" max="6" width="9.140625" style="17" customWidth="1"/>
    <col min="7" max="7" width="57.28515625" style="17" customWidth="1"/>
    <col min="8" max="8" width="37.140625" style="23" customWidth="1"/>
    <col min="9" max="9" width="35.140625" style="17" customWidth="1"/>
    <col min="10" max="10" width="36.140625" style="17" customWidth="1"/>
    <col min="11" max="11" width="12.85546875" style="17" customWidth="1"/>
    <col min="12" max="16384" width="9.140625" style="17"/>
  </cols>
  <sheetData>
    <row r="1" spans="1:11">
      <c r="A1" s="61"/>
      <c r="B1" s="61"/>
      <c r="C1" s="61"/>
      <c r="D1" s="61"/>
      <c r="E1" s="61"/>
      <c r="F1" s="61"/>
      <c r="G1" s="61"/>
      <c r="H1" s="149"/>
      <c r="I1" s="61"/>
      <c r="J1" s="61"/>
      <c r="K1" s="61"/>
    </row>
    <row r="2" spans="1:11" ht="15.6" customHeight="1">
      <c r="A2" s="61"/>
      <c r="B2" s="279" t="s">
        <v>363</v>
      </c>
      <c r="C2" s="280"/>
      <c r="D2" s="280"/>
      <c r="E2" s="280"/>
      <c r="F2" s="280"/>
      <c r="G2" s="281"/>
      <c r="H2" s="149"/>
      <c r="I2" s="61"/>
      <c r="J2" s="252" t="s">
        <v>550</v>
      </c>
      <c r="K2" s="61"/>
    </row>
    <row r="3" spans="1:11" ht="15.6" customHeight="1">
      <c r="A3" s="61"/>
      <c r="B3" s="288" t="s">
        <v>1</v>
      </c>
      <c r="C3" s="289"/>
      <c r="D3" s="290"/>
      <c r="E3" s="291" t="str">
        <f>TEXT('SOFP (Transition)'!E3,1)</f>
        <v>SAMPLE MBA</v>
      </c>
      <c r="F3" s="292"/>
      <c r="G3" s="293"/>
      <c r="H3" s="149"/>
      <c r="I3" s="61"/>
      <c r="J3" s="61"/>
      <c r="K3" s="61"/>
    </row>
    <row r="4" spans="1:11">
      <c r="A4" s="61"/>
      <c r="B4" s="267" t="s">
        <v>3</v>
      </c>
      <c r="C4" s="268"/>
      <c r="D4" s="269"/>
      <c r="E4" s="270" t="str">
        <f>TEXT('SOFP (Transition)'!E4,1)</f>
        <v>As of 31 December 2024</v>
      </c>
      <c r="F4" s="271"/>
      <c r="G4" s="272"/>
      <c r="H4" s="149"/>
      <c r="I4" s="61"/>
      <c r="J4" s="61"/>
      <c r="K4" s="61"/>
    </row>
    <row r="5" spans="1:11">
      <c r="A5" s="61"/>
      <c r="B5" s="61"/>
      <c r="C5" s="61"/>
      <c r="D5" s="61"/>
      <c r="E5" s="61"/>
      <c r="F5" s="61"/>
      <c r="G5" s="61"/>
      <c r="H5" s="149"/>
      <c r="I5" s="61"/>
      <c r="J5" s="61"/>
      <c r="K5" s="61"/>
    </row>
    <row r="6" spans="1:11">
      <c r="A6" s="61"/>
      <c r="B6" s="61"/>
      <c r="C6" s="61"/>
      <c r="D6" s="302" t="s">
        <v>5</v>
      </c>
      <c r="E6" s="303"/>
      <c r="F6" s="303"/>
      <c r="G6" s="304"/>
      <c r="H6" s="149"/>
      <c r="I6" s="61"/>
      <c r="J6" s="61"/>
      <c r="K6" s="61"/>
    </row>
    <row r="7" spans="1:11">
      <c r="A7" s="61"/>
      <c r="B7" s="282" t="s">
        <v>6</v>
      </c>
      <c r="C7" s="283"/>
      <c r="D7" s="307"/>
      <c r="E7" s="307"/>
      <c r="F7" s="307"/>
      <c r="G7" s="307"/>
      <c r="H7" s="64" t="str">
        <f>E4</f>
        <v>As of 31 December 2024</v>
      </c>
      <c r="I7" s="305" t="s">
        <v>364</v>
      </c>
      <c r="J7" s="65" t="str">
        <f>H7</f>
        <v>As of 31 December 2024</v>
      </c>
      <c r="K7" s="150"/>
    </row>
    <row r="8" spans="1:11" ht="14.45" customHeight="1">
      <c r="A8" s="61"/>
      <c r="B8" s="308"/>
      <c r="C8" s="307"/>
      <c r="D8" s="307"/>
      <c r="E8" s="307"/>
      <c r="F8" s="307"/>
      <c r="G8" s="307"/>
      <c r="H8" s="66" t="s">
        <v>10</v>
      </c>
      <c r="I8" s="306"/>
      <c r="J8" s="151" t="s">
        <v>549</v>
      </c>
      <c r="K8" s="150"/>
    </row>
    <row r="9" spans="1:11">
      <c r="A9" s="61"/>
      <c r="B9" s="152"/>
      <c r="C9" s="153" t="s">
        <v>365</v>
      </c>
      <c r="D9" s="85"/>
      <c r="E9" s="154"/>
      <c r="F9" s="154"/>
      <c r="G9" s="154"/>
      <c r="H9" s="155"/>
      <c r="I9" s="24"/>
      <c r="J9" s="72"/>
      <c r="K9" s="61"/>
    </row>
    <row r="10" spans="1:11">
      <c r="A10" s="61"/>
      <c r="B10" s="156">
        <v>52</v>
      </c>
      <c r="C10" s="101"/>
      <c r="D10" s="74" t="s">
        <v>366</v>
      </c>
      <c r="E10" s="154"/>
      <c r="F10" s="154"/>
      <c r="G10" s="154"/>
      <c r="H10" s="157">
        <f>SUM(H11:H12)</f>
        <v>0</v>
      </c>
      <c r="I10" s="157">
        <f>SUM(I11:I12)</f>
        <v>0</v>
      </c>
      <c r="J10" s="158">
        <f t="shared" ref="J10:J22" si="0">SUM(H10:I10)</f>
        <v>0</v>
      </c>
      <c r="K10" s="61"/>
    </row>
    <row r="11" spans="1:11">
      <c r="A11" s="61"/>
      <c r="B11" s="73"/>
      <c r="C11" s="159">
        <v>52.1</v>
      </c>
      <c r="D11" s="85"/>
      <c r="E11" s="85" t="s">
        <v>367</v>
      </c>
      <c r="F11" s="154"/>
      <c r="G11" s="154"/>
      <c r="H11" s="160">
        <v>0</v>
      </c>
      <c r="I11" s="160">
        <v>0</v>
      </c>
      <c r="J11" s="57">
        <f t="shared" si="0"/>
        <v>0</v>
      </c>
      <c r="K11" s="61"/>
    </row>
    <row r="12" spans="1:11">
      <c r="A12" s="61"/>
      <c r="B12" s="156"/>
      <c r="C12" s="159">
        <v>52.2</v>
      </c>
      <c r="D12" s="85"/>
      <c r="E12" s="85" t="s">
        <v>368</v>
      </c>
      <c r="F12" s="154"/>
      <c r="G12" s="154"/>
      <c r="H12" s="160">
        <v>0</v>
      </c>
      <c r="I12" s="160">
        <v>0</v>
      </c>
      <c r="J12" s="57">
        <f t="shared" si="0"/>
        <v>0</v>
      </c>
      <c r="K12" s="61"/>
    </row>
    <row r="13" spans="1:11">
      <c r="A13" s="61"/>
      <c r="B13" s="156">
        <f>B10+1</f>
        <v>53</v>
      </c>
      <c r="C13" s="161"/>
      <c r="D13" s="74" t="s">
        <v>369</v>
      </c>
      <c r="E13" s="85"/>
      <c r="F13" s="154"/>
      <c r="G13" s="154"/>
      <c r="H13" s="162">
        <f>SUM(H14:H17)</f>
        <v>0</v>
      </c>
      <c r="I13" s="162">
        <f t="shared" ref="I13" si="1">SUM(I14:I17)</f>
        <v>0</v>
      </c>
      <c r="J13" s="158">
        <f t="shared" si="0"/>
        <v>0</v>
      </c>
      <c r="K13" s="61"/>
    </row>
    <row r="14" spans="1:11">
      <c r="A14" s="61"/>
      <c r="B14" s="73"/>
      <c r="C14" s="85">
        <v>53.1</v>
      </c>
      <c r="D14" s="101"/>
      <c r="E14" s="85" t="s">
        <v>370</v>
      </c>
      <c r="F14" s="85"/>
      <c r="G14" s="85"/>
      <c r="H14" s="163">
        <v>0</v>
      </c>
      <c r="I14" s="164">
        <v>0</v>
      </c>
      <c r="J14" s="57">
        <f t="shared" si="0"/>
        <v>0</v>
      </c>
      <c r="K14" s="61"/>
    </row>
    <row r="15" spans="1:11">
      <c r="A15" s="61"/>
      <c r="B15" s="73"/>
      <c r="C15" s="85">
        <v>53.2</v>
      </c>
      <c r="D15" s="101"/>
      <c r="E15" s="85" t="s">
        <v>371</v>
      </c>
      <c r="F15" s="85"/>
      <c r="G15" s="85"/>
      <c r="H15" s="163">
        <v>0</v>
      </c>
      <c r="I15" s="164">
        <v>0</v>
      </c>
      <c r="J15" s="57">
        <f t="shared" si="0"/>
        <v>0</v>
      </c>
      <c r="K15" s="61"/>
    </row>
    <row r="16" spans="1:11">
      <c r="A16" s="61"/>
      <c r="B16" s="73"/>
      <c r="C16" s="85">
        <v>53.3</v>
      </c>
      <c r="D16" s="101"/>
      <c r="E16" s="85" t="s">
        <v>372</v>
      </c>
      <c r="F16" s="85"/>
      <c r="G16" s="85"/>
      <c r="H16" s="163">
        <v>0</v>
      </c>
      <c r="I16" s="164">
        <v>0</v>
      </c>
      <c r="J16" s="57">
        <f t="shared" si="0"/>
        <v>0</v>
      </c>
      <c r="K16" s="61"/>
    </row>
    <row r="17" spans="1:11">
      <c r="A17" s="61"/>
      <c r="B17" s="73"/>
      <c r="C17" s="85">
        <v>53.4</v>
      </c>
      <c r="D17" s="101"/>
      <c r="E17" s="85" t="s">
        <v>373</v>
      </c>
      <c r="F17" s="85"/>
      <c r="G17" s="85"/>
      <c r="H17" s="164">
        <v>0</v>
      </c>
      <c r="I17" s="164">
        <v>0</v>
      </c>
      <c r="J17" s="57">
        <f t="shared" si="0"/>
        <v>0</v>
      </c>
      <c r="K17" s="61"/>
    </row>
    <row r="18" spans="1:11">
      <c r="A18" s="61"/>
      <c r="B18" s="73">
        <f>B13+1</f>
        <v>54</v>
      </c>
      <c r="C18" s="85"/>
      <c r="D18" s="165" t="s">
        <v>374</v>
      </c>
      <c r="E18" s="85"/>
      <c r="F18" s="85"/>
      <c r="G18" s="85"/>
      <c r="H18" s="166">
        <f>-(SUM(H19:H21)+H24)</f>
        <v>0</v>
      </c>
      <c r="I18" s="166">
        <f>-(SUM(I19:I21)+I24)</f>
        <v>0</v>
      </c>
      <c r="J18" s="158">
        <f t="shared" si="0"/>
        <v>0</v>
      </c>
      <c r="K18" s="61"/>
    </row>
    <row r="19" spans="1:11">
      <c r="A19" s="61"/>
      <c r="B19" s="73"/>
      <c r="C19" s="85">
        <v>54.1</v>
      </c>
      <c r="D19" s="101"/>
      <c r="E19" s="85" t="s">
        <v>375</v>
      </c>
      <c r="F19" s="85"/>
      <c r="G19" s="85"/>
      <c r="H19" s="164">
        <v>0</v>
      </c>
      <c r="I19" s="164">
        <v>0</v>
      </c>
      <c r="J19" s="57">
        <f t="shared" si="0"/>
        <v>0</v>
      </c>
      <c r="K19" s="61"/>
    </row>
    <row r="20" spans="1:11">
      <c r="A20" s="61"/>
      <c r="B20" s="73"/>
      <c r="C20" s="85">
        <v>54.2</v>
      </c>
      <c r="D20" s="101"/>
      <c r="E20" s="85" t="s">
        <v>376</v>
      </c>
      <c r="F20" s="85"/>
      <c r="G20" s="85"/>
      <c r="H20" s="163">
        <v>0</v>
      </c>
      <c r="I20" s="164">
        <v>0</v>
      </c>
      <c r="J20" s="57">
        <f t="shared" si="0"/>
        <v>0</v>
      </c>
      <c r="K20" s="61"/>
    </row>
    <row r="21" spans="1:11">
      <c r="A21" s="61"/>
      <c r="B21" s="73"/>
      <c r="C21" s="85">
        <v>54.3</v>
      </c>
      <c r="D21" s="101"/>
      <c r="E21" s="85" t="s">
        <v>377</v>
      </c>
      <c r="F21" s="85"/>
      <c r="G21" s="85"/>
      <c r="H21" s="167">
        <f>SUM(H22:H23)</f>
        <v>0</v>
      </c>
      <c r="I21" s="167">
        <f>SUM(I22:I23)</f>
        <v>0</v>
      </c>
      <c r="J21" s="168">
        <f t="shared" si="0"/>
        <v>0</v>
      </c>
      <c r="K21" s="61"/>
    </row>
    <row r="22" spans="1:11">
      <c r="A22" s="61"/>
      <c r="B22" s="73"/>
      <c r="C22" s="85"/>
      <c r="D22" s="159" t="s">
        <v>378</v>
      </c>
      <c r="E22" s="101"/>
      <c r="F22" s="85" t="s">
        <v>379</v>
      </c>
      <c r="G22" s="85"/>
      <c r="H22" s="164">
        <v>0</v>
      </c>
      <c r="I22" s="164">
        <v>0</v>
      </c>
      <c r="J22" s="57">
        <f t="shared" si="0"/>
        <v>0</v>
      </c>
      <c r="K22" s="61"/>
    </row>
    <row r="23" spans="1:11">
      <c r="A23" s="61"/>
      <c r="B23" s="73"/>
      <c r="C23" s="85"/>
      <c r="D23" s="159" t="s">
        <v>380</v>
      </c>
      <c r="E23" s="101"/>
      <c r="F23" s="85" t="s">
        <v>381</v>
      </c>
      <c r="G23" s="85"/>
      <c r="H23" s="164">
        <v>0</v>
      </c>
      <c r="I23" s="164"/>
      <c r="J23" s="57">
        <f t="shared" ref="J23:J71" si="2">SUM(H23:I23)</f>
        <v>0</v>
      </c>
      <c r="K23" s="61"/>
    </row>
    <row r="24" spans="1:11">
      <c r="A24" s="61"/>
      <c r="B24" s="73"/>
      <c r="C24" s="85">
        <v>54.4</v>
      </c>
      <c r="D24" s="159"/>
      <c r="E24" s="85" t="s">
        <v>382</v>
      </c>
      <c r="F24" s="85"/>
      <c r="G24" s="85"/>
      <c r="H24" s="163">
        <v>0</v>
      </c>
      <c r="I24" s="163">
        <v>0</v>
      </c>
      <c r="J24" s="57">
        <f t="shared" ref="J24:J59" si="3">SUM(H24:I24)</f>
        <v>0</v>
      </c>
      <c r="K24" s="61"/>
    </row>
    <row r="25" spans="1:11">
      <c r="A25" s="61"/>
      <c r="B25" s="73">
        <v>55</v>
      </c>
      <c r="C25" s="85"/>
      <c r="D25" s="74" t="s">
        <v>383</v>
      </c>
      <c r="E25" s="85"/>
      <c r="F25" s="85"/>
      <c r="G25" s="85"/>
      <c r="H25" s="169">
        <v>0</v>
      </c>
      <c r="I25" s="169">
        <v>0</v>
      </c>
      <c r="J25" s="158">
        <f t="shared" si="3"/>
        <v>0</v>
      </c>
      <c r="K25" s="61"/>
    </row>
    <row r="26" spans="1:11">
      <c r="A26" s="61"/>
      <c r="B26" s="73">
        <v>56</v>
      </c>
      <c r="C26" s="85"/>
      <c r="D26" s="74" t="s">
        <v>384</v>
      </c>
      <c r="E26" s="85"/>
      <c r="F26" s="85"/>
      <c r="G26" s="85"/>
      <c r="H26" s="169">
        <v>0</v>
      </c>
      <c r="I26" s="169">
        <v>0</v>
      </c>
      <c r="J26" s="158">
        <f t="shared" si="3"/>
        <v>0</v>
      </c>
      <c r="K26" s="61"/>
    </row>
    <row r="27" spans="1:11">
      <c r="A27" s="61"/>
      <c r="B27" s="73">
        <v>57</v>
      </c>
      <c r="C27" s="85"/>
      <c r="D27" s="74" t="s">
        <v>385</v>
      </c>
      <c r="E27" s="85"/>
      <c r="F27" s="85"/>
      <c r="G27" s="85"/>
      <c r="H27" s="169">
        <v>0</v>
      </c>
      <c r="I27" s="169">
        <v>0</v>
      </c>
      <c r="J27" s="158">
        <f t="shared" si="3"/>
        <v>0</v>
      </c>
      <c r="K27" s="61"/>
    </row>
    <row r="28" spans="1:11">
      <c r="A28" s="61"/>
      <c r="B28" s="73">
        <v>58</v>
      </c>
      <c r="C28" s="85"/>
      <c r="D28" s="74" t="s">
        <v>386</v>
      </c>
      <c r="E28" s="85"/>
      <c r="F28" s="85"/>
      <c r="G28" s="85"/>
      <c r="H28" s="157">
        <f>SUM(H29:H31)+H49+H52</f>
        <v>0</v>
      </c>
      <c r="I28" s="157">
        <f>SUM(I29:I31)+I49+I52</f>
        <v>0</v>
      </c>
      <c r="J28" s="158">
        <f t="shared" si="3"/>
        <v>0</v>
      </c>
      <c r="K28" s="61"/>
    </row>
    <row r="29" spans="1:11">
      <c r="A29" s="61"/>
      <c r="B29" s="73"/>
      <c r="C29" s="85">
        <v>58.1</v>
      </c>
      <c r="D29" s="85" t="s">
        <v>387</v>
      </c>
      <c r="E29" s="85" t="s">
        <v>388</v>
      </c>
      <c r="F29" s="85"/>
      <c r="G29" s="85"/>
      <c r="H29" s="170">
        <v>0</v>
      </c>
      <c r="I29" s="164">
        <v>0</v>
      </c>
      <c r="J29" s="57">
        <f t="shared" si="3"/>
        <v>0</v>
      </c>
      <c r="K29" s="61"/>
    </row>
    <row r="30" spans="1:11">
      <c r="A30" s="61"/>
      <c r="B30" s="73"/>
      <c r="C30" s="85">
        <v>58.2</v>
      </c>
      <c r="D30" s="85"/>
      <c r="E30" s="85" t="s">
        <v>389</v>
      </c>
      <c r="F30" s="85"/>
      <c r="G30" s="85"/>
      <c r="H30" s="171">
        <v>0</v>
      </c>
      <c r="I30" s="164">
        <v>0</v>
      </c>
      <c r="J30" s="57">
        <f t="shared" si="3"/>
        <v>0</v>
      </c>
      <c r="K30" s="61"/>
    </row>
    <row r="31" spans="1:11">
      <c r="A31" s="61"/>
      <c r="B31" s="73"/>
      <c r="C31" s="85">
        <v>58.3</v>
      </c>
      <c r="D31" s="85" t="s">
        <v>387</v>
      </c>
      <c r="E31" s="85" t="s">
        <v>390</v>
      </c>
      <c r="F31" s="85"/>
      <c r="G31" s="85"/>
      <c r="H31" s="167">
        <f>H32+H35</f>
        <v>0</v>
      </c>
      <c r="I31" s="167">
        <f>I32+I35</f>
        <v>0</v>
      </c>
      <c r="J31" s="57">
        <f t="shared" si="3"/>
        <v>0</v>
      </c>
      <c r="K31" s="61"/>
    </row>
    <row r="32" spans="1:11">
      <c r="A32" s="61"/>
      <c r="B32" s="73"/>
      <c r="C32" s="85"/>
      <c r="D32" s="159" t="s">
        <v>391</v>
      </c>
      <c r="E32" s="85"/>
      <c r="F32" s="85" t="s">
        <v>49</v>
      </c>
      <c r="G32" s="85"/>
      <c r="H32" s="167">
        <f>SUM(H33:H34)</f>
        <v>0</v>
      </c>
      <c r="I32" s="167">
        <f>SUM(I33:I34)</f>
        <v>0</v>
      </c>
      <c r="J32" s="168">
        <f t="shared" si="3"/>
        <v>0</v>
      </c>
      <c r="K32" s="61"/>
    </row>
    <row r="33" spans="1:11">
      <c r="A33" s="61"/>
      <c r="B33" s="73"/>
      <c r="C33" s="85"/>
      <c r="D33" s="85" t="s">
        <v>387</v>
      </c>
      <c r="E33" s="159" t="s">
        <v>392</v>
      </c>
      <c r="F33" s="85"/>
      <c r="G33" s="85" t="s">
        <v>51</v>
      </c>
      <c r="H33" s="164">
        <v>0</v>
      </c>
      <c r="I33" s="164">
        <v>0</v>
      </c>
      <c r="J33" s="57">
        <f t="shared" si="3"/>
        <v>0</v>
      </c>
      <c r="K33" s="61"/>
    </row>
    <row r="34" spans="1:11">
      <c r="A34" s="61"/>
      <c r="B34" s="73"/>
      <c r="C34" s="85"/>
      <c r="D34" s="85" t="s">
        <v>387</v>
      </c>
      <c r="E34" s="159" t="s">
        <v>393</v>
      </c>
      <c r="F34" s="85"/>
      <c r="G34" s="85" t="s">
        <v>53</v>
      </c>
      <c r="H34" s="164">
        <v>0</v>
      </c>
      <c r="I34" s="164">
        <v>0</v>
      </c>
      <c r="J34" s="57">
        <f t="shared" si="3"/>
        <v>0</v>
      </c>
      <c r="K34" s="61"/>
    </row>
    <row r="35" spans="1:11">
      <c r="A35" s="61"/>
      <c r="B35" s="73"/>
      <c r="C35" s="85"/>
      <c r="D35" s="159" t="s">
        <v>394</v>
      </c>
      <c r="E35" s="85"/>
      <c r="F35" s="85" t="s">
        <v>395</v>
      </c>
      <c r="G35" s="85"/>
      <c r="H35" s="172">
        <f>SUM(H36:H48)</f>
        <v>0</v>
      </c>
      <c r="I35" s="172">
        <f>SUM(I36:I48)</f>
        <v>0</v>
      </c>
      <c r="J35" s="168">
        <f t="shared" si="3"/>
        <v>0</v>
      </c>
      <c r="K35" s="61"/>
    </row>
    <row r="36" spans="1:11">
      <c r="A36" s="61"/>
      <c r="B36" s="73"/>
      <c r="C36" s="85"/>
      <c r="D36" s="85"/>
      <c r="E36" s="159" t="s">
        <v>396</v>
      </c>
      <c r="F36" s="85"/>
      <c r="G36" s="85" t="s">
        <v>98</v>
      </c>
      <c r="H36" s="164">
        <v>0</v>
      </c>
      <c r="I36" s="164">
        <v>0</v>
      </c>
      <c r="J36" s="57">
        <f t="shared" si="3"/>
        <v>0</v>
      </c>
      <c r="K36" s="61"/>
    </row>
    <row r="37" spans="1:11">
      <c r="A37" s="61"/>
      <c r="B37" s="73"/>
      <c r="C37" s="85"/>
      <c r="D37" s="85"/>
      <c r="E37" s="159" t="s">
        <v>397</v>
      </c>
      <c r="F37" s="85"/>
      <c r="G37" s="85" t="s">
        <v>101</v>
      </c>
      <c r="H37" s="164">
        <v>0</v>
      </c>
      <c r="I37" s="164">
        <v>0</v>
      </c>
      <c r="J37" s="57">
        <f t="shared" si="3"/>
        <v>0</v>
      </c>
      <c r="K37" s="61"/>
    </row>
    <row r="38" spans="1:11">
      <c r="A38" s="61"/>
      <c r="B38" s="73"/>
      <c r="C38" s="85"/>
      <c r="D38" s="85"/>
      <c r="E38" s="159" t="s">
        <v>398</v>
      </c>
      <c r="F38" s="85"/>
      <c r="G38" s="85" t="s">
        <v>104</v>
      </c>
      <c r="H38" s="164">
        <v>0</v>
      </c>
      <c r="I38" s="164">
        <v>0</v>
      </c>
      <c r="J38" s="57">
        <f t="shared" si="3"/>
        <v>0</v>
      </c>
      <c r="K38" s="61"/>
    </row>
    <row r="39" spans="1:11">
      <c r="A39" s="61"/>
      <c r="B39" s="73"/>
      <c r="C39" s="85"/>
      <c r="D39" s="85"/>
      <c r="E39" s="159" t="s">
        <v>399</v>
      </c>
      <c r="F39" s="85"/>
      <c r="G39" s="85" t="s">
        <v>107</v>
      </c>
      <c r="H39" s="164">
        <v>0</v>
      </c>
      <c r="I39" s="164">
        <v>0</v>
      </c>
      <c r="J39" s="57">
        <f t="shared" si="3"/>
        <v>0</v>
      </c>
      <c r="K39" s="61"/>
    </row>
    <row r="40" spans="1:11">
      <c r="A40" s="61"/>
      <c r="B40" s="73"/>
      <c r="C40" s="85"/>
      <c r="D40" s="85"/>
      <c r="E40" s="159" t="s">
        <v>400</v>
      </c>
      <c r="F40" s="85"/>
      <c r="G40" s="85" t="s">
        <v>113</v>
      </c>
      <c r="H40" s="164">
        <v>0</v>
      </c>
      <c r="I40" s="164">
        <v>0</v>
      </c>
      <c r="J40" s="57">
        <f t="shared" si="3"/>
        <v>0</v>
      </c>
      <c r="K40" s="61"/>
    </row>
    <row r="41" spans="1:11">
      <c r="A41" s="61"/>
      <c r="B41" s="73"/>
      <c r="C41" s="85"/>
      <c r="D41" s="85"/>
      <c r="E41" s="159" t="s">
        <v>401</v>
      </c>
      <c r="F41" s="85"/>
      <c r="G41" s="85" t="s">
        <v>122</v>
      </c>
      <c r="H41" s="164">
        <v>0</v>
      </c>
      <c r="I41" s="164">
        <v>0</v>
      </c>
      <c r="J41" s="57">
        <f t="shared" si="3"/>
        <v>0</v>
      </c>
      <c r="K41" s="61"/>
    </row>
    <row r="42" spans="1:11">
      <c r="A42" s="61"/>
      <c r="B42" s="73"/>
      <c r="C42" s="85"/>
      <c r="D42" s="85"/>
      <c r="E42" s="159" t="s">
        <v>402</v>
      </c>
      <c r="F42" s="85"/>
      <c r="G42" s="85" t="s">
        <v>125</v>
      </c>
      <c r="H42" s="164">
        <v>0</v>
      </c>
      <c r="I42" s="164">
        <v>0</v>
      </c>
      <c r="J42" s="57">
        <f t="shared" si="3"/>
        <v>0</v>
      </c>
      <c r="K42" s="61"/>
    </row>
    <row r="43" spans="1:11">
      <c r="A43" s="61"/>
      <c r="B43" s="73"/>
      <c r="C43" s="85"/>
      <c r="D43" s="85"/>
      <c r="E43" s="159" t="s">
        <v>403</v>
      </c>
      <c r="F43" s="85"/>
      <c r="G43" s="85" t="s">
        <v>193</v>
      </c>
      <c r="H43" s="164">
        <v>0</v>
      </c>
      <c r="I43" s="164">
        <v>0</v>
      </c>
      <c r="J43" s="57">
        <f t="shared" si="3"/>
        <v>0</v>
      </c>
      <c r="K43" s="61"/>
    </row>
    <row r="44" spans="1:11">
      <c r="A44" s="61"/>
      <c r="B44" s="73"/>
      <c r="C44" s="85"/>
      <c r="D44" s="85"/>
      <c r="E44" s="159" t="s">
        <v>404</v>
      </c>
      <c r="F44" s="85"/>
      <c r="G44" s="85" t="s">
        <v>405</v>
      </c>
      <c r="H44" s="164">
        <v>0</v>
      </c>
      <c r="I44" s="164">
        <v>0</v>
      </c>
      <c r="J44" s="57">
        <f t="shared" si="3"/>
        <v>0</v>
      </c>
      <c r="K44" s="61"/>
    </row>
    <row r="45" spans="1:11">
      <c r="A45" s="61"/>
      <c r="B45" s="73"/>
      <c r="C45" s="85"/>
      <c r="D45" s="85"/>
      <c r="E45" s="159" t="s">
        <v>406</v>
      </c>
      <c r="F45" s="85"/>
      <c r="G45" s="85" t="s">
        <v>131</v>
      </c>
      <c r="H45" s="164">
        <v>0</v>
      </c>
      <c r="I45" s="164">
        <v>0</v>
      </c>
      <c r="J45" s="57">
        <f t="shared" si="3"/>
        <v>0</v>
      </c>
      <c r="K45" s="61"/>
    </row>
    <row r="46" spans="1:11">
      <c r="A46" s="61"/>
      <c r="B46" s="73"/>
      <c r="C46" s="85"/>
      <c r="D46" s="85"/>
      <c r="E46" s="159" t="s">
        <v>407</v>
      </c>
      <c r="F46" s="85"/>
      <c r="G46" s="85" t="s">
        <v>140</v>
      </c>
      <c r="H46" s="164">
        <v>0</v>
      </c>
      <c r="I46" s="164">
        <v>0</v>
      </c>
      <c r="J46" s="57">
        <f t="shared" si="3"/>
        <v>0</v>
      </c>
      <c r="K46" s="61"/>
    </row>
    <row r="47" spans="1:11">
      <c r="A47" s="61"/>
      <c r="B47" s="73"/>
      <c r="C47" s="85"/>
      <c r="D47" s="85"/>
      <c r="E47" s="159" t="s">
        <v>408</v>
      </c>
      <c r="F47" s="85"/>
      <c r="G47" s="85" t="s">
        <v>137</v>
      </c>
      <c r="H47" s="164">
        <v>0</v>
      </c>
      <c r="I47" s="164">
        <v>0</v>
      </c>
      <c r="J47" s="57">
        <f t="shared" si="3"/>
        <v>0</v>
      </c>
      <c r="K47" s="61"/>
    </row>
    <row r="48" spans="1:11">
      <c r="A48" s="61"/>
      <c r="B48" s="73"/>
      <c r="C48" s="85"/>
      <c r="D48" s="85"/>
      <c r="E48" s="159" t="s">
        <v>409</v>
      </c>
      <c r="F48" s="85"/>
      <c r="G48" s="85" t="s">
        <v>321</v>
      </c>
      <c r="H48" s="164">
        <v>0</v>
      </c>
      <c r="I48" s="164">
        <v>0</v>
      </c>
      <c r="J48" s="57">
        <f t="shared" si="3"/>
        <v>0</v>
      </c>
      <c r="K48" s="61"/>
    </row>
    <row r="49" spans="1:11">
      <c r="A49" s="61"/>
      <c r="B49" s="73"/>
      <c r="C49" s="85">
        <v>58.4</v>
      </c>
      <c r="D49" s="74" t="s">
        <v>387</v>
      </c>
      <c r="E49" s="85" t="s">
        <v>410</v>
      </c>
      <c r="F49" s="85"/>
      <c r="G49" s="85"/>
      <c r="H49" s="167">
        <f>H50+H51</f>
        <v>0</v>
      </c>
      <c r="I49" s="167">
        <f>I50+I51</f>
        <v>0</v>
      </c>
      <c r="J49" s="57">
        <f t="shared" si="3"/>
        <v>0</v>
      </c>
      <c r="K49" s="61"/>
    </row>
    <row r="50" spans="1:11">
      <c r="A50" s="61"/>
      <c r="B50" s="73"/>
      <c r="C50" s="85"/>
      <c r="D50" s="159" t="s">
        <v>411</v>
      </c>
      <c r="E50" s="85"/>
      <c r="F50" s="85" t="s">
        <v>51</v>
      </c>
      <c r="G50" s="85"/>
      <c r="H50" s="164">
        <v>0</v>
      </c>
      <c r="I50" s="164">
        <v>0</v>
      </c>
      <c r="J50" s="168">
        <f t="shared" si="3"/>
        <v>0</v>
      </c>
      <c r="K50" s="61"/>
    </row>
    <row r="51" spans="1:11">
      <c r="A51" s="61"/>
      <c r="B51" s="73"/>
      <c r="C51" s="85"/>
      <c r="D51" s="159" t="s">
        <v>412</v>
      </c>
      <c r="E51" s="85"/>
      <c r="F51" s="85" t="s">
        <v>53</v>
      </c>
      <c r="G51" s="85"/>
      <c r="H51" s="164">
        <v>0</v>
      </c>
      <c r="I51" s="164">
        <v>0</v>
      </c>
      <c r="J51" s="168">
        <f t="shared" si="3"/>
        <v>0</v>
      </c>
      <c r="K51" s="61"/>
    </row>
    <row r="52" spans="1:11">
      <c r="A52" s="61"/>
      <c r="B52" s="73"/>
      <c r="C52" s="85">
        <v>58.5</v>
      </c>
      <c r="D52" s="85" t="s">
        <v>387</v>
      </c>
      <c r="E52" s="85" t="s">
        <v>413</v>
      </c>
      <c r="F52" s="85"/>
      <c r="G52" s="85"/>
      <c r="H52" s="167">
        <f>H53+H56</f>
        <v>0</v>
      </c>
      <c r="I52" s="167">
        <f>I53+I56</f>
        <v>0</v>
      </c>
      <c r="J52" s="57">
        <f t="shared" si="3"/>
        <v>0</v>
      </c>
      <c r="K52" s="61"/>
    </row>
    <row r="53" spans="1:11">
      <c r="A53" s="61"/>
      <c r="B53" s="73"/>
      <c r="C53" s="85"/>
      <c r="D53" s="85" t="s">
        <v>414</v>
      </c>
      <c r="E53" s="85"/>
      <c r="F53" s="85" t="s">
        <v>49</v>
      </c>
      <c r="G53" s="85"/>
      <c r="H53" s="172">
        <f>SUM(H54:H55)</f>
        <v>0</v>
      </c>
      <c r="I53" s="172">
        <f>SUM(I54:I55)</f>
        <v>0</v>
      </c>
      <c r="J53" s="168">
        <f t="shared" si="3"/>
        <v>0</v>
      </c>
      <c r="K53" s="61"/>
    </row>
    <row r="54" spans="1:11">
      <c r="A54" s="61"/>
      <c r="B54" s="73"/>
      <c r="C54" s="85"/>
      <c r="D54" s="85"/>
      <c r="E54" s="85" t="s">
        <v>415</v>
      </c>
      <c r="F54" s="85"/>
      <c r="G54" s="85" t="s">
        <v>51</v>
      </c>
      <c r="H54" s="164">
        <v>0</v>
      </c>
      <c r="I54" s="164">
        <v>0</v>
      </c>
      <c r="J54" s="57">
        <f t="shared" si="3"/>
        <v>0</v>
      </c>
      <c r="K54" s="61"/>
    </row>
    <row r="55" spans="1:11">
      <c r="A55" s="61"/>
      <c r="B55" s="73"/>
      <c r="C55" s="85"/>
      <c r="D55" s="85"/>
      <c r="E55" s="85" t="s">
        <v>416</v>
      </c>
      <c r="F55" s="85"/>
      <c r="G55" s="85" t="s">
        <v>53</v>
      </c>
      <c r="H55" s="164">
        <v>0</v>
      </c>
      <c r="I55" s="164">
        <v>0</v>
      </c>
      <c r="J55" s="57">
        <f t="shared" si="3"/>
        <v>0</v>
      </c>
      <c r="K55" s="61"/>
    </row>
    <row r="56" spans="1:11">
      <c r="A56" s="61"/>
      <c r="B56" s="73"/>
      <c r="C56" s="85"/>
      <c r="D56" s="85" t="s">
        <v>417</v>
      </c>
      <c r="E56" s="85"/>
      <c r="F56" s="85" t="s">
        <v>55</v>
      </c>
      <c r="G56" s="85"/>
      <c r="H56" s="172">
        <f>SUM(H57:H58)</f>
        <v>0</v>
      </c>
      <c r="I56" s="172">
        <f>SUM(I57:I58)</f>
        <v>0</v>
      </c>
      <c r="J56" s="168">
        <f t="shared" si="3"/>
        <v>0</v>
      </c>
      <c r="K56" s="61"/>
    </row>
    <row r="57" spans="1:11">
      <c r="A57" s="61"/>
      <c r="B57" s="73"/>
      <c r="C57" s="85"/>
      <c r="D57" s="85"/>
      <c r="E57" s="85" t="s">
        <v>418</v>
      </c>
      <c r="F57" s="85"/>
      <c r="G57" s="85" t="s">
        <v>57</v>
      </c>
      <c r="H57" s="164">
        <v>0</v>
      </c>
      <c r="I57" s="164">
        <v>0</v>
      </c>
      <c r="J57" s="57">
        <f t="shared" si="3"/>
        <v>0</v>
      </c>
      <c r="K57" s="61"/>
    </row>
    <row r="58" spans="1:11">
      <c r="A58" s="61"/>
      <c r="B58" s="73"/>
      <c r="C58" s="85"/>
      <c r="D58" s="85"/>
      <c r="E58" s="85" t="s">
        <v>419</v>
      </c>
      <c r="F58" s="85"/>
      <c r="G58" s="85" t="s">
        <v>59</v>
      </c>
      <c r="H58" s="164">
        <v>0</v>
      </c>
      <c r="I58" s="164">
        <v>0</v>
      </c>
      <c r="J58" s="57">
        <f t="shared" si="3"/>
        <v>0</v>
      </c>
      <c r="K58" s="61"/>
    </row>
    <row r="59" spans="1:11">
      <c r="A59" s="61"/>
      <c r="B59" s="73">
        <v>59</v>
      </c>
      <c r="C59" s="85"/>
      <c r="D59" s="74" t="s">
        <v>420</v>
      </c>
      <c r="E59" s="159"/>
      <c r="F59" s="85"/>
      <c r="G59" s="85"/>
      <c r="H59" s="169">
        <v>0</v>
      </c>
      <c r="I59" s="169">
        <v>0</v>
      </c>
      <c r="J59" s="158">
        <f t="shared" si="3"/>
        <v>0</v>
      </c>
      <c r="K59" s="61"/>
    </row>
    <row r="60" spans="1:11">
      <c r="A60" s="61"/>
      <c r="B60" s="73">
        <v>60</v>
      </c>
      <c r="C60" s="85"/>
      <c r="D60" s="74" t="s">
        <v>421</v>
      </c>
      <c r="E60" s="85"/>
      <c r="F60" s="85"/>
      <c r="G60" s="85"/>
      <c r="H60" s="157">
        <f>SUM(H61:H65)</f>
        <v>0</v>
      </c>
      <c r="I60" s="157">
        <f t="shared" ref="I60" si="4">SUM(I61:I65)</f>
        <v>0</v>
      </c>
      <c r="J60" s="158">
        <f t="shared" si="2"/>
        <v>0</v>
      </c>
      <c r="K60" s="61"/>
    </row>
    <row r="61" spans="1:11">
      <c r="A61" s="61"/>
      <c r="B61" s="73"/>
      <c r="C61" s="85">
        <v>60.1</v>
      </c>
      <c r="D61" s="85" t="s">
        <v>387</v>
      </c>
      <c r="E61" s="85" t="s">
        <v>422</v>
      </c>
      <c r="F61" s="85"/>
      <c r="G61" s="85"/>
      <c r="H61" s="164">
        <v>0</v>
      </c>
      <c r="I61" s="164">
        <v>0</v>
      </c>
      <c r="J61" s="57">
        <f t="shared" ref="J61:J69" si="5">SUM(H61:I61)</f>
        <v>0</v>
      </c>
      <c r="K61" s="61"/>
    </row>
    <row r="62" spans="1:11">
      <c r="A62" s="61"/>
      <c r="B62" s="73"/>
      <c r="C62" s="85">
        <v>60.2</v>
      </c>
      <c r="D62" s="85" t="s">
        <v>387</v>
      </c>
      <c r="E62" s="85" t="s">
        <v>423</v>
      </c>
      <c r="F62" s="85"/>
      <c r="G62" s="85"/>
      <c r="H62" s="164">
        <v>0</v>
      </c>
      <c r="I62" s="164">
        <v>0</v>
      </c>
      <c r="J62" s="57">
        <f t="shared" si="5"/>
        <v>0</v>
      </c>
      <c r="K62" s="61"/>
    </row>
    <row r="63" spans="1:11">
      <c r="A63" s="61"/>
      <c r="B63" s="73"/>
      <c r="C63" s="85">
        <v>60.3</v>
      </c>
      <c r="D63" s="85" t="s">
        <v>387</v>
      </c>
      <c r="E63" s="85" t="s">
        <v>424</v>
      </c>
      <c r="F63" s="85"/>
      <c r="G63" s="85"/>
      <c r="H63" s="164">
        <v>0</v>
      </c>
      <c r="I63" s="164">
        <v>0</v>
      </c>
      <c r="J63" s="57">
        <f t="shared" si="5"/>
        <v>0</v>
      </c>
      <c r="K63" s="61"/>
    </row>
    <row r="64" spans="1:11">
      <c r="A64" s="61"/>
      <c r="B64" s="73"/>
      <c r="C64" s="85">
        <v>60.4</v>
      </c>
      <c r="D64" s="85" t="s">
        <v>387</v>
      </c>
      <c r="E64" s="85" t="s">
        <v>425</v>
      </c>
      <c r="F64" s="85"/>
      <c r="G64" s="85"/>
      <c r="H64" s="164">
        <v>0</v>
      </c>
      <c r="I64" s="164">
        <v>0</v>
      </c>
      <c r="J64" s="57">
        <f t="shared" si="5"/>
        <v>0</v>
      </c>
      <c r="K64" s="61"/>
    </row>
    <row r="65" spans="1:11">
      <c r="A65" s="61"/>
      <c r="B65" s="73"/>
      <c r="C65" s="85">
        <v>60.5</v>
      </c>
      <c r="D65" s="85" t="s">
        <v>387</v>
      </c>
      <c r="E65" s="85" t="s">
        <v>321</v>
      </c>
      <c r="F65" s="85"/>
      <c r="G65" s="85"/>
      <c r="H65" s="164">
        <v>0</v>
      </c>
      <c r="I65" s="164">
        <v>0</v>
      </c>
      <c r="J65" s="57">
        <f t="shared" si="5"/>
        <v>0</v>
      </c>
      <c r="K65" s="61"/>
    </row>
    <row r="66" spans="1:11">
      <c r="A66" s="61"/>
      <c r="B66" s="73">
        <v>61</v>
      </c>
      <c r="C66" s="85"/>
      <c r="D66" s="74" t="s">
        <v>426</v>
      </c>
      <c r="E66" s="85"/>
      <c r="F66" s="85"/>
      <c r="G66" s="85"/>
      <c r="H66" s="169">
        <v>0</v>
      </c>
      <c r="I66" s="169">
        <v>0</v>
      </c>
      <c r="J66" s="158">
        <f t="shared" si="5"/>
        <v>0</v>
      </c>
      <c r="K66" s="61"/>
    </row>
    <row r="67" spans="1:11">
      <c r="A67" s="61"/>
      <c r="B67" s="73">
        <v>62</v>
      </c>
      <c r="C67" s="85"/>
      <c r="D67" s="74" t="s">
        <v>427</v>
      </c>
      <c r="E67" s="85"/>
      <c r="F67" s="85"/>
      <c r="G67" s="85"/>
      <c r="H67" s="157">
        <f>SUM(H68:H72)</f>
        <v>0</v>
      </c>
      <c r="I67" s="157">
        <f t="shared" ref="I67" si="6">SUM(I68:I72)</f>
        <v>0</v>
      </c>
      <c r="J67" s="158">
        <f t="shared" si="5"/>
        <v>0</v>
      </c>
      <c r="K67" s="61"/>
    </row>
    <row r="68" spans="1:11">
      <c r="A68" s="61"/>
      <c r="B68" s="73"/>
      <c r="C68" s="85">
        <v>62.1</v>
      </c>
      <c r="D68" s="85" t="s">
        <v>387</v>
      </c>
      <c r="E68" s="85" t="s">
        <v>422</v>
      </c>
      <c r="F68" s="85"/>
      <c r="G68" s="85"/>
      <c r="H68" s="164">
        <v>0</v>
      </c>
      <c r="I68" s="164">
        <v>0</v>
      </c>
      <c r="J68" s="57">
        <f t="shared" si="5"/>
        <v>0</v>
      </c>
      <c r="K68" s="61"/>
    </row>
    <row r="69" spans="1:11">
      <c r="A69" s="61"/>
      <c r="B69" s="73"/>
      <c r="C69" s="85">
        <v>62.2</v>
      </c>
      <c r="D69" s="85" t="s">
        <v>387</v>
      </c>
      <c r="E69" s="85" t="s">
        <v>428</v>
      </c>
      <c r="F69" s="85"/>
      <c r="G69" s="85"/>
      <c r="H69" s="164">
        <v>0</v>
      </c>
      <c r="I69" s="164">
        <v>0</v>
      </c>
      <c r="J69" s="57">
        <f t="shared" si="5"/>
        <v>0</v>
      </c>
      <c r="K69" s="61"/>
    </row>
    <row r="70" spans="1:11">
      <c r="A70" s="61"/>
      <c r="B70" s="73"/>
      <c r="C70" s="85">
        <v>62.3</v>
      </c>
      <c r="D70" s="85" t="s">
        <v>387</v>
      </c>
      <c r="E70" s="85" t="s">
        <v>429</v>
      </c>
      <c r="F70" s="85"/>
      <c r="G70" s="85"/>
      <c r="H70" s="164">
        <v>0</v>
      </c>
      <c r="I70" s="164">
        <v>0</v>
      </c>
      <c r="J70" s="57">
        <f t="shared" si="2"/>
        <v>0</v>
      </c>
      <c r="K70" s="61"/>
    </row>
    <row r="71" spans="1:11">
      <c r="A71" s="61"/>
      <c r="B71" s="73"/>
      <c r="C71" s="85">
        <v>62.4</v>
      </c>
      <c r="D71" s="85" t="s">
        <v>387</v>
      </c>
      <c r="E71" s="85" t="s">
        <v>235</v>
      </c>
      <c r="F71" s="85"/>
      <c r="G71" s="85"/>
      <c r="H71" s="164">
        <v>0</v>
      </c>
      <c r="I71" s="164">
        <v>0</v>
      </c>
      <c r="J71" s="173">
        <f t="shared" si="2"/>
        <v>0</v>
      </c>
      <c r="K71" s="61"/>
    </row>
    <row r="72" spans="1:11">
      <c r="A72" s="61"/>
      <c r="B72" s="73"/>
      <c r="C72" s="85">
        <v>62.5</v>
      </c>
      <c r="D72" s="85"/>
      <c r="E72" s="85" t="s">
        <v>321</v>
      </c>
      <c r="F72" s="85"/>
      <c r="G72" s="85"/>
      <c r="H72" s="164">
        <v>0</v>
      </c>
      <c r="I72" s="164">
        <v>0</v>
      </c>
      <c r="J72" s="57">
        <f t="shared" ref="J72:J75" si="7">SUM(H72:I72)</f>
        <v>0</v>
      </c>
      <c r="K72" s="61"/>
    </row>
    <row r="73" spans="1:11">
      <c r="A73" s="61"/>
      <c r="B73" s="73">
        <v>63</v>
      </c>
      <c r="C73" s="85"/>
      <c r="D73" s="74" t="s">
        <v>430</v>
      </c>
      <c r="E73" s="85"/>
      <c r="F73" s="85"/>
      <c r="G73" s="85"/>
      <c r="H73" s="174">
        <v>0</v>
      </c>
      <c r="I73" s="169">
        <v>0</v>
      </c>
      <c r="J73" s="158">
        <f t="shared" si="7"/>
        <v>0</v>
      </c>
      <c r="K73" s="61"/>
    </row>
    <row r="74" spans="1:11">
      <c r="A74" s="61"/>
      <c r="B74" s="73">
        <v>64</v>
      </c>
      <c r="C74" s="85"/>
      <c r="D74" s="74" t="s">
        <v>431</v>
      </c>
      <c r="E74" s="85"/>
      <c r="F74" s="85"/>
      <c r="G74" s="85"/>
      <c r="H74" s="174">
        <v>0</v>
      </c>
      <c r="I74" s="169">
        <v>0</v>
      </c>
      <c r="J74" s="158">
        <f t="shared" si="7"/>
        <v>0</v>
      </c>
      <c r="K74" s="61"/>
    </row>
    <row r="75" spans="1:11">
      <c r="A75" s="61"/>
      <c r="B75" s="73">
        <v>65</v>
      </c>
      <c r="C75" s="85"/>
      <c r="D75" s="74" t="s">
        <v>432</v>
      </c>
      <c r="E75" s="85"/>
      <c r="F75" s="85"/>
      <c r="G75" s="85"/>
      <c r="H75" s="169">
        <v>0</v>
      </c>
      <c r="I75" s="169">
        <v>0</v>
      </c>
      <c r="J75" s="158">
        <f t="shared" si="7"/>
        <v>0</v>
      </c>
      <c r="K75" s="61"/>
    </row>
    <row r="76" spans="1:11">
      <c r="A76" s="61"/>
      <c r="B76" s="273" t="s">
        <v>433</v>
      </c>
      <c r="C76" s="274"/>
      <c r="D76" s="274"/>
      <c r="E76" s="274"/>
      <c r="F76" s="274"/>
      <c r="G76" s="274"/>
      <c r="H76" s="118">
        <f>H10+H13+H18+H25+H26+H27+H28+H59+H60+H66+H67+H73+H74+H75</f>
        <v>0</v>
      </c>
      <c r="I76" s="118">
        <f>I10+I13+I18+I25+I26+I27+I28+I59+I60+I66+I67+I73+I74+I75</f>
        <v>0</v>
      </c>
      <c r="J76" s="119">
        <f>J10+J13+J18+J25+J26+J27+J28+J59+J60+J66+J67+J73+J74+J75</f>
        <v>0</v>
      </c>
      <c r="K76" s="61"/>
    </row>
    <row r="77" spans="1:11">
      <c r="A77" s="61"/>
      <c r="B77" s="52"/>
      <c r="C77" s="53"/>
      <c r="D77" s="85"/>
      <c r="E77" s="85"/>
      <c r="F77" s="85"/>
      <c r="G77" s="85"/>
      <c r="H77" s="175"/>
      <c r="I77" s="175"/>
      <c r="J77" s="72"/>
      <c r="K77" s="61"/>
    </row>
    <row r="78" spans="1:11">
      <c r="A78" s="61"/>
      <c r="B78" s="73"/>
      <c r="C78" s="74" t="s">
        <v>434</v>
      </c>
      <c r="D78" s="85"/>
      <c r="E78" s="85"/>
      <c r="F78" s="85"/>
      <c r="G78" s="85"/>
      <c r="H78" s="175"/>
      <c r="I78" s="175"/>
      <c r="J78" s="72"/>
      <c r="K78" s="61"/>
    </row>
    <row r="79" spans="1:11">
      <c r="A79" s="61"/>
      <c r="B79" s="73">
        <v>66</v>
      </c>
      <c r="C79" s="85"/>
      <c r="D79" s="74" t="s">
        <v>435</v>
      </c>
      <c r="E79" s="85"/>
      <c r="F79" s="85"/>
      <c r="G79" s="85"/>
      <c r="H79" s="157">
        <f>SUM(H80:H84)</f>
        <v>0</v>
      </c>
      <c r="I79" s="157">
        <f t="shared" ref="I79" si="8">SUM(I80:I84)</f>
        <v>0</v>
      </c>
      <c r="J79" s="176">
        <f t="shared" ref="J79:J98" si="9">SUM(H79:I79)</f>
        <v>0</v>
      </c>
      <c r="K79" s="61"/>
    </row>
    <row r="80" spans="1:11">
      <c r="A80" s="61"/>
      <c r="B80" s="73"/>
      <c r="C80" s="85">
        <v>68.099999999999994</v>
      </c>
      <c r="D80" s="85" t="s">
        <v>387</v>
      </c>
      <c r="E80" s="85" t="s">
        <v>436</v>
      </c>
      <c r="F80" s="85"/>
      <c r="G80" s="85"/>
      <c r="H80" s="164">
        <v>0</v>
      </c>
      <c r="I80" s="164">
        <v>0</v>
      </c>
      <c r="J80" s="168">
        <f t="shared" si="9"/>
        <v>0</v>
      </c>
      <c r="K80" s="61"/>
    </row>
    <row r="81" spans="1:11">
      <c r="A81" s="61"/>
      <c r="B81" s="73"/>
      <c r="C81" s="85">
        <v>68.2</v>
      </c>
      <c r="D81" s="85" t="s">
        <v>387</v>
      </c>
      <c r="E81" s="85" t="s">
        <v>437</v>
      </c>
      <c r="F81" s="85"/>
      <c r="G81" s="85"/>
      <c r="H81" s="164">
        <v>0</v>
      </c>
      <c r="I81" s="164">
        <v>0</v>
      </c>
      <c r="J81" s="168">
        <f t="shared" si="9"/>
        <v>0</v>
      </c>
      <c r="K81" s="61"/>
    </row>
    <row r="82" spans="1:11">
      <c r="A82" s="61"/>
      <c r="B82" s="73"/>
      <c r="C82" s="85">
        <v>68.3</v>
      </c>
      <c r="D82" s="85" t="s">
        <v>387</v>
      </c>
      <c r="E82" s="85" t="s">
        <v>438</v>
      </c>
      <c r="F82" s="85"/>
      <c r="G82" s="85"/>
      <c r="H82" s="164">
        <v>0</v>
      </c>
      <c r="I82" s="164">
        <v>0</v>
      </c>
      <c r="J82" s="168">
        <f t="shared" si="9"/>
        <v>0</v>
      </c>
      <c r="K82" s="61"/>
    </row>
    <row r="83" spans="1:11">
      <c r="A83" s="61"/>
      <c r="B83" s="73"/>
      <c r="C83" s="85">
        <v>68.400000000000006</v>
      </c>
      <c r="D83" s="85" t="s">
        <v>387</v>
      </c>
      <c r="E83" s="85" t="s">
        <v>439</v>
      </c>
      <c r="F83" s="85"/>
      <c r="G83" s="85"/>
      <c r="H83" s="164">
        <v>0</v>
      </c>
      <c r="I83" s="164">
        <v>0</v>
      </c>
      <c r="J83" s="168">
        <f t="shared" si="9"/>
        <v>0</v>
      </c>
      <c r="K83" s="61"/>
    </row>
    <row r="84" spans="1:11">
      <c r="A84" s="61"/>
      <c r="B84" s="73"/>
      <c r="C84" s="85">
        <v>68.5</v>
      </c>
      <c r="D84" s="85" t="s">
        <v>387</v>
      </c>
      <c r="E84" s="85" t="s">
        <v>440</v>
      </c>
      <c r="F84" s="85"/>
      <c r="G84" s="85"/>
      <c r="H84" s="164">
        <v>0</v>
      </c>
      <c r="I84" s="164">
        <v>0</v>
      </c>
      <c r="J84" s="168">
        <f t="shared" si="9"/>
        <v>0</v>
      </c>
      <c r="K84" s="61"/>
    </row>
    <row r="85" spans="1:11">
      <c r="A85" s="61"/>
      <c r="B85" s="73">
        <f>B79+1</f>
        <v>67</v>
      </c>
      <c r="C85" s="85"/>
      <c r="D85" s="74" t="s">
        <v>441</v>
      </c>
      <c r="E85" s="85"/>
      <c r="F85" s="85"/>
      <c r="G85" s="85"/>
      <c r="H85" s="169">
        <v>0</v>
      </c>
      <c r="I85" s="169">
        <v>0</v>
      </c>
      <c r="J85" s="176">
        <f t="shared" si="9"/>
        <v>0</v>
      </c>
      <c r="K85" s="61"/>
    </row>
    <row r="86" spans="1:11">
      <c r="A86" s="61"/>
      <c r="B86" s="73">
        <v>68</v>
      </c>
      <c r="C86" s="85"/>
      <c r="D86" s="74" t="s">
        <v>442</v>
      </c>
      <c r="E86" s="85"/>
      <c r="F86" s="85"/>
      <c r="G86" s="85"/>
      <c r="H86" s="169">
        <v>0</v>
      </c>
      <c r="I86" s="169">
        <v>0</v>
      </c>
      <c r="J86" s="176">
        <f t="shared" si="9"/>
        <v>0</v>
      </c>
      <c r="K86" s="61"/>
    </row>
    <row r="87" spans="1:11">
      <c r="A87" s="61"/>
      <c r="B87" s="73">
        <v>69</v>
      </c>
      <c r="C87" s="85"/>
      <c r="D87" s="74" t="s">
        <v>443</v>
      </c>
      <c r="E87" s="85"/>
      <c r="F87" s="85"/>
      <c r="G87" s="85"/>
      <c r="H87" s="169">
        <v>0</v>
      </c>
      <c r="I87" s="169">
        <v>0</v>
      </c>
      <c r="J87" s="176">
        <f t="shared" si="9"/>
        <v>0</v>
      </c>
      <c r="K87" s="61"/>
    </row>
    <row r="88" spans="1:11">
      <c r="A88" s="61"/>
      <c r="B88" s="73">
        <v>70</v>
      </c>
      <c r="C88" s="85"/>
      <c r="D88" s="74" t="s">
        <v>444</v>
      </c>
      <c r="E88" s="85"/>
      <c r="F88" s="85"/>
      <c r="G88" s="85"/>
      <c r="H88" s="169">
        <v>0</v>
      </c>
      <c r="I88" s="169">
        <v>0</v>
      </c>
      <c r="J88" s="176">
        <f t="shared" si="9"/>
        <v>0</v>
      </c>
      <c r="K88" s="61"/>
    </row>
    <row r="89" spans="1:11">
      <c r="A89" s="61"/>
      <c r="B89" s="73">
        <v>71</v>
      </c>
      <c r="C89" s="85"/>
      <c r="D89" s="74" t="s">
        <v>445</v>
      </c>
      <c r="E89" s="85"/>
      <c r="F89" s="85"/>
      <c r="G89" s="85"/>
      <c r="H89" s="169">
        <v>0</v>
      </c>
      <c r="I89" s="169">
        <v>0</v>
      </c>
      <c r="J89" s="176">
        <f t="shared" si="9"/>
        <v>0</v>
      </c>
      <c r="K89" s="61"/>
    </row>
    <row r="90" spans="1:11">
      <c r="A90" s="61"/>
      <c r="B90" s="73">
        <v>72</v>
      </c>
      <c r="C90" s="85"/>
      <c r="D90" s="74" t="s">
        <v>446</v>
      </c>
      <c r="E90" s="85"/>
      <c r="F90" s="85"/>
      <c r="G90" s="85"/>
      <c r="H90" s="169">
        <v>0</v>
      </c>
      <c r="I90" s="169">
        <v>0</v>
      </c>
      <c r="J90" s="176">
        <f t="shared" si="9"/>
        <v>0</v>
      </c>
      <c r="K90" s="61"/>
    </row>
    <row r="91" spans="1:11">
      <c r="A91" s="61"/>
      <c r="B91" s="73">
        <v>73</v>
      </c>
      <c r="C91" s="85"/>
      <c r="D91" s="74" t="s">
        <v>447</v>
      </c>
      <c r="E91" s="85"/>
      <c r="F91" s="85"/>
      <c r="G91" s="85"/>
      <c r="H91" s="169">
        <v>0</v>
      </c>
      <c r="I91" s="169">
        <v>0</v>
      </c>
      <c r="J91" s="176">
        <f t="shared" si="9"/>
        <v>0</v>
      </c>
      <c r="K91" s="61"/>
    </row>
    <row r="92" spans="1:11">
      <c r="A92" s="61"/>
      <c r="B92" s="73">
        <v>74</v>
      </c>
      <c r="C92" s="85"/>
      <c r="D92" s="74" t="s">
        <v>448</v>
      </c>
      <c r="E92" s="85"/>
      <c r="F92" s="85"/>
      <c r="G92" s="85"/>
      <c r="H92" s="169">
        <v>0</v>
      </c>
      <c r="I92" s="169">
        <v>0</v>
      </c>
      <c r="J92" s="176">
        <f t="shared" si="9"/>
        <v>0</v>
      </c>
      <c r="K92" s="61"/>
    </row>
    <row r="93" spans="1:11">
      <c r="A93" s="61"/>
      <c r="B93" s="73">
        <v>75</v>
      </c>
      <c r="C93" s="85"/>
      <c r="D93" s="74" t="s">
        <v>449</v>
      </c>
      <c r="E93" s="85"/>
      <c r="F93" s="85"/>
      <c r="G93" s="85"/>
      <c r="H93" s="177">
        <v>0</v>
      </c>
      <c r="I93" s="177">
        <v>0</v>
      </c>
      <c r="J93" s="176">
        <f t="shared" si="9"/>
        <v>0</v>
      </c>
      <c r="K93" s="61"/>
    </row>
    <row r="94" spans="1:11">
      <c r="A94" s="61"/>
      <c r="B94" s="73">
        <v>76</v>
      </c>
      <c r="C94" s="85"/>
      <c r="D94" s="74" t="s">
        <v>450</v>
      </c>
      <c r="E94" s="85"/>
      <c r="F94" s="85"/>
      <c r="G94" s="85"/>
      <c r="H94" s="169">
        <v>0</v>
      </c>
      <c r="I94" s="169">
        <v>0</v>
      </c>
      <c r="J94" s="176">
        <f t="shared" si="9"/>
        <v>0</v>
      </c>
      <c r="K94" s="61"/>
    </row>
    <row r="95" spans="1:11">
      <c r="A95" s="61"/>
      <c r="B95" s="73">
        <v>77</v>
      </c>
      <c r="C95" s="85"/>
      <c r="D95" s="74" t="s">
        <v>451</v>
      </c>
      <c r="E95" s="85"/>
      <c r="F95" s="85"/>
      <c r="G95" s="85"/>
      <c r="H95" s="169">
        <v>0</v>
      </c>
      <c r="I95" s="169">
        <v>0</v>
      </c>
      <c r="J95" s="176">
        <f t="shared" si="9"/>
        <v>0</v>
      </c>
      <c r="K95" s="61"/>
    </row>
    <row r="96" spans="1:11">
      <c r="A96" s="61"/>
      <c r="B96" s="73">
        <v>78</v>
      </c>
      <c r="C96" s="85"/>
      <c r="D96" s="74" t="s">
        <v>452</v>
      </c>
      <c r="E96" s="85"/>
      <c r="F96" s="85"/>
      <c r="G96" s="85"/>
      <c r="H96" s="169">
        <v>0</v>
      </c>
      <c r="I96" s="169">
        <v>0</v>
      </c>
      <c r="J96" s="176">
        <f t="shared" si="9"/>
        <v>0</v>
      </c>
      <c r="K96" s="61"/>
    </row>
    <row r="97" spans="1:11">
      <c r="A97" s="61"/>
      <c r="B97" s="73">
        <v>79</v>
      </c>
      <c r="C97" s="85"/>
      <c r="D97" s="74" t="s">
        <v>453</v>
      </c>
      <c r="E97" s="85"/>
      <c r="F97" s="85"/>
      <c r="G97" s="85"/>
      <c r="H97" s="169">
        <v>0</v>
      </c>
      <c r="I97" s="169">
        <v>0</v>
      </c>
      <c r="J97" s="176">
        <f t="shared" si="9"/>
        <v>0</v>
      </c>
      <c r="K97" s="61"/>
    </row>
    <row r="98" spans="1:11">
      <c r="A98" s="61"/>
      <c r="B98" s="73">
        <v>80</v>
      </c>
      <c r="C98" s="85"/>
      <c r="D98" s="74" t="s">
        <v>454</v>
      </c>
      <c r="E98" s="85"/>
      <c r="F98" s="85"/>
      <c r="G98" s="85"/>
      <c r="H98" s="169">
        <v>0</v>
      </c>
      <c r="I98" s="169">
        <v>0</v>
      </c>
      <c r="J98" s="176">
        <f t="shared" si="9"/>
        <v>0</v>
      </c>
      <c r="K98" s="61"/>
    </row>
    <row r="99" spans="1:11">
      <c r="A99" s="61"/>
      <c r="B99" s="178"/>
      <c r="C99" s="179" t="s">
        <v>455</v>
      </c>
      <c r="D99" s="179"/>
      <c r="E99" s="179"/>
      <c r="F99" s="179"/>
      <c r="G99" s="179"/>
      <c r="H99" s="118">
        <f>H79+H85+H86+H87+H88+H89+H90+H91+H92+H93+H94+H95+H96+H97+H98</f>
        <v>0</v>
      </c>
      <c r="I99" s="118">
        <f t="shared" ref="I99:J99" si="10">I79+I85+I86+I87+I88+I89+I90+I91+I92+I93+I94+I95+I96+I97+I98</f>
        <v>0</v>
      </c>
      <c r="J99" s="119">
        <f t="shared" si="10"/>
        <v>0</v>
      </c>
      <c r="K99" s="61"/>
    </row>
    <row r="100" spans="1:11">
      <c r="A100" s="61"/>
      <c r="B100" s="52"/>
      <c r="C100" s="53"/>
      <c r="D100" s="85"/>
      <c r="E100" s="85"/>
      <c r="F100" s="85"/>
      <c r="G100" s="85"/>
      <c r="H100" s="175"/>
      <c r="I100" s="175"/>
      <c r="J100" s="72"/>
      <c r="K100" s="61"/>
    </row>
    <row r="101" spans="1:11">
      <c r="A101" s="61"/>
      <c r="B101" s="73"/>
      <c r="C101" s="74" t="s">
        <v>456</v>
      </c>
      <c r="D101" s="85"/>
      <c r="E101" s="85"/>
      <c r="F101" s="85"/>
      <c r="G101" s="85"/>
      <c r="H101" s="175"/>
      <c r="I101" s="175"/>
      <c r="J101" s="72"/>
      <c r="K101" s="61"/>
    </row>
    <row r="102" spans="1:11">
      <c r="A102" s="61"/>
      <c r="B102" s="73">
        <v>81</v>
      </c>
      <c r="C102" s="85"/>
      <c r="D102" s="74" t="s">
        <v>457</v>
      </c>
      <c r="E102" s="85"/>
      <c r="F102" s="85"/>
      <c r="G102" s="85"/>
      <c r="H102" s="169">
        <v>0</v>
      </c>
      <c r="I102" s="169">
        <v>0</v>
      </c>
      <c r="J102" s="176">
        <f t="shared" ref="J102:J148" si="11">SUM(H102:I102)</f>
        <v>0</v>
      </c>
      <c r="K102" s="61"/>
    </row>
    <row r="103" spans="1:11">
      <c r="A103" s="61"/>
      <c r="B103" s="73">
        <v>82</v>
      </c>
      <c r="C103" s="85"/>
      <c r="D103" s="74" t="s">
        <v>458</v>
      </c>
      <c r="E103" s="85"/>
      <c r="F103" s="85"/>
      <c r="G103" s="85"/>
      <c r="H103" s="169">
        <v>0</v>
      </c>
      <c r="I103" s="169">
        <v>0</v>
      </c>
      <c r="J103" s="176">
        <f t="shared" si="11"/>
        <v>0</v>
      </c>
      <c r="K103" s="61"/>
    </row>
    <row r="104" spans="1:11">
      <c r="A104" s="61"/>
      <c r="B104" s="73">
        <v>83</v>
      </c>
      <c r="C104" s="85"/>
      <c r="D104" s="74" t="s">
        <v>459</v>
      </c>
      <c r="E104" s="85"/>
      <c r="F104" s="85"/>
      <c r="G104" s="85"/>
      <c r="H104" s="169">
        <v>0</v>
      </c>
      <c r="I104" s="169">
        <v>0</v>
      </c>
      <c r="J104" s="176">
        <f t="shared" si="11"/>
        <v>0</v>
      </c>
      <c r="K104" s="61"/>
    </row>
    <row r="105" spans="1:11">
      <c r="A105" s="61"/>
      <c r="B105" s="73">
        <v>84</v>
      </c>
      <c r="C105" s="85"/>
      <c r="D105" s="74" t="s">
        <v>460</v>
      </c>
      <c r="E105" s="85"/>
      <c r="F105" s="85"/>
      <c r="G105" s="85"/>
      <c r="H105" s="169">
        <v>0</v>
      </c>
      <c r="I105" s="169">
        <v>0</v>
      </c>
      <c r="J105" s="176">
        <f t="shared" si="11"/>
        <v>0</v>
      </c>
      <c r="K105" s="61"/>
    </row>
    <row r="106" spans="1:11">
      <c r="A106" s="61"/>
      <c r="B106" s="73">
        <v>85</v>
      </c>
      <c r="C106" s="85"/>
      <c r="D106" s="74" t="s">
        <v>461</v>
      </c>
      <c r="E106" s="85"/>
      <c r="F106" s="85"/>
      <c r="G106" s="85"/>
      <c r="H106" s="169">
        <v>0</v>
      </c>
      <c r="I106" s="169">
        <v>0</v>
      </c>
      <c r="J106" s="176">
        <f t="shared" si="11"/>
        <v>0</v>
      </c>
      <c r="K106" s="61"/>
    </row>
    <row r="107" spans="1:11">
      <c r="A107" s="61"/>
      <c r="B107" s="73">
        <v>86</v>
      </c>
      <c r="C107" s="85"/>
      <c r="D107" s="74" t="s">
        <v>462</v>
      </c>
      <c r="E107" s="85"/>
      <c r="F107" s="85"/>
      <c r="G107" s="85"/>
      <c r="H107" s="169">
        <v>0</v>
      </c>
      <c r="I107" s="169">
        <v>0</v>
      </c>
      <c r="J107" s="176">
        <f t="shared" si="11"/>
        <v>0</v>
      </c>
      <c r="K107" s="61"/>
    </row>
    <row r="108" spans="1:11">
      <c r="A108" s="61"/>
      <c r="B108" s="73">
        <v>87</v>
      </c>
      <c r="C108" s="85"/>
      <c r="D108" s="74" t="s">
        <v>463</v>
      </c>
      <c r="E108" s="85"/>
      <c r="F108" s="85"/>
      <c r="G108" s="85"/>
      <c r="H108" s="169">
        <v>0</v>
      </c>
      <c r="I108" s="169">
        <v>0</v>
      </c>
      <c r="J108" s="176">
        <f t="shared" si="11"/>
        <v>0</v>
      </c>
      <c r="K108" s="61"/>
    </row>
    <row r="109" spans="1:11">
      <c r="A109" s="61"/>
      <c r="B109" s="73">
        <v>88</v>
      </c>
      <c r="C109" s="85"/>
      <c r="D109" s="74" t="s">
        <v>464</v>
      </c>
      <c r="E109" s="85"/>
      <c r="F109" s="85"/>
      <c r="G109" s="85"/>
      <c r="H109" s="169">
        <v>0</v>
      </c>
      <c r="I109" s="169">
        <v>0</v>
      </c>
      <c r="J109" s="176">
        <f t="shared" si="11"/>
        <v>0</v>
      </c>
      <c r="K109" s="61"/>
    </row>
    <row r="110" spans="1:11">
      <c r="A110" s="61"/>
      <c r="B110" s="73">
        <v>89</v>
      </c>
      <c r="C110" s="85"/>
      <c r="D110" s="74" t="s">
        <v>465</v>
      </c>
      <c r="E110" s="85"/>
      <c r="F110" s="85"/>
      <c r="G110" s="85"/>
      <c r="H110" s="169">
        <v>0</v>
      </c>
      <c r="I110" s="169">
        <v>0</v>
      </c>
      <c r="J110" s="176">
        <f t="shared" si="11"/>
        <v>0</v>
      </c>
      <c r="K110" s="61"/>
    </row>
    <row r="111" spans="1:11">
      <c r="A111" s="61"/>
      <c r="B111" s="73">
        <v>90</v>
      </c>
      <c r="C111" s="85"/>
      <c r="D111" s="74" t="s">
        <v>466</v>
      </c>
      <c r="E111" s="85"/>
      <c r="F111" s="85"/>
      <c r="G111" s="85"/>
      <c r="H111" s="169">
        <v>0</v>
      </c>
      <c r="I111" s="169">
        <v>0</v>
      </c>
      <c r="J111" s="176">
        <f t="shared" si="11"/>
        <v>0</v>
      </c>
      <c r="K111" s="61"/>
    </row>
    <row r="112" spans="1:11">
      <c r="A112" s="61"/>
      <c r="B112" s="73">
        <v>91</v>
      </c>
      <c r="C112" s="85"/>
      <c r="D112" s="74" t="s">
        <v>467</v>
      </c>
      <c r="E112" s="85"/>
      <c r="F112" s="85"/>
      <c r="G112" s="85"/>
      <c r="H112" s="169">
        <v>0</v>
      </c>
      <c r="I112" s="169">
        <v>0</v>
      </c>
      <c r="J112" s="176">
        <f t="shared" si="11"/>
        <v>0</v>
      </c>
      <c r="K112" s="61"/>
    </row>
    <row r="113" spans="1:11">
      <c r="A113" s="61"/>
      <c r="B113" s="73">
        <v>92</v>
      </c>
      <c r="C113" s="85"/>
      <c r="D113" s="74" t="s">
        <v>468</v>
      </c>
      <c r="E113" s="85"/>
      <c r="F113" s="85"/>
      <c r="G113" s="85"/>
      <c r="H113" s="169">
        <v>0</v>
      </c>
      <c r="I113" s="169">
        <v>0</v>
      </c>
      <c r="J113" s="176">
        <f t="shared" si="11"/>
        <v>0</v>
      </c>
      <c r="K113" s="61"/>
    </row>
    <row r="114" spans="1:11">
      <c r="A114" s="61"/>
      <c r="B114" s="73">
        <v>93</v>
      </c>
      <c r="C114" s="85"/>
      <c r="D114" s="74" t="s">
        <v>469</v>
      </c>
      <c r="E114" s="85"/>
      <c r="F114" s="85"/>
      <c r="G114" s="85"/>
      <c r="H114" s="169">
        <v>0</v>
      </c>
      <c r="I114" s="169">
        <v>0</v>
      </c>
      <c r="J114" s="176">
        <f t="shared" si="11"/>
        <v>0</v>
      </c>
      <c r="K114" s="61"/>
    </row>
    <row r="115" spans="1:11">
      <c r="A115" s="61"/>
      <c r="B115" s="73">
        <v>94</v>
      </c>
      <c r="C115" s="85"/>
      <c r="D115" s="74" t="s">
        <v>470</v>
      </c>
      <c r="E115" s="85"/>
      <c r="F115" s="85"/>
      <c r="G115" s="85"/>
      <c r="H115" s="169">
        <v>0</v>
      </c>
      <c r="I115" s="169">
        <v>0</v>
      </c>
      <c r="J115" s="176">
        <f t="shared" si="11"/>
        <v>0</v>
      </c>
      <c r="K115" s="61"/>
    </row>
    <row r="116" spans="1:11">
      <c r="A116" s="61"/>
      <c r="B116" s="73">
        <v>95</v>
      </c>
      <c r="C116" s="85"/>
      <c r="D116" s="74" t="s">
        <v>471</v>
      </c>
      <c r="E116" s="85"/>
      <c r="F116" s="85"/>
      <c r="G116" s="85"/>
      <c r="H116" s="169">
        <v>0</v>
      </c>
      <c r="I116" s="169">
        <v>0</v>
      </c>
      <c r="J116" s="176">
        <f t="shared" si="11"/>
        <v>0</v>
      </c>
      <c r="K116" s="61"/>
    </row>
    <row r="117" spans="1:11">
      <c r="A117" s="61"/>
      <c r="B117" s="73">
        <v>96</v>
      </c>
      <c r="C117" s="85"/>
      <c r="D117" s="74" t="s">
        <v>472</v>
      </c>
      <c r="E117" s="85"/>
      <c r="F117" s="85"/>
      <c r="G117" s="85"/>
      <c r="H117" s="169">
        <v>0</v>
      </c>
      <c r="I117" s="169">
        <v>0</v>
      </c>
      <c r="J117" s="176">
        <f t="shared" si="11"/>
        <v>0</v>
      </c>
      <c r="K117" s="61"/>
    </row>
    <row r="118" spans="1:11">
      <c r="A118" s="61"/>
      <c r="B118" s="73">
        <v>97</v>
      </c>
      <c r="C118" s="85"/>
      <c r="D118" s="74" t="s">
        <v>473</v>
      </c>
      <c r="E118" s="85"/>
      <c r="F118" s="85"/>
      <c r="G118" s="85"/>
      <c r="H118" s="169">
        <v>0</v>
      </c>
      <c r="I118" s="169">
        <v>0</v>
      </c>
      <c r="J118" s="176">
        <f t="shared" si="11"/>
        <v>0</v>
      </c>
      <c r="K118" s="61"/>
    </row>
    <row r="119" spans="1:11">
      <c r="A119" s="61"/>
      <c r="B119" s="73">
        <v>98</v>
      </c>
      <c r="C119" s="85"/>
      <c r="D119" s="74" t="s">
        <v>474</v>
      </c>
      <c r="E119" s="85"/>
      <c r="F119" s="85"/>
      <c r="G119" s="85"/>
      <c r="H119" s="169">
        <v>0</v>
      </c>
      <c r="I119" s="169">
        <v>0</v>
      </c>
      <c r="J119" s="176">
        <f t="shared" si="11"/>
        <v>0</v>
      </c>
      <c r="K119" s="61"/>
    </row>
    <row r="120" spans="1:11">
      <c r="A120" s="61"/>
      <c r="B120" s="73">
        <v>99</v>
      </c>
      <c r="C120" s="85"/>
      <c r="D120" s="74" t="s">
        <v>475</v>
      </c>
      <c r="E120" s="85"/>
      <c r="F120" s="85"/>
      <c r="G120" s="85"/>
      <c r="H120" s="169">
        <v>0</v>
      </c>
      <c r="I120" s="169">
        <v>0</v>
      </c>
      <c r="J120" s="176">
        <f t="shared" si="11"/>
        <v>0</v>
      </c>
      <c r="K120" s="61"/>
    </row>
    <row r="121" spans="1:11">
      <c r="A121" s="61"/>
      <c r="B121" s="73">
        <v>100</v>
      </c>
      <c r="C121" s="85"/>
      <c r="D121" s="74" t="s">
        <v>476</v>
      </c>
      <c r="E121" s="85"/>
      <c r="F121" s="85"/>
      <c r="G121" s="85"/>
      <c r="H121" s="169">
        <v>0</v>
      </c>
      <c r="I121" s="169">
        <v>0</v>
      </c>
      <c r="J121" s="176">
        <f t="shared" si="11"/>
        <v>0</v>
      </c>
      <c r="K121" s="61"/>
    </row>
    <row r="122" spans="1:11">
      <c r="A122" s="61"/>
      <c r="B122" s="73">
        <v>101</v>
      </c>
      <c r="C122" s="85"/>
      <c r="D122" s="74" t="s">
        <v>477</v>
      </c>
      <c r="E122" s="85"/>
      <c r="F122" s="85"/>
      <c r="G122" s="85"/>
      <c r="H122" s="169">
        <v>0</v>
      </c>
      <c r="I122" s="169">
        <v>0</v>
      </c>
      <c r="J122" s="176">
        <f t="shared" si="11"/>
        <v>0</v>
      </c>
      <c r="K122" s="61"/>
    </row>
    <row r="123" spans="1:11">
      <c r="A123" s="61"/>
      <c r="B123" s="73">
        <v>102</v>
      </c>
      <c r="C123" s="85"/>
      <c r="D123" s="74" t="s">
        <v>478</v>
      </c>
      <c r="E123" s="85"/>
      <c r="F123" s="85"/>
      <c r="G123" s="85"/>
      <c r="H123" s="169">
        <v>0</v>
      </c>
      <c r="I123" s="169">
        <v>0</v>
      </c>
      <c r="J123" s="176">
        <f t="shared" si="11"/>
        <v>0</v>
      </c>
      <c r="K123" s="61"/>
    </row>
    <row r="124" spans="1:11">
      <c r="A124" s="61"/>
      <c r="B124" s="73">
        <v>103</v>
      </c>
      <c r="C124" s="85"/>
      <c r="D124" s="74" t="s">
        <v>479</v>
      </c>
      <c r="E124" s="85"/>
      <c r="F124" s="85"/>
      <c r="G124" s="85"/>
      <c r="H124" s="169">
        <v>0</v>
      </c>
      <c r="I124" s="169">
        <v>0</v>
      </c>
      <c r="J124" s="176">
        <f t="shared" si="11"/>
        <v>0</v>
      </c>
      <c r="K124" s="61"/>
    </row>
    <row r="125" spans="1:11">
      <c r="A125" s="61"/>
      <c r="B125" s="73">
        <v>104</v>
      </c>
      <c r="C125" s="85"/>
      <c r="D125" s="74" t="s">
        <v>480</v>
      </c>
      <c r="E125" s="85"/>
      <c r="F125" s="85"/>
      <c r="G125" s="85"/>
      <c r="H125" s="169">
        <v>0</v>
      </c>
      <c r="I125" s="169">
        <v>0</v>
      </c>
      <c r="J125" s="176">
        <f t="shared" si="11"/>
        <v>0</v>
      </c>
      <c r="K125" s="61"/>
    </row>
    <row r="126" spans="1:11">
      <c r="A126" s="61"/>
      <c r="B126" s="73">
        <v>105</v>
      </c>
      <c r="C126" s="85"/>
      <c r="D126" s="74" t="s">
        <v>481</v>
      </c>
      <c r="E126" s="85"/>
      <c r="F126" s="85"/>
      <c r="G126" s="85"/>
      <c r="H126" s="169">
        <v>0</v>
      </c>
      <c r="I126" s="169">
        <v>0</v>
      </c>
      <c r="J126" s="176">
        <f t="shared" si="11"/>
        <v>0</v>
      </c>
      <c r="K126" s="61"/>
    </row>
    <row r="127" spans="1:11">
      <c r="A127" s="61"/>
      <c r="B127" s="73">
        <v>106</v>
      </c>
      <c r="C127" s="85"/>
      <c r="D127" s="74" t="s">
        <v>482</v>
      </c>
      <c r="E127" s="85"/>
      <c r="F127" s="85"/>
      <c r="G127" s="85"/>
      <c r="H127" s="169">
        <v>0</v>
      </c>
      <c r="I127" s="169">
        <v>0</v>
      </c>
      <c r="J127" s="176">
        <f t="shared" si="11"/>
        <v>0</v>
      </c>
      <c r="K127" s="61"/>
    </row>
    <row r="128" spans="1:11">
      <c r="A128" s="61"/>
      <c r="B128" s="73">
        <v>107</v>
      </c>
      <c r="C128" s="85"/>
      <c r="D128" s="74" t="s">
        <v>483</v>
      </c>
      <c r="E128" s="85"/>
      <c r="F128" s="85"/>
      <c r="G128" s="85"/>
      <c r="H128" s="169">
        <v>0</v>
      </c>
      <c r="I128" s="169">
        <v>0</v>
      </c>
      <c r="J128" s="176">
        <f t="shared" si="11"/>
        <v>0</v>
      </c>
      <c r="K128" s="61"/>
    </row>
    <row r="129" spans="1:11">
      <c r="A129" s="61"/>
      <c r="B129" s="73">
        <v>108</v>
      </c>
      <c r="C129" s="85"/>
      <c r="D129" s="74" t="s">
        <v>484</v>
      </c>
      <c r="E129" s="85"/>
      <c r="F129" s="85"/>
      <c r="G129" s="85"/>
      <c r="H129" s="169">
        <v>0</v>
      </c>
      <c r="I129" s="169">
        <v>0</v>
      </c>
      <c r="J129" s="176">
        <f t="shared" si="11"/>
        <v>0</v>
      </c>
      <c r="K129" s="61"/>
    </row>
    <row r="130" spans="1:11">
      <c r="A130" s="61"/>
      <c r="B130" s="73">
        <v>109</v>
      </c>
      <c r="C130" s="85"/>
      <c r="D130" s="74" t="s">
        <v>485</v>
      </c>
      <c r="E130" s="85"/>
      <c r="F130" s="85"/>
      <c r="G130" s="85"/>
      <c r="H130" s="169">
        <v>0</v>
      </c>
      <c r="I130" s="169">
        <v>0</v>
      </c>
      <c r="J130" s="176">
        <f t="shared" si="11"/>
        <v>0</v>
      </c>
      <c r="K130" s="61"/>
    </row>
    <row r="131" spans="1:11">
      <c r="A131" s="61"/>
      <c r="B131" s="73">
        <v>110</v>
      </c>
      <c r="C131" s="85"/>
      <c r="D131" s="74" t="s">
        <v>486</v>
      </c>
      <c r="E131" s="85"/>
      <c r="F131" s="85"/>
      <c r="G131" s="85"/>
      <c r="H131" s="169">
        <v>0</v>
      </c>
      <c r="I131" s="169">
        <v>0</v>
      </c>
      <c r="J131" s="176">
        <f t="shared" si="11"/>
        <v>0</v>
      </c>
      <c r="K131" s="61"/>
    </row>
    <row r="132" spans="1:11">
      <c r="A132" s="61"/>
      <c r="B132" s="73">
        <v>111</v>
      </c>
      <c r="C132" s="85"/>
      <c r="D132" s="74" t="s">
        <v>487</v>
      </c>
      <c r="E132" s="85"/>
      <c r="F132" s="85"/>
      <c r="G132" s="85"/>
      <c r="H132" s="169">
        <v>0</v>
      </c>
      <c r="I132" s="169">
        <v>0</v>
      </c>
      <c r="J132" s="176">
        <f t="shared" si="11"/>
        <v>0</v>
      </c>
      <c r="K132" s="61"/>
    </row>
    <row r="133" spans="1:11">
      <c r="A133" s="61"/>
      <c r="B133" s="73">
        <v>112</v>
      </c>
      <c r="C133" s="85"/>
      <c r="D133" s="74" t="s">
        <v>488</v>
      </c>
      <c r="E133" s="85"/>
      <c r="F133" s="85"/>
      <c r="G133" s="85"/>
      <c r="H133" s="180">
        <f>SUM(H134:H137)</f>
        <v>0</v>
      </c>
      <c r="I133" s="180">
        <f>SUM(I134:I137)</f>
        <v>0</v>
      </c>
      <c r="J133" s="176">
        <f t="shared" si="11"/>
        <v>0</v>
      </c>
      <c r="K133" s="61"/>
    </row>
    <row r="134" spans="1:11">
      <c r="A134" s="61"/>
      <c r="B134" s="73"/>
      <c r="C134" s="85">
        <v>112.1</v>
      </c>
      <c r="D134" s="85"/>
      <c r="E134" s="85" t="s">
        <v>422</v>
      </c>
      <c r="F134" s="85"/>
      <c r="G134" s="85"/>
      <c r="H134" s="164">
        <v>0</v>
      </c>
      <c r="I134" s="164">
        <v>0</v>
      </c>
      <c r="J134" s="168">
        <f t="shared" si="11"/>
        <v>0</v>
      </c>
      <c r="K134" s="61"/>
    </row>
    <row r="135" spans="1:11">
      <c r="A135" s="61"/>
      <c r="B135" s="73"/>
      <c r="C135" s="85">
        <v>112.2</v>
      </c>
      <c r="D135" s="85"/>
      <c r="E135" s="85" t="s">
        <v>423</v>
      </c>
      <c r="F135" s="85"/>
      <c r="G135" s="85"/>
      <c r="H135" s="164">
        <v>0</v>
      </c>
      <c r="I135" s="164">
        <v>0</v>
      </c>
      <c r="J135" s="168">
        <f t="shared" si="11"/>
        <v>0</v>
      </c>
      <c r="K135" s="61"/>
    </row>
    <row r="136" spans="1:11">
      <c r="A136" s="61"/>
      <c r="B136" s="73"/>
      <c r="C136" s="85">
        <v>112.3</v>
      </c>
      <c r="D136" s="85"/>
      <c r="E136" s="85" t="s">
        <v>424</v>
      </c>
      <c r="F136" s="85"/>
      <c r="G136" s="85"/>
      <c r="H136" s="164">
        <v>0</v>
      </c>
      <c r="I136" s="164">
        <v>0</v>
      </c>
      <c r="J136" s="168">
        <f t="shared" si="11"/>
        <v>0</v>
      </c>
      <c r="K136" s="61"/>
    </row>
    <row r="137" spans="1:11">
      <c r="A137" s="61"/>
      <c r="B137" s="73"/>
      <c r="C137" s="85">
        <v>112.4</v>
      </c>
      <c r="D137" s="85"/>
      <c r="E137" s="85" t="s">
        <v>321</v>
      </c>
      <c r="F137" s="85"/>
      <c r="G137" s="85"/>
      <c r="H137" s="164">
        <v>0</v>
      </c>
      <c r="I137" s="164">
        <v>0</v>
      </c>
      <c r="J137" s="168">
        <f t="shared" si="11"/>
        <v>0</v>
      </c>
      <c r="K137" s="61"/>
    </row>
    <row r="138" spans="1:11">
      <c r="A138" s="61"/>
      <c r="B138" s="73">
        <v>113</v>
      </c>
      <c r="C138" s="85"/>
      <c r="D138" s="74" t="s">
        <v>489</v>
      </c>
      <c r="E138" s="85"/>
      <c r="F138" s="85"/>
      <c r="G138" s="85"/>
      <c r="H138" s="180">
        <f>SUM(H139:H142)</f>
        <v>0</v>
      </c>
      <c r="I138" s="180">
        <f>SUM(I139:I142)</f>
        <v>0</v>
      </c>
      <c r="J138" s="176">
        <f t="shared" si="11"/>
        <v>0</v>
      </c>
      <c r="K138" s="61"/>
    </row>
    <row r="139" spans="1:11">
      <c r="A139" s="61"/>
      <c r="B139" s="73"/>
      <c r="C139" s="85">
        <v>113.1</v>
      </c>
      <c r="D139" s="85"/>
      <c r="E139" s="85" t="s">
        <v>219</v>
      </c>
      <c r="F139" s="85"/>
      <c r="G139" s="85"/>
      <c r="H139" s="164">
        <v>0</v>
      </c>
      <c r="I139" s="164">
        <v>0</v>
      </c>
      <c r="J139" s="168">
        <f t="shared" si="11"/>
        <v>0</v>
      </c>
      <c r="K139" s="61"/>
    </row>
    <row r="140" spans="1:11">
      <c r="A140" s="61"/>
      <c r="B140" s="73"/>
      <c r="C140" s="85">
        <v>113.2</v>
      </c>
      <c r="D140" s="85"/>
      <c r="E140" s="85" t="s">
        <v>235</v>
      </c>
      <c r="F140" s="85"/>
      <c r="G140" s="85"/>
      <c r="H140" s="164">
        <v>0</v>
      </c>
      <c r="I140" s="164">
        <v>0</v>
      </c>
      <c r="J140" s="168">
        <f t="shared" si="11"/>
        <v>0</v>
      </c>
      <c r="K140" s="61"/>
    </row>
    <row r="141" spans="1:11">
      <c r="A141" s="61"/>
      <c r="B141" s="73"/>
      <c r="C141" s="85">
        <v>113.3</v>
      </c>
      <c r="D141" s="85"/>
      <c r="E141" s="85" t="s">
        <v>490</v>
      </c>
      <c r="F141" s="85"/>
      <c r="G141" s="85"/>
      <c r="H141" s="164">
        <v>0</v>
      </c>
      <c r="I141" s="164">
        <v>0</v>
      </c>
      <c r="J141" s="168">
        <f t="shared" si="11"/>
        <v>0</v>
      </c>
      <c r="K141" s="61"/>
    </row>
    <row r="142" spans="1:11">
      <c r="A142" s="61"/>
      <c r="B142" s="73"/>
      <c r="C142" s="85">
        <v>113.4</v>
      </c>
      <c r="D142" s="85"/>
      <c r="E142" s="85" t="s">
        <v>321</v>
      </c>
      <c r="F142" s="85"/>
      <c r="G142" s="85"/>
      <c r="H142" s="164">
        <v>0</v>
      </c>
      <c r="I142" s="164">
        <v>0</v>
      </c>
      <c r="J142" s="168">
        <f t="shared" si="11"/>
        <v>0</v>
      </c>
      <c r="K142" s="61"/>
    </row>
    <row r="143" spans="1:11">
      <c r="A143" s="61"/>
      <c r="B143" s="73">
        <v>114</v>
      </c>
      <c r="C143" s="181"/>
      <c r="D143" s="74" t="s">
        <v>491</v>
      </c>
      <c r="E143" s="85"/>
      <c r="F143" s="85"/>
      <c r="G143" s="85"/>
      <c r="H143" s="169">
        <v>0</v>
      </c>
      <c r="I143" s="169">
        <v>0</v>
      </c>
      <c r="J143" s="176">
        <f t="shared" si="11"/>
        <v>0</v>
      </c>
      <c r="K143" s="61"/>
    </row>
    <row r="144" spans="1:11">
      <c r="A144" s="61"/>
      <c r="B144" s="73">
        <v>115</v>
      </c>
      <c r="C144" s="181"/>
      <c r="D144" s="74" t="s">
        <v>492</v>
      </c>
      <c r="E144" s="85"/>
      <c r="F144" s="85"/>
      <c r="G144" s="85"/>
      <c r="H144" s="169">
        <v>0</v>
      </c>
      <c r="I144" s="169">
        <v>0</v>
      </c>
      <c r="J144" s="176">
        <f t="shared" si="11"/>
        <v>0</v>
      </c>
      <c r="K144" s="61"/>
    </row>
    <row r="145" spans="1:11">
      <c r="A145" s="61"/>
      <c r="B145" s="73">
        <v>116</v>
      </c>
      <c r="C145" s="181"/>
      <c r="D145" s="74" t="s">
        <v>493</v>
      </c>
      <c r="E145" s="85"/>
      <c r="F145" s="85"/>
      <c r="G145" s="85"/>
      <c r="H145" s="169">
        <v>0</v>
      </c>
      <c r="I145" s="169">
        <v>0</v>
      </c>
      <c r="J145" s="176">
        <f t="shared" si="11"/>
        <v>0</v>
      </c>
      <c r="K145" s="61"/>
    </row>
    <row r="146" spans="1:11">
      <c r="A146" s="61"/>
      <c r="B146" s="73">
        <v>117</v>
      </c>
      <c r="C146" s="181"/>
      <c r="D146" s="74" t="s">
        <v>494</v>
      </c>
      <c r="E146" s="85"/>
      <c r="F146" s="85"/>
      <c r="G146" s="85"/>
      <c r="H146" s="169">
        <v>0</v>
      </c>
      <c r="I146" s="169">
        <v>0</v>
      </c>
      <c r="J146" s="176">
        <f t="shared" si="11"/>
        <v>0</v>
      </c>
      <c r="K146" s="61"/>
    </row>
    <row r="147" spans="1:11">
      <c r="A147" s="61"/>
      <c r="B147" s="73">
        <v>118</v>
      </c>
      <c r="C147" s="85"/>
      <c r="D147" s="74" t="s">
        <v>495</v>
      </c>
      <c r="E147" s="85"/>
      <c r="F147" s="85"/>
      <c r="G147" s="85"/>
      <c r="H147" s="169">
        <v>0</v>
      </c>
      <c r="I147" s="169">
        <v>0</v>
      </c>
      <c r="J147" s="176">
        <f t="shared" si="11"/>
        <v>0</v>
      </c>
      <c r="K147" s="61"/>
    </row>
    <row r="148" spans="1:11">
      <c r="A148" s="61"/>
      <c r="B148" s="182">
        <v>119</v>
      </c>
      <c r="C148" s="183"/>
      <c r="D148" s="261" t="s">
        <v>496</v>
      </c>
      <c r="E148" s="183"/>
      <c r="F148" s="54"/>
      <c r="G148" s="54"/>
      <c r="H148" s="169">
        <v>0</v>
      </c>
      <c r="I148" s="169">
        <v>0</v>
      </c>
      <c r="J148" s="184">
        <f t="shared" si="11"/>
        <v>0</v>
      </c>
      <c r="K148" s="61"/>
    </row>
    <row r="149" spans="1:11">
      <c r="A149" s="61"/>
      <c r="B149" s="185"/>
      <c r="C149" s="300" t="s">
        <v>497</v>
      </c>
      <c r="D149" s="300"/>
      <c r="E149" s="300"/>
      <c r="F149" s="300"/>
      <c r="G149" s="301"/>
      <c r="H149" s="58">
        <f>SUM(H102:H132)+H133+H138+SUM(H143:H148)</f>
        <v>0</v>
      </c>
      <c r="I149" s="58">
        <f>SUM(I102:I132)+I133+I138+SUM(I143:I148)</f>
        <v>0</v>
      </c>
      <c r="J149" s="58">
        <f>SUM(J102:J132)+J133+J138+SUM(J143:J148)</f>
        <v>0</v>
      </c>
      <c r="K149" s="61"/>
    </row>
    <row r="150" spans="1:11">
      <c r="A150" s="61"/>
      <c r="B150" s="299" t="s">
        <v>498</v>
      </c>
      <c r="C150" s="297"/>
      <c r="D150" s="297"/>
      <c r="E150" s="297"/>
      <c r="F150" s="297"/>
      <c r="G150" s="186"/>
      <c r="H150" s="212">
        <f>H76-H99-H149</f>
        <v>0</v>
      </c>
      <c r="I150" s="59">
        <f>I76-I99-I149</f>
        <v>0</v>
      </c>
      <c r="J150" s="59">
        <f>SUM(H150:I150)</f>
        <v>0</v>
      </c>
      <c r="K150" s="61"/>
    </row>
    <row r="151" spans="1:11" s="260" customFormat="1">
      <c r="A151" s="254"/>
      <c r="B151" s="255">
        <v>120</v>
      </c>
      <c r="C151" s="256"/>
      <c r="D151" s="256" t="s">
        <v>499</v>
      </c>
      <c r="E151" s="256"/>
      <c r="F151" s="256"/>
      <c r="G151" s="257"/>
      <c r="H151" s="258">
        <v>0</v>
      </c>
      <c r="I151" s="258">
        <v>0</v>
      </c>
      <c r="J151" s="259">
        <f>SUM(H151:I151)</f>
        <v>0</v>
      </c>
      <c r="K151" s="254"/>
    </row>
    <row r="152" spans="1:11">
      <c r="A152" s="61"/>
      <c r="B152" s="187"/>
      <c r="C152" s="297" t="s">
        <v>500</v>
      </c>
      <c r="D152" s="297"/>
      <c r="E152" s="297"/>
      <c r="F152" s="297"/>
      <c r="G152" s="298"/>
      <c r="H152" s="213">
        <f>'OCI (Transition)'!H20</f>
        <v>0</v>
      </c>
      <c r="I152" s="213">
        <f>'OCI (Transition)'!I20</f>
        <v>0</v>
      </c>
      <c r="J152" s="60">
        <f>SUM(H152:I152)</f>
        <v>0</v>
      </c>
      <c r="K152" s="61"/>
    </row>
    <row r="153" spans="1:11">
      <c r="A153" s="61"/>
      <c r="B153" s="187" t="s">
        <v>501</v>
      </c>
      <c r="C153" s="188"/>
      <c r="D153" s="186"/>
      <c r="E153" s="186"/>
      <c r="F153" s="186"/>
      <c r="G153" s="186"/>
      <c r="H153" s="212">
        <f>H150+H151+H152</f>
        <v>0</v>
      </c>
      <c r="I153" s="213">
        <f t="shared" ref="I153" si="12">I150+I151+I152</f>
        <v>0</v>
      </c>
      <c r="J153" s="59">
        <f>H153+I153</f>
        <v>0</v>
      </c>
      <c r="K153" s="61"/>
    </row>
    <row r="154" spans="1:11">
      <c r="A154" s="61"/>
      <c r="B154" s="189"/>
      <c r="C154" s="189"/>
      <c r="D154" s="190"/>
      <c r="E154" s="190"/>
      <c r="F154" s="190"/>
      <c r="G154" s="190"/>
      <c r="H154" s="191"/>
      <c r="I154" s="61"/>
      <c r="J154" s="61"/>
      <c r="K154" s="61"/>
    </row>
    <row r="155" spans="1:11">
      <c r="A155" s="61"/>
      <c r="B155" s="61"/>
      <c r="C155" s="61"/>
      <c r="D155" s="61"/>
      <c r="E155" s="61"/>
      <c r="F155" s="61"/>
      <c r="G155" s="61"/>
      <c r="H155" s="149"/>
      <c r="I155" s="61"/>
      <c r="J155" s="61"/>
      <c r="K155" s="61"/>
    </row>
    <row r="156" spans="1:11">
      <c r="A156" s="61"/>
      <c r="B156" s="61"/>
      <c r="C156" s="61"/>
      <c r="D156" s="61"/>
      <c r="E156" s="61"/>
      <c r="F156" s="61"/>
      <c r="G156" s="61"/>
      <c r="H156" s="149"/>
      <c r="I156" s="61"/>
      <c r="J156" s="61"/>
      <c r="K156" s="61"/>
    </row>
    <row r="157" spans="1:11">
      <c r="A157" s="61"/>
      <c r="B157" s="61"/>
      <c r="C157" s="61"/>
      <c r="D157" s="61"/>
      <c r="E157" s="61"/>
      <c r="F157" s="61"/>
      <c r="G157" s="61"/>
      <c r="H157" s="149"/>
      <c r="I157" s="61"/>
      <c r="J157" s="61"/>
      <c r="K157" s="61"/>
    </row>
    <row r="158" spans="1:11">
      <c r="A158" s="61"/>
      <c r="B158" s="61"/>
      <c r="C158" s="61"/>
      <c r="D158" s="61"/>
      <c r="E158" s="61"/>
      <c r="F158" s="61"/>
      <c r="G158" s="61"/>
      <c r="H158" s="149"/>
      <c r="I158" s="61"/>
      <c r="J158" s="61"/>
      <c r="K158" s="61"/>
    </row>
    <row r="159" spans="1:11">
      <c r="A159" s="61"/>
      <c r="B159" s="61"/>
      <c r="C159" s="61"/>
      <c r="D159" s="61"/>
      <c r="E159" s="61"/>
      <c r="F159" s="61"/>
      <c r="G159" s="61"/>
      <c r="H159" s="149"/>
      <c r="I159" s="61"/>
      <c r="J159" s="61"/>
      <c r="K159" s="61"/>
    </row>
    <row r="160" spans="1:11">
      <c r="A160" s="61"/>
      <c r="B160" s="61"/>
      <c r="C160" s="61"/>
      <c r="D160" s="61"/>
      <c r="E160" s="61"/>
      <c r="F160" s="61"/>
      <c r="G160" s="61"/>
      <c r="H160" s="149"/>
      <c r="I160" s="61"/>
      <c r="J160" s="61"/>
      <c r="K160" s="61"/>
    </row>
    <row r="161" spans="1:11">
      <c r="A161" s="61"/>
      <c r="B161" s="61"/>
      <c r="C161" s="61"/>
      <c r="D161" s="61"/>
      <c r="E161" s="61"/>
      <c r="F161" s="61"/>
      <c r="G161" s="61"/>
      <c r="H161" s="149"/>
      <c r="I161" s="61"/>
      <c r="J161" s="61"/>
      <c r="K161" s="61"/>
    </row>
    <row r="162" spans="1:11">
      <c r="A162" s="61"/>
      <c r="B162" s="61"/>
      <c r="C162" s="61"/>
      <c r="D162" s="61"/>
      <c r="E162" s="61"/>
      <c r="F162" s="61"/>
      <c r="G162" s="61"/>
      <c r="H162" s="149"/>
      <c r="I162" s="61"/>
      <c r="J162" s="61"/>
      <c r="K162" s="61"/>
    </row>
    <row r="163" spans="1:11">
      <c r="A163" s="61"/>
      <c r="B163" s="61"/>
      <c r="C163" s="61"/>
      <c r="D163" s="61"/>
      <c r="E163" s="61"/>
      <c r="F163" s="61"/>
      <c r="G163" s="61"/>
      <c r="H163" s="149"/>
      <c r="I163" s="61"/>
      <c r="J163" s="61"/>
      <c r="K163" s="61"/>
    </row>
    <row r="164" spans="1:11">
      <c r="A164" s="61"/>
      <c r="B164" s="61"/>
      <c r="C164" s="61"/>
      <c r="D164" s="61"/>
      <c r="E164" s="61"/>
      <c r="F164" s="61"/>
      <c r="G164" s="61"/>
      <c r="H164" s="149"/>
      <c r="I164" s="61"/>
      <c r="J164" s="61"/>
      <c r="K164" s="61"/>
    </row>
    <row r="165" spans="1:11">
      <c r="A165" s="61"/>
      <c r="B165" s="61"/>
      <c r="C165" s="61"/>
      <c r="D165" s="61"/>
      <c r="E165" s="61"/>
      <c r="F165" s="61"/>
      <c r="G165" s="61"/>
      <c r="H165" s="149"/>
      <c r="I165" s="61"/>
      <c r="J165" s="61"/>
      <c r="K165" s="61"/>
    </row>
    <row r="166" spans="1:11">
      <c r="A166" s="61"/>
      <c r="B166" s="61"/>
      <c r="C166" s="61"/>
      <c r="D166" s="61"/>
      <c r="E166" s="61"/>
      <c r="F166" s="61"/>
      <c r="G166" s="61"/>
      <c r="H166" s="149"/>
      <c r="I166" s="61"/>
      <c r="J166" s="61"/>
      <c r="K166" s="61"/>
    </row>
    <row r="167" spans="1:11">
      <c r="A167" s="61"/>
      <c r="B167" s="61"/>
      <c r="C167" s="61"/>
      <c r="D167" s="61"/>
      <c r="E167" s="61"/>
      <c r="F167" s="61"/>
      <c r="G167" s="61"/>
      <c r="H167" s="149"/>
      <c r="I167" s="61"/>
      <c r="J167" s="61"/>
      <c r="K167" s="61"/>
    </row>
    <row r="168" spans="1:11">
      <c r="A168" s="61"/>
      <c r="B168" s="61"/>
      <c r="C168" s="61"/>
      <c r="D168" s="61"/>
      <c r="E168" s="61"/>
      <c r="F168" s="61"/>
      <c r="G168" s="61"/>
      <c r="H168" s="149"/>
      <c r="I168" s="61"/>
      <c r="J168" s="61"/>
      <c r="K168" s="61"/>
    </row>
    <row r="169" spans="1:11">
      <c r="A169" s="61"/>
      <c r="B169" s="61"/>
      <c r="C169" s="61"/>
      <c r="D169" s="61"/>
      <c r="E169" s="61"/>
      <c r="F169" s="61"/>
      <c r="G169" s="61"/>
      <c r="H169" s="149"/>
      <c r="I169" s="61"/>
      <c r="J169" s="61"/>
      <c r="K169" s="61"/>
    </row>
    <row r="170" spans="1:11">
      <c r="A170" s="61"/>
      <c r="B170" s="61"/>
      <c r="C170" s="61"/>
      <c r="D170" s="61"/>
      <c r="E170" s="61"/>
      <c r="F170" s="61"/>
      <c r="G170" s="61"/>
      <c r="H170" s="149"/>
      <c r="I170" s="61"/>
      <c r="J170" s="61"/>
      <c r="K170" s="61"/>
    </row>
    <row r="171" spans="1:11">
      <c r="A171" s="61"/>
      <c r="B171" s="61"/>
      <c r="C171" s="61"/>
      <c r="D171" s="61"/>
      <c r="E171" s="61"/>
      <c r="F171" s="61"/>
      <c r="G171" s="61"/>
      <c r="H171" s="149"/>
      <c r="I171" s="61"/>
      <c r="J171" s="61"/>
      <c r="K171" s="61"/>
    </row>
  </sheetData>
  <autoFilter ref="B9:J153" xr:uid="{6688596F-2B8B-4E04-9E9A-C8C13726CA8B}"/>
  <mergeCells count="12">
    <mergeCell ref="I7:I8"/>
    <mergeCell ref="B2:G2"/>
    <mergeCell ref="B7:G8"/>
    <mergeCell ref="B3:D3"/>
    <mergeCell ref="E3:G3"/>
    <mergeCell ref="C152:G152"/>
    <mergeCell ref="B150:F150"/>
    <mergeCell ref="B4:D4"/>
    <mergeCell ref="E4:G4"/>
    <mergeCell ref="B76:G76"/>
    <mergeCell ref="C149:G149"/>
    <mergeCell ref="D6:G6"/>
  </mergeCells>
  <pageMargins left="0.4" right="0.3" top="0.75" bottom="0.75" header="0.3" footer="0.3"/>
  <pageSetup paperSize="9" scale="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D42BE-1D70-4DDA-838E-A8A122844BA9}">
  <sheetPr>
    <tabColor rgb="FF00B050"/>
    <pageSetUpPr fitToPage="1"/>
  </sheetPr>
  <dimension ref="A1:L22"/>
  <sheetViews>
    <sheetView showGridLines="0" zoomScale="69" zoomScaleNormal="69" workbookViewId="0">
      <selection activeCell="B12" sqref="B12:G12"/>
    </sheetView>
  </sheetViews>
  <sheetFormatPr defaultColWidth="9.140625" defaultRowHeight="12.75"/>
  <cols>
    <col min="1" max="1" width="4.28515625" style="17" customWidth="1"/>
    <col min="2" max="2" width="8.7109375" style="17" customWidth="1"/>
    <col min="3" max="6" width="9.140625" style="17"/>
    <col min="7" max="7" width="52.7109375" style="17" customWidth="1"/>
    <col min="8" max="8" width="34.42578125" style="17" customWidth="1"/>
    <col min="9" max="9" width="28.42578125" style="17" customWidth="1"/>
    <col min="10" max="10" width="38.85546875" style="17" customWidth="1"/>
    <col min="11" max="11" width="9.140625" style="17" customWidth="1"/>
    <col min="12" max="16384" width="9.140625" style="17"/>
  </cols>
  <sheetData>
    <row r="1" spans="1:12">
      <c r="A1" s="61"/>
      <c r="B1" s="61"/>
      <c r="C1" s="61"/>
      <c r="D1" s="61"/>
      <c r="E1" s="61"/>
      <c r="F1" s="61"/>
      <c r="G1" s="61"/>
      <c r="H1" s="61"/>
      <c r="I1" s="61"/>
      <c r="J1" s="61"/>
      <c r="K1" s="61"/>
      <c r="L1" s="61"/>
    </row>
    <row r="2" spans="1:12">
      <c r="A2" s="61"/>
      <c r="B2" s="279" t="s">
        <v>502</v>
      </c>
      <c r="C2" s="280"/>
      <c r="D2" s="280"/>
      <c r="E2" s="280"/>
      <c r="F2" s="280"/>
      <c r="G2" s="281"/>
      <c r="H2" s="61"/>
      <c r="I2" s="61"/>
      <c r="J2" s="61"/>
      <c r="K2" s="61"/>
      <c r="L2" s="61"/>
    </row>
    <row r="3" spans="1:12" ht="15.6" customHeight="1">
      <c r="A3" s="61"/>
      <c r="B3" s="288" t="s">
        <v>1</v>
      </c>
      <c r="C3" s="289"/>
      <c r="D3" s="290"/>
      <c r="E3" s="291" t="str">
        <f>TEXT('SOFP (Transition)'!E3,1)</f>
        <v>SAMPLE MBA</v>
      </c>
      <c r="F3" s="292"/>
      <c r="G3" s="293"/>
      <c r="H3" s="61"/>
      <c r="I3" s="61"/>
      <c r="J3" s="252" t="s">
        <v>550</v>
      </c>
      <c r="K3" s="61"/>
      <c r="L3" s="61"/>
    </row>
    <row r="4" spans="1:12">
      <c r="A4" s="61"/>
      <c r="B4" s="267" t="s">
        <v>3</v>
      </c>
      <c r="C4" s="268"/>
      <c r="D4" s="269"/>
      <c r="E4" s="270" t="str">
        <f>TEXT('SOFP (Transition)'!E4,1)</f>
        <v>As of 31 December 2024</v>
      </c>
      <c r="F4" s="271"/>
      <c r="G4" s="272"/>
      <c r="H4" s="61"/>
      <c r="I4" s="61"/>
      <c r="J4" s="61"/>
      <c r="K4" s="61"/>
      <c r="L4" s="61"/>
    </row>
    <row r="5" spans="1:12">
      <c r="A5" s="61"/>
      <c r="B5" s="192"/>
      <c r="C5" s="192"/>
      <c r="D5" s="61"/>
      <c r="E5" s="61"/>
      <c r="F5" s="61"/>
      <c r="G5" s="61"/>
      <c r="H5" s="61"/>
      <c r="I5" s="61"/>
      <c r="J5" s="61"/>
      <c r="K5" s="61"/>
      <c r="L5" s="61"/>
    </row>
    <row r="6" spans="1:12" ht="13.5" thickBot="1">
      <c r="A6" s="61"/>
      <c r="B6" s="192"/>
      <c r="C6" s="192"/>
      <c r="D6" s="305" t="s">
        <v>5</v>
      </c>
      <c r="E6" s="305"/>
      <c r="F6" s="305"/>
      <c r="G6" s="305"/>
      <c r="H6" s="61"/>
      <c r="I6" s="61"/>
      <c r="J6" s="61"/>
      <c r="K6" s="61"/>
      <c r="L6" s="61"/>
    </row>
    <row r="7" spans="1:12" ht="15" customHeight="1">
      <c r="A7" s="61"/>
      <c r="B7" s="282" t="s">
        <v>503</v>
      </c>
      <c r="C7" s="283"/>
      <c r="D7" s="283"/>
      <c r="E7" s="283"/>
      <c r="F7" s="283"/>
      <c r="G7" s="284"/>
      <c r="H7" s="64" t="str">
        <f>E4</f>
        <v>As of 31 December 2024</v>
      </c>
      <c r="I7" s="305" t="s">
        <v>364</v>
      </c>
      <c r="J7" s="65" t="str">
        <f>H7</f>
        <v>As of 31 December 2024</v>
      </c>
      <c r="K7" s="61"/>
      <c r="L7" s="61"/>
    </row>
    <row r="8" spans="1:12" ht="15" customHeight="1">
      <c r="A8" s="61"/>
      <c r="B8" s="285"/>
      <c r="C8" s="286"/>
      <c r="D8" s="286"/>
      <c r="E8" s="286"/>
      <c r="F8" s="286"/>
      <c r="G8" s="287"/>
      <c r="H8" s="66" t="s">
        <v>10</v>
      </c>
      <c r="I8" s="309"/>
      <c r="J8" s="67" t="s">
        <v>549</v>
      </c>
      <c r="K8" s="61"/>
      <c r="L8" s="61"/>
    </row>
    <row r="9" spans="1:12">
      <c r="A9" s="61"/>
      <c r="B9" s="310" t="s">
        <v>346</v>
      </c>
      <c r="C9" s="311"/>
      <c r="D9" s="311"/>
      <c r="E9" s="311"/>
      <c r="F9" s="311"/>
      <c r="G9" s="312"/>
      <c r="H9" s="193">
        <v>0</v>
      </c>
      <c r="I9" s="193">
        <v>0</v>
      </c>
      <c r="J9" s="194">
        <f t="shared" ref="J9:J19" si="0">SUM(H9:I9)</f>
        <v>0</v>
      </c>
      <c r="K9" s="61"/>
      <c r="L9" s="61"/>
    </row>
    <row r="10" spans="1:12">
      <c r="A10" s="61"/>
      <c r="B10" s="313" t="s">
        <v>347</v>
      </c>
      <c r="C10" s="314"/>
      <c r="D10" s="314"/>
      <c r="E10" s="314"/>
      <c r="F10" s="314"/>
      <c r="G10" s="315"/>
      <c r="H10" s="193">
        <v>0</v>
      </c>
      <c r="I10" s="193">
        <v>0</v>
      </c>
      <c r="J10" s="194">
        <f t="shared" si="0"/>
        <v>0</v>
      </c>
      <c r="K10" s="61"/>
      <c r="L10" s="61"/>
    </row>
    <row r="11" spans="1:12">
      <c r="A11" s="61"/>
      <c r="B11" s="310" t="s">
        <v>348</v>
      </c>
      <c r="C11" s="311"/>
      <c r="D11" s="311"/>
      <c r="E11" s="311"/>
      <c r="F11" s="311"/>
      <c r="G11" s="312"/>
      <c r="H11" s="193">
        <v>0</v>
      </c>
      <c r="I11" s="193">
        <v>0</v>
      </c>
      <c r="J11" s="194">
        <f t="shared" si="0"/>
        <v>0</v>
      </c>
      <c r="K11" s="61"/>
      <c r="L11" s="61"/>
    </row>
    <row r="12" spans="1:12">
      <c r="A12" s="61"/>
      <c r="B12" s="310" t="s">
        <v>504</v>
      </c>
      <c r="C12" s="311"/>
      <c r="D12" s="311"/>
      <c r="E12" s="311"/>
      <c r="F12" s="311"/>
      <c r="G12" s="312"/>
      <c r="H12" s="193">
        <v>0</v>
      </c>
      <c r="I12" s="193">
        <v>0</v>
      </c>
      <c r="J12" s="194">
        <f t="shared" si="0"/>
        <v>0</v>
      </c>
      <c r="K12" s="61"/>
      <c r="L12" s="61"/>
    </row>
    <row r="13" spans="1:12">
      <c r="A13" s="61"/>
      <c r="B13" s="310" t="s">
        <v>350</v>
      </c>
      <c r="C13" s="311"/>
      <c r="D13" s="311"/>
      <c r="E13" s="311"/>
      <c r="F13" s="311"/>
      <c r="G13" s="312"/>
      <c r="H13" s="193">
        <v>0</v>
      </c>
      <c r="I13" s="193">
        <v>0</v>
      </c>
      <c r="J13" s="194">
        <f t="shared" si="0"/>
        <v>0</v>
      </c>
      <c r="K13" s="61"/>
      <c r="L13" s="61"/>
    </row>
    <row r="14" spans="1:12">
      <c r="A14" s="61"/>
      <c r="B14" s="310" t="s">
        <v>505</v>
      </c>
      <c r="C14" s="311"/>
      <c r="D14" s="311"/>
      <c r="E14" s="311"/>
      <c r="F14" s="311"/>
      <c r="G14" s="312"/>
      <c r="H14" s="193">
        <v>0</v>
      </c>
      <c r="I14" s="193">
        <v>0</v>
      </c>
      <c r="J14" s="194">
        <f t="shared" si="0"/>
        <v>0</v>
      </c>
      <c r="K14" s="61"/>
      <c r="L14" s="61"/>
    </row>
    <row r="15" spans="1:12">
      <c r="A15" s="61"/>
      <c r="B15" s="310" t="s">
        <v>506</v>
      </c>
      <c r="C15" s="311"/>
      <c r="D15" s="311"/>
      <c r="E15" s="311"/>
      <c r="F15" s="311"/>
      <c r="G15" s="312"/>
      <c r="H15" s="193">
        <v>0</v>
      </c>
      <c r="I15" s="193">
        <v>0</v>
      </c>
      <c r="J15" s="194">
        <f t="shared" si="0"/>
        <v>0</v>
      </c>
      <c r="K15" s="61"/>
      <c r="L15" s="61"/>
    </row>
    <row r="16" spans="1:12">
      <c r="A16" s="61"/>
      <c r="B16" s="310" t="s">
        <v>507</v>
      </c>
      <c r="C16" s="311"/>
      <c r="D16" s="311"/>
      <c r="E16" s="311"/>
      <c r="F16" s="311"/>
      <c r="G16" s="312"/>
      <c r="H16" s="193">
        <v>0</v>
      </c>
      <c r="I16" s="193">
        <v>0</v>
      </c>
      <c r="J16" s="194">
        <f t="shared" si="0"/>
        <v>0</v>
      </c>
      <c r="K16" s="61"/>
      <c r="L16" s="61"/>
    </row>
    <row r="17" spans="1:12">
      <c r="A17" s="61"/>
      <c r="B17" s="310" t="s">
        <v>508</v>
      </c>
      <c r="C17" s="311"/>
      <c r="D17" s="311"/>
      <c r="E17" s="311"/>
      <c r="F17" s="311"/>
      <c r="G17" s="312"/>
      <c r="H17" s="193">
        <v>0</v>
      </c>
      <c r="I17" s="193">
        <v>0</v>
      </c>
      <c r="J17" s="194">
        <f t="shared" si="0"/>
        <v>0</v>
      </c>
      <c r="K17" s="61"/>
      <c r="L17" s="61"/>
    </row>
    <row r="18" spans="1:12">
      <c r="A18" s="61"/>
      <c r="B18" s="310" t="s">
        <v>509</v>
      </c>
      <c r="C18" s="311"/>
      <c r="D18" s="311"/>
      <c r="E18" s="311"/>
      <c r="F18" s="311"/>
      <c r="G18" s="312"/>
      <c r="H18" s="193">
        <v>0</v>
      </c>
      <c r="I18" s="193">
        <v>0</v>
      </c>
      <c r="J18" s="194">
        <f t="shared" si="0"/>
        <v>0</v>
      </c>
      <c r="K18" s="61"/>
      <c r="L18" s="61"/>
    </row>
    <row r="19" spans="1:12" ht="13.5" thickBot="1">
      <c r="A19" s="61"/>
      <c r="B19" s="310" t="s">
        <v>510</v>
      </c>
      <c r="C19" s="311"/>
      <c r="D19" s="311"/>
      <c r="E19" s="311"/>
      <c r="F19" s="311"/>
      <c r="G19" s="312"/>
      <c r="H19" s="193">
        <v>0</v>
      </c>
      <c r="I19" s="193">
        <v>0</v>
      </c>
      <c r="J19" s="194">
        <f t="shared" si="0"/>
        <v>0</v>
      </c>
      <c r="K19" s="61"/>
      <c r="L19" s="61"/>
    </row>
    <row r="20" spans="1:12" s="260" customFormat="1" ht="13.5" thickBot="1">
      <c r="A20" s="254"/>
      <c r="B20" s="262" t="s">
        <v>500</v>
      </c>
      <c r="C20" s="263"/>
      <c r="D20" s="264"/>
      <c r="E20" s="264"/>
      <c r="F20" s="264"/>
      <c r="G20" s="264"/>
      <c r="H20" s="265">
        <f>SUM(H9:H19)</f>
        <v>0</v>
      </c>
      <c r="I20" s="265">
        <f>SUM(I9:I19)</f>
        <v>0</v>
      </c>
      <c r="J20" s="265">
        <f>SUM(J9:J19)</f>
        <v>0</v>
      </c>
      <c r="K20" s="254"/>
      <c r="L20" s="254"/>
    </row>
    <row r="21" spans="1:12">
      <c r="A21" s="61"/>
      <c r="B21" s="192"/>
      <c r="C21" s="192"/>
      <c r="D21" s="61"/>
      <c r="E21" s="61"/>
      <c r="F21" s="61"/>
      <c r="G21" s="61"/>
      <c r="H21" s="61"/>
      <c r="I21" s="61"/>
      <c r="J21" s="61"/>
      <c r="K21" s="61"/>
      <c r="L21" s="61"/>
    </row>
    <row r="22" spans="1:12">
      <c r="A22" s="61"/>
      <c r="B22" s="192"/>
      <c r="C22" s="192"/>
      <c r="D22" s="61"/>
      <c r="E22" s="61"/>
      <c r="F22" s="61"/>
      <c r="G22" s="61"/>
      <c r="H22" s="61"/>
      <c r="I22" s="61"/>
      <c r="J22" s="61"/>
      <c r="K22" s="61"/>
      <c r="L22" s="61"/>
    </row>
  </sheetData>
  <mergeCells count="19">
    <mergeCell ref="B9:G9"/>
    <mergeCell ref="B16:G16"/>
    <mergeCell ref="B17:G17"/>
    <mergeCell ref="B18:G18"/>
    <mergeCell ref="B19:G19"/>
    <mergeCell ref="B10:G10"/>
    <mergeCell ref="B11:G11"/>
    <mergeCell ref="B12:G12"/>
    <mergeCell ref="B13:G13"/>
    <mergeCell ref="B14:G14"/>
    <mergeCell ref="B15:G15"/>
    <mergeCell ref="B2:G2"/>
    <mergeCell ref="B7:G8"/>
    <mergeCell ref="I7:I8"/>
    <mergeCell ref="B3:D3"/>
    <mergeCell ref="E3:G3"/>
    <mergeCell ref="B4:D4"/>
    <mergeCell ref="E4:G4"/>
    <mergeCell ref="D6:G6"/>
  </mergeCells>
  <pageMargins left="0.4" right="0.3" top="0.75" bottom="0.75" header="0.3" footer="0.3"/>
  <pageSetup paperSize="9" scale="4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02446-5B9E-49E2-9AB8-A26C95CAD71A}">
  <sheetPr>
    <tabColor rgb="FF92D050"/>
    <pageSetUpPr fitToPage="1"/>
  </sheetPr>
  <dimension ref="B1:R45"/>
  <sheetViews>
    <sheetView showGridLines="0" zoomScale="70" zoomScaleNormal="70" workbookViewId="0">
      <pane xSplit="6" ySplit="11" topLeftCell="G12" activePane="bottomRight" state="frozen"/>
      <selection activeCell="N18" sqref="N18"/>
      <selection pane="topRight" activeCell="N18" sqref="N18"/>
      <selection pane="bottomLeft" activeCell="N18" sqref="N18"/>
      <selection pane="bottomRight" activeCell="Q27" sqref="Q27"/>
    </sheetView>
  </sheetViews>
  <sheetFormatPr defaultColWidth="8.85546875" defaultRowHeight="12.75"/>
  <cols>
    <col min="1" max="1" width="4.140625" style="24" customWidth="1"/>
    <col min="2" max="2" width="38.140625" style="24" customWidth="1"/>
    <col min="3" max="3" width="28.140625" style="24" customWidth="1"/>
    <col min="4" max="4" width="28" style="24" customWidth="1"/>
    <col min="5" max="5" width="9.7109375" style="37" customWidth="1"/>
    <col min="6" max="6" width="3.28515625" style="24" customWidth="1"/>
    <col min="7" max="7" width="64" style="24" customWidth="1"/>
    <col min="8" max="8" width="19.7109375" style="24" customWidth="1"/>
    <col min="9" max="9" width="17" style="44" customWidth="1"/>
    <col min="10" max="10" width="8.5703125" style="24" customWidth="1"/>
    <col min="11" max="11" width="76.5703125" style="24" customWidth="1"/>
    <col min="12" max="12" width="18.85546875" style="25" customWidth="1"/>
    <col min="13" max="13" width="10.42578125" style="38" customWidth="1"/>
    <col min="14" max="14" width="16.42578125" style="24" customWidth="1"/>
    <col min="15" max="15" width="11.85546875" style="24" customWidth="1"/>
    <col min="16" max="16" width="75.28515625" style="24" customWidth="1"/>
    <col min="17" max="17" width="26.7109375" style="24" customWidth="1"/>
    <col min="18" max="18" width="7.42578125" style="24" customWidth="1"/>
    <col min="19" max="20" width="8.85546875" style="24"/>
    <col min="21" max="21" width="48.42578125" style="24" customWidth="1"/>
    <col min="22" max="22" width="34.140625" style="24" customWidth="1"/>
    <col min="23" max="23" width="8.85546875" style="24"/>
    <col min="24" max="25" width="30.7109375" style="24" bestFit="1" customWidth="1"/>
    <col min="26" max="26" width="8.85546875" style="24"/>
    <col min="27" max="27" width="33.5703125" style="24" customWidth="1"/>
    <col min="28" max="28" width="34.7109375" style="24" customWidth="1"/>
    <col min="29" max="29" width="8.85546875" style="24"/>
    <col min="30" max="30" width="29.28515625" style="24" customWidth="1"/>
    <col min="31" max="31" width="30.7109375" style="24" customWidth="1"/>
    <col min="32" max="32" width="34.140625" style="24" customWidth="1"/>
    <col min="33" max="16384" width="8.85546875" style="24"/>
  </cols>
  <sheetData>
    <row r="1" spans="2:18" ht="13.5" thickBot="1">
      <c r="I1" s="195"/>
    </row>
    <row r="2" spans="2:18" ht="15" customHeight="1" thickBot="1">
      <c r="B2" s="316" t="s">
        <v>515</v>
      </c>
      <c r="C2" s="317"/>
      <c r="D2" s="317"/>
      <c r="E2" s="317"/>
      <c r="F2" s="318"/>
      <c r="I2" s="195"/>
      <c r="Q2" s="253" t="s">
        <v>550</v>
      </c>
    </row>
    <row r="3" spans="2:18" ht="15" customHeight="1" thickBot="1">
      <c r="B3" s="220" t="s">
        <v>1</v>
      </c>
      <c r="C3" s="291" t="str">
        <f>'OCI (Transition)'!E3</f>
        <v>SAMPLE MBA</v>
      </c>
      <c r="D3" s="292"/>
      <c r="E3" s="292"/>
      <c r="F3" s="319"/>
      <c r="I3" s="195"/>
    </row>
    <row r="4" spans="2:18" ht="15" customHeight="1" thickBot="1">
      <c r="B4" s="220" t="s">
        <v>3</v>
      </c>
      <c r="C4" s="291" t="str">
        <f>'SOFP (Transition)'!E4</f>
        <v>As of 31 December 2024</v>
      </c>
      <c r="D4" s="292"/>
      <c r="E4" s="292"/>
      <c r="F4" s="319"/>
      <c r="I4" s="195"/>
    </row>
    <row r="6" spans="2:18">
      <c r="B6" s="224" t="s">
        <v>516</v>
      </c>
      <c r="I6" s="195"/>
    </row>
    <row r="7" spans="2:18">
      <c r="B7" s="218" t="s">
        <v>517</v>
      </c>
      <c r="C7" s="216"/>
      <c r="I7" s="195"/>
    </row>
    <row r="8" spans="2:18">
      <c r="B8" s="219" t="s">
        <v>518</v>
      </c>
      <c r="C8" s="215"/>
      <c r="I8" s="195"/>
    </row>
    <row r="9" spans="2:18">
      <c r="B9" s="219" t="s">
        <v>519</v>
      </c>
      <c r="C9" s="217"/>
      <c r="I9" s="195"/>
    </row>
    <row r="10" spans="2:18" ht="13.5" thickBot="1">
      <c r="I10" s="195"/>
    </row>
    <row r="11" spans="2:18" ht="58.15" customHeight="1" thickBot="1">
      <c r="B11" s="294" t="s">
        <v>520</v>
      </c>
      <c r="C11" s="295"/>
      <c r="D11" s="296"/>
      <c r="E11" s="41"/>
      <c r="F11" s="26"/>
      <c r="G11" s="294" t="s">
        <v>521</v>
      </c>
      <c r="H11" s="296"/>
      <c r="I11" s="214" t="s">
        <v>522</v>
      </c>
      <c r="K11" s="294" t="s">
        <v>520</v>
      </c>
      <c r="L11" s="295"/>
      <c r="M11" s="296"/>
      <c r="N11" s="214" t="s">
        <v>522</v>
      </c>
      <c r="P11" s="294" t="s">
        <v>511</v>
      </c>
      <c r="Q11" s="295"/>
      <c r="R11" s="296"/>
    </row>
    <row r="12" spans="2:18" ht="13.9" customHeight="1">
      <c r="B12" s="43"/>
      <c r="C12" s="43"/>
      <c r="D12" s="43"/>
      <c r="E12" s="41"/>
      <c r="F12" s="26"/>
      <c r="G12" s="43"/>
      <c r="H12" s="43"/>
      <c r="I12" s="196"/>
      <c r="K12" s="43"/>
      <c r="L12" s="43"/>
      <c r="P12" s="43"/>
      <c r="Q12" s="200"/>
      <c r="R12" s="43"/>
    </row>
    <row r="13" spans="2:18">
      <c r="D13" s="36"/>
      <c r="I13" s="195"/>
      <c r="O13" s="30"/>
    </row>
    <row r="14" spans="2:18">
      <c r="B14" s="24" t="s">
        <v>523</v>
      </c>
      <c r="D14" s="51">
        <v>0</v>
      </c>
      <c r="G14" s="24" t="s">
        <v>523</v>
      </c>
      <c r="H14" s="50">
        <v>0</v>
      </c>
      <c r="I14" s="222">
        <f>H14-D14</f>
        <v>0</v>
      </c>
      <c r="J14" s="28"/>
      <c r="K14" s="223" t="s">
        <v>524</v>
      </c>
      <c r="O14" s="30"/>
      <c r="P14" s="34" t="s">
        <v>525</v>
      </c>
      <c r="Q14" s="207">
        <f>-L15</f>
        <v>0</v>
      </c>
      <c r="R14" s="39">
        <f>IF(Q14&gt;0,"CREDIT",IF(Q14=0,0,"DEBIT"))</f>
        <v>0</v>
      </c>
    </row>
    <row r="15" spans="2:18">
      <c r="B15" s="24" t="s">
        <v>526</v>
      </c>
      <c r="D15" s="210">
        <f>$D$20</f>
        <v>0</v>
      </c>
      <c r="I15" s="206"/>
      <c r="K15" s="24" t="s">
        <v>514</v>
      </c>
      <c r="L15" s="50">
        <v>0</v>
      </c>
      <c r="M15" s="39">
        <f>IF(L15&gt;0,"CREDIT",IF(L15=0,0,"DEBIT"))</f>
        <v>0</v>
      </c>
      <c r="N15" s="30"/>
      <c r="O15" s="30"/>
      <c r="P15" s="34" t="s">
        <v>527</v>
      </c>
      <c r="Q15" s="207">
        <f>-L16</f>
        <v>0</v>
      </c>
      <c r="R15" s="39">
        <f t="shared" ref="R15:R16" si="0">IF(Q15&gt;0,"CREDIT",IF(Q15=0,0,"DEBIT"))</f>
        <v>0</v>
      </c>
    </row>
    <row r="16" spans="2:18" ht="13.5" thickBot="1">
      <c r="B16" s="24" t="s">
        <v>528</v>
      </c>
      <c r="D16" s="48">
        <f>D14-D15</f>
        <v>0</v>
      </c>
      <c r="E16" s="42">
        <f>IF(D16&gt;0,"CREDIT",IF(D16=0,0,"DEBIT"))</f>
        <v>0</v>
      </c>
      <c r="F16" s="29"/>
      <c r="G16" s="27"/>
      <c r="H16" s="27"/>
      <c r="I16" s="206"/>
      <c r="K16" s="24" t="s">
        <v>512</v>
      </c>
      <c r="L16" s="50">
        <v>0</v>
      </c>
      <c r="M16" s="39">
        <f>IF(L16&gt;0,"CREDIT",IF(L16=0,0,"DEBIT"))</f>
        <v>0</v>
      </c>
      <c r="N16" s="30"/>
      <c r="O16" s="30"/>
      <c r="P16" s="34" t="s">
        <v>527</v>
      </c>
      <c r="Q16" s="207">
        <f>-L17</f>
        <v>0</v>
      </c>
      <c r="R16" s="39">
        <f t="shared" si="0"/>
        <v>0</v>
      </c>
    </row>
    <row r="17" spans="2:18" ht="13.5" thickTop="1">
      <c r="D17" s="36"/>
      <c r="I17" s="195"/>
      <c r="K17" s="24" t="s">
        <v>513</v>
      </c>
      <c r="L17" s="50">
        <v>0</v>
      </c>
      <c r="M17" s="39">
        <f>IF(L17&gt;0,"CREDIT",IF(L17=0,0,"DEBIT"))</f>
        <v>0</v>
      </c>
      <c r="N17" s="30"/>
      <c r="Q17" s="205"/>
      <c r="R17" s="38"/>
    </row>
    <row r="18" spans="2:18" ht="13.5" thickBot="1">
      <c r="D18" s="36"/>
      <c r="I18" s="206"/>
      <c r="L18" s="49">
        <f>L15+L16+L17</f>
        <v>0</v>
      </c>
      <c r="N18" s="221" t="str">
        <f>IF(OR(C4="As of 30 June 2025",C4="As of 31 December 2024"),"N/A",D16-L18)</f>
        <v>N/A</v>
      </c>
      <c r="O18" s="30"/>
    </row>
    <row r="19" spans="2:18" ht="13.5" thickTop="1">
      <c r="D19" s="36"/>
      <c r="I19" s="206"/>
      <c r="O19" s="30"/>
    </row>
    <row r="20" spans="2:18">
      <c r="B20" s="24" t="s">
        <v>526</v>
      </c>
      <c r="D20" s="51">
        <v>0</v>
      </c>
      <c r="G20" s="24" t="s">
        <v>526</v>
      </c>
      <c r="H20" s="50">
        <v>0</v>
      </c>
      <c r="I20" s="222">
        <f>D20-H20</f>
        <v>0</v>
      </c>
      <c r="J20" s="28"/>
      <c r="K20" s="223" t="s">
        <v>529</v>
      </c>
      <c r="O20" s="30"/>
      <c r="P20" s="34" t="s">
        <v>530</v>
      </c>
      <c r="Q20" s="207">
        <f>-L21</f>
        <v>0</v>
      </c>
      <c r="R20" s="39">
        <f>IF(Q20&gt;0,"CREDIT",IF(Q20=0,0,"DEBIT"))</f>
        <v>0</v>
      </c>
    </row>
    <row r="21" spans="2:18">
      <c r="B21" s="24" t="s">
        <v>531</v>
      </c>
      <c r="D21" s="210">
        <f>$D$26</f>
        <v>0</v>
      </c>
      <c r="I21" s="195"/>
      <c r="K21" s="24" t="s">
        <v>514</v>
      </c>
      <c r="L21" s="50">
        <v>0</v>
      </c>
      <c r="M21" s="39">
        <f>IF(L21&gt;0,"CREDIT",IF(L21=0,0,"DEBIT"))</f>
        <v>0</v>
      </c>
      <c r="N21" s="30"/>
      <c r="O21" s="30"/>
      <c r="P21" s="34" t="s">
        <v>527</v>
      </c>
      <c r="Q21" s="207">
        <f>-L22</f>
        <v>0</v>
      </c>
      <c r="R21" s="39">
        <f t="shared" ref="R21:R22" si="1">IF(Q21&gt;0,"CREDIT",IF(Q21=0,0,"DEBIT"))</f>
        <v>0</v>
      </c>
    </row>
    <row r="22" spans="2:18" ht="13.5" thickBot="1">
      <c r="B22" s="24" t="s">
        <v>528</v>
      </c>
      <c r="D22" s="48">
        <f>D20-D21</f>
        <v>0</v>
      </c>
      <c r="E22" s="42">
        <f>IF(D22&gt;0,"CREDIT",IF(D22=0,0,"DEBIT"))</f>
        <v>0</v>
      </c>
      <c r="F22" s="29"/>
      <c r="G22" s="27"/>
      <c r="H22" s="27"/>
      <c r="I22" s="195"/>
      <c r="K22" s="24" t="s">
        <v>512</v>
      </c>
      <c r="L22" s="50">
        <v>0</v>
      </c>
      <c r="M22" s="39">
        <f>IF(L22&gt;0,"CREDIT",IF(L22=0,0,"DEBIT"))</f>
        <v>0</v>
      </c>
      <c r="N22" s="30"/>
      <c r="O22" s="197"/>
      <c r="P22" s="34" t="s">
        <v>527</v>
      </c>
      <c r="Q22" s="207">
        <f>-L23</f>
        <v>0</v>
      </c>
      <c r="R22" s="39">
        <f t="shared" si="1"/>
        <v>0</v>
      </c>
    </row>
    <row r="23" spans="2:18" ht="13.5" thickTop="1">
      <c r="D23" s="29"/>
      <c r="E23" s="42"/>
      <c r="F23" s="29"/>
      <c r="G23" s="27"/>
      <c r="H23" s="27"/>
      <c r="I23" s="195"/>
      <c r="K23" s="24" t="s">
        <v>513</v>
      </c>
      <c r="L23" s="50">
        <v>0</v>
      </c>
      <c r="M23" s="39">
        <f>IF(L23&gt;0,"CREDIT",IF(L23=0,0,"DEBIT"))</f>
        <v>0</v>
      </c>
      <c r="N23" s="30"/>
      <c r="O23" s="35"/>
      <c r="Q23" s="208"/>
      <c r="R23" s="38"/>
    </row>
    <row r="24" spans="2:18" ht="13.5" thickBot="1">
      <c r="E24" s="42"/>
      <c r="F24" s="29"/>
      <c r="G24" s="27"/>
      <c r="H24" s="27"/>
      <c r="I24" s="195"/>
      <c r="L24" s="49">
        <f>L21+L22+L23</f>
        <v>0</v>
      </c>
      <c r="N24" s="221" t="str">
        <f>IF(C4="As of 31 December 2024","N/A",D22-L24)</f>
        <v>N/A</v>
      </c>
      <c r="O24" s="35"/>
      <c r="P24" s="34"/>
      <c r="Q24" s="30"/>
      <c r="R24" s="204"/>
    </row>
    <row r="25" spans="2:18" ht="14.25" thickTop="1" thickBot="1">
      <c r="E25" s="42"/>
      <c r="F25" s="29"/>
      <c r="G25" s="27"/>
      <c r="H25" s="27"/>
      <c r="I25" s="195"/>
      <c r="L25" s="38"/>
      <c r="N25" s="40"/>
      <c r="O25" s="35"/>
      <c r="P25" s="34"/>
      <c r="Q25" s="30"/>
      <c r="R25" s="204"/>
    </row>
    <row r="26" spans="2:18" s="234" customFormat="1" ht="26.25" thickBot="1">
      <c r="B26" s="234" t="s">
        <v>531</v>
      </c>
      <c r="D26" s="235">
        <v>0</v>
      </c>
      <c r="E26" s="236"/>
      <c r="G26" s="234" t="s">
        <v>531</v>
      </c>
      <c r="H26" s="237">
        <v>0</v>
      </c>
      <c r="I26" s="238">
        <f>H26-D26</f>
        <v>0</v>
      </c>
      <c r="L26" s="239"/>
      <c r="M26" s="41"/>
      <c r="P26" s="233" t="s">
        <v>532</v>
      </c>
      <c r="Q26" s="240">
        <v>0</v>
      </c>
      <c r="R26" s="241">
        <f>IF(Q26&gt;0,"CREDIT",IF(Q26=0,0,"DEBIT"))</f>
        <v>0</v>
      </c>
    </row>
    <row r="27" spans="2:18">
      <c r="B27" s="31"/>
      <c r="C27" s="31"/>
      <c r="D27" s="28"/>
      <c r="I27" s="195"/>
      <c r="R27" s="38"/>
    </row>
    <row r="28" spans="2:18">
      <c r="H28" s="33"/>
      <c r="I28" s="195"/>
    </row>
    <row r="29" spans="2:18">
      <c r="I29" s="195"/>
      <c r="P29" s="24" t="s">
        <v>259</v>
      </c>
      <c r="Q29" s="209">
        <f>-Q30</f>
        <v>0</v>
      </c>
      <c r="R29" s="39" t="str">
        <f>IF(Q29&gt;0,"CREDIT",IF(P29=0,0,"DEBIT"))</f>
        <v>DEBIT</v>
      </c>
    </row>
    <row r="30" spans="2:18">
      <c r="B30" s="198"/>
      <c r="C30" s="198"/>
      <c r="D30" s="197"/>
      <c r="I30" s="195"/>
      <c r="P30" s="24" t="s">
        <v>349</v>
      </c>
      <c r="Q30" s="209">
        <f>Q26+Q20+Q14</f>
        <v>0</v>
      </c>
      <c r="R30" s="39" t="str">
        <f>IF(Q30&gt;0,"CREDIT",IF(P30=0,0,"DEBIT"))</f>
        <v>DEBIT</v>
      </c>
    </row>
    <row r="31" spans="2:18">
      <c r="B31" s="198"/>
      <c r="C31" s="198"/>
      <c r="D31" s="199"/>
      <c r="H31" s="27"/>
      <c r="I31" s="195"/>
    </row>
    <row r="32" spans="2:18">
      <c r="B32" s="197"/>
      <c r="C32" s="197"/>
      <c r="D32" s="199"/>
      <c r="I32" s="195"/>
    </row>
    <row r="33" spans="2:13">
      <c r="B33" s="244"/>
      <c r="C33" s="245"/>
      <c r="D33" s="245"/>
      <c r="E33" s="245"/>
      <c r="F33" s="245"/>
      <c r="G33" s="245"/>
      <c r="I33" s="195"/>
    </row>
    <row r="34" spans="2:13" ht="13.15" customHeight="1">
      <c r="B34" s="250"/>
      <c r="D34" s="250"/>
      <c r="E34" s="250"/>
      <c r="F34" s="250"/>
      <c r="G34" s="250"/>
      <c r="I34" s="195"/>
      <c r="M34" s="201"/>
    </row>
    <row r="35" spans="2:13" ht="13.15" customHeight="1">
      <c r="B35" s="250"/>
      <c r="D35" s="250"/>
      <c r="E35" s="250"/>
      <c r="F35" s="250"/>
      <c r="G35" s="250"/>
      <c r="I35" s="195"/>
      <c r="M35" s="201"/>
    </row>
    <row r="36" spans="2:13" ht="13.15" customHeight="1">
      <c r="B36" s="250"/>
      <c r="D36" s="250"/>
      <c r="E36" s="250"/>
      <c r="F36" s="250"/>
      <c r="G36" s="250"/>
      <c r="I36" s="195"/>
      <c r="M36" s="201"/>
    </row>
    <row r="37" spans="2:13">
      <c r="B37" s="246"/>
      <c r="C37" s="250"/>
      <c r="D37" s="250"/>
      <c r="E37" s="250"/>
      <c r="F37" s="250"/>
      <c r="G37" s="250"/>
      <c r="I37" s="195"/>
    </row>
    <row r="38" spans="2:13">
      <c r="B38" s="249"/>
      <c r="C38" s="250"/>
      <c r="D38" s="250"/>
      <c r="E38" s="250"/>
      <c r="F38" s="250"/>
      <c r="G38" s="250"/>
      <c r="I38" s="195"/>
    </row>
    <row r="39" spans="2:13">
      <c r="B39" s="249"/>
      <c r="C39" s="250"/>
      <c r="D39" s="250"/>
      <c r="E39" s="250"/>
      <c r="F39" s="250"/>
      <c r="G39" s="250"/>
      <c r="I39" s="195"/>
    </row>
    <row r="40" spans="2:13">
      <c r="B40" s="249"/>
      <c r="C40" s="250"/>
      <c r="D40" s="250"/>
      <c r="E40" s="250"/>
      <c r="F40" s="250"/>
      <c r="G40" s="250"/>
      <c r="I40" s="195"/>
    </row>
    <row r="41" spans="2:13">
      <c r="B41" s="246"/>
      <c r="C41" s="247"/>
      <c r="D41" s="247"/>
      <c r="E41" s="247"/>
      <c r="F41" s="247"/>
      <c r="G41" s="247"/>
      <c r="I41" s="195"/>
    </row>
    <row r="42" spans="2:13">
      <c r="B42" s="246"/>
      <c r="D42" s="247"/>
      <c r="E42" s="247"/>
      <c r="F42" s="247"/>
      <c r="G42" s="223"/>
      <c r="I42" s="195"/>
    </row>
    <row r="43" spans="2:13">
      <c r="B43" s="248"/>
      <c r="D43" s="247"/>
      <c r="E43" s="247"/>
      <c r="F43" s="247"/>
      <c r="G43" s="223"/>
      <c r="I43" s="195"/>
    </row>
    <row r="44" spans="2:13">
      <c r="B44" s="248"/>
      <c r="D44" s="247"/>
      <c r="E44" s="247"/>
      <c r="F44" s="247"/>
      <c r="G44" s="223"/>
      <c r="I44" s="195"/>
    </row>
    <row r="45" spans="2:13">
      <c r="B45" s="248"/>
      <c r="D45" s="247"/>
      <c r="E45" s="247"/>
      <c r="F45" s="247"/>
      <c r="G45" s="223"/>
      <c r="I45" s="195"/>
    </row>
  </sheetData>
  <mergeCells count="7">
    <mergeCell ref="P11:R11"/>
    <mergeCell ref="B2:F2"/>
    <mergeCell ref="C3:F3"/>
    <mergeCell ref="C4:F4"/>
    <mergeCell ref="B11:D11"/>
    <mergeCell ref="G11:H11"/>
    <mergeCell ref="K11:M11"/>
  </mergeCells>
  <pageMargins left="0.25" right="0.25" top="0.75" bottom="0.75" header="0.3" footer="0.3"/>
  <pageSetup paperSize="9" scale="3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44556-79E6-4889-BE99-693038A539A2}">
  <sheetPr>
    <tabColor rgb="FF92D050"/>
    <pageSetUpPr fitToPage="1"/>
  </sheetPr>
  <dimension ref="B1:R35"/>
  <sheetViews>
    <sheetView showGridLines="0" zoomScale="70" zoomScaleNormal="70" workbookViewId="0">
      <pane xSplit="6" ySplit="11" topLeftCell="G12" activePane="bottomRight" state="frozen"/>
      <selection activeCell="N18" sqref="N18"/>
      <selection pane="topRight" activeCell="N18" sqref="N18"/>
      <selection pane="bottomLeft" activeCell="N18" sqref="N18"/>
      <selection pane="bottomRight" activeCell="P31" sqref="P31"/>
    </sheetView>
  </sheetViews>
  <sheetFormatPr defaultColWidth="8.85546875" defaultRowHeight="12.75"/>
  <cols>
    <col min="1" max="1" width="4.140625" style="24" customWidth="1"/>
    <col min="2" max="2" width="38.140625" style="24" customWidth="1"/>
    <col min="3" max="3" width="31.140625" style="24" customWidth="1"/>
    <col min="4" max="4" width="28" style="24" customWidth="1"/>
    <col min="5" max="5" width="9.7109375" style="37" customWidth="1"/>
    <col min="6" max="6" width="3.28515625" style="24" customWidth="1"/>
    <col min="7" max="7" width="61.42578125" style="24" customWidth="1"/>
    <col min="8" max="8" width="19.7109375" style="24" customWidth="1"/>
    <col min="9" max="9" width="17" style="44" customWidth="1"/>
    <col min="10" max="10" width="8.5703125" style="24" customWidth="1"/>
    <col min="11" max="11" width="76.5703125" style="24" customWidth="1"/>
    <col min="12" max="12" width="18.85546875" style="25" customWidth="1"/>
    <col min="13" max="13" width="10.42578125" style="38" customWidth="1"/>
    <col min="14" max="14" width="15.42578125" style="24" customWidth="1"/>
    <col min="15" max="15" width="11.85546875" style="24" customWidth="1"/>
    <col min="16" max="16" width="75.28515625" style="24" customWidth="1"/>
    <col min="17" max="17" width="26.7109375" style="24" customWidth="1"/>
    <col min="18" max="18" width="7.42578125" style="24" customWidth="1"/>
    <col min="19" max="20" width="8.85546875" style="24"/>
    <col min="21" max="21" width="48.42578125" style="24" customWidth="1"/>
    <col min="22" max="22" width="34.140625" style="24" customWidth="1"/>
    <col min="23" max="23" width="8.85546875" style="24"/>
    <col min="24" max="25" width="30.7109375" style="24" bestFit="1" customWidth="1"/>
    <col min="26" max="26" width="8.85546875" style="24"/>
    <col min="27" max="27" width="33.5703125" style="24" customWidth="1"/>
    <col min="28" max="28" width="34.7109375" style="24" customWidth="1"/>
    <col min="29" max="29" width="8.85546875" style="24"/>
    <col min="30" max="30" width="29.28515625" style="24" customWidth="1"/>
    <col min="31" max="31" width="30.7109375" style="24" customWidth="1"/>
    <col min="32" max="32" width="34.140625" style="24" customWidth="1"/>
    <col min="33" max="16384" width="8.85546875" style="24"/>
  </cols>
  <sheetData>
    <row r="1" spans="2:18" ht="13.5" thickBot="1">
      <c r="I1" s="195"/>
    </row>
    <row r="2" spans="2:18" ht="15" customHeight="1" thickBot="1">
      <c r="B2" s="316" t="s">
        <v>533</v>
      </c>
      <c r="C2" s="317"/>
      <c r="D2" s="317"/>
      <c r="E2" s="317"/>
      <c r="F2" s="318"/>
      <c r="I2" s="195"/>
    </row>
    <row r="3" spans="2:18" ht="15" customHeight="1" thickBot="1">
      <c r="B3" s="220" t="s">
        <v>1</v>
      </c>
      <c r="C3" s="291" t="str">
        <f>'AVR-Basic'!C3</f>
        <v>SAMPLE MBA</v>
      </c>
      <c r="D3" s="292"/>
      <c r="E3" s="292"/>
      <c r="F3" s="319"/>
      <c r="I3" s="195"/>
      <c r="Q3" s="253" t="s">
        <v>550</v>
      </c>
    </row>
    <row r="4" spans="2:18" ht="15" customHeight="1" thickBot="1">
      <c r="B4" s="220" t="s">
        <v>3</v>
      </c>
      <c r="C4" s="291" t="str">
        <f>'SOFP (Transition)'!E4</f>
        <v>As of 31 December 2024</v>
      </c>
      <c r="D4" s="292"/>
      <c r="E4" s="292"/>
      <c r="F4" s="319"/>
      <c r="I4" s="195"/>
    </row>
    <row r="6" spans="2:18">
      <c r="B6" s="224" t="s">
        <v>516</v>
      </c>
      <c r="I6" s="195"/>
    </row>
    <row r="7" spans="2:18">
      <c r="B7" s="218" t="s">
        <v>517</v>
      </c>
      <c r="C7" s="216"/>
      <c r="I7" s="195"/>
    </row>
    <row r="8" spans="2:18">
      <c r="B8" s="219" t="s">
        <v>518</v>
      </c>
      <c r="C8" s="215"/>
      <c r="I8" s="195"/>
    </row>
    <row r="9" spans="2:18">
      <c r="B9" s="219" t="s">
        <v>519</v>
      </c>
      <c r="C9" s="217"/>
      <c r="I9" s="195"/>
    </row>
    <row r="10" spans="2:18" ht="13.5" thickBot="1">
      <c r="I10" s="195"/>
    </row>
    <row r="11" spans="2:18" ht="58.15" customHeight="1" thickBot="1">
      <c r="B11" s="294" t="s">
        <v>534</v>
      </c>
      <c r="C11" s="295"/>
      <c r="D11" s="296"/>
      <c r="E11" s="41"/>
      <c r="F11" s="26"/>
      <c r="G11" s="294" t="s">
        <v>521</v>
      </c>
      <c r="H11" s="296"/>
      <c r="I11" s="214" t="s">
        <v>522</v>
      </c>
      <c r="K11" s="294" t="s">
        <v>534</v>
      </c>
      <c r="L11" s="295"/>
      <c r="M11" s="296"/>
      <c r="N11" s="214" t="s">
        <v>522</v>
      </c>
      <c r="P11" s="294" t="s">
        <v>511</v>
      </c>
      <c r="Q11" s="295"/>
      <c r="R11" s="296"/>
    </row>
    <row r="12" spans="2:18" ht="13.9" customHeight="1">
      <c r="B12" s="43"/>
      <c r="C12" s="43"/>
      <c r="D12" s="43"/>
      <c r="E12" s="41"/>
      <c r="F12" s="26"/>
      <c r="G12" s="43"/>
      <c r="H12" s="43"/>
      <c r="I12" s="196"/>
      <c r="K12" s="43"/>
      <c r="L12" s="43"/>
      <c r="P12" s="43"/>
      <c r="Q12" s="200"/>
      <c r="R12" s="43"/>
    </row>
    <row r="13" spans="2:18">
      <c r="D13" s="36"/>
      <c r="I13" s="195"/>
      <c r="O13" s="30"/>
    </row>
    <row r="14" spans="2:18">
      <c r="B14" s="24" t="s">
        <v>535</v>
      </c>
      <c r="D14" s="51">
        <v>0</v>
      </c>
      <c r="G14" s="24" t="s">
        <v>535</v>
      </c>
      <c r="H14" s="50"/>
      <c r="I14" s="222">
        <f>H14-D14</f>
        <v>0</v>
      </c>
      <c r="J14" s="28"/>
      <c r="K14" s="223" t="s">
        <v>524</v>
      </c>
      <c r="O14" s="30"/>
      <c r="P14" s="34" t="s">
        <v>525</v>
      </c>
      <c r="Q14" s="207">
        <f>-L15</f>
        <v>0</v>
      </c>
      <c r="R14" s="39">
        <f>IF(Q14&gt;0,"CREDIT",IF(Q14=0,0,"DEBIT"))</f>
        <v>0</v>
      </c>
    </row>
    <row r="15" spans="2:18">
      <c r="B15" s="24" t="s">
        <v>536</v>
      </c>
      <c r="D15" s="210">
        <f>$D$20</f>
        <v>0</v>
      </c>
      <c r="I15" s="206"/>
      <c r="K15" s="24" t="s">
        <v>514</v>
      </c>
      <c r="L15" s="50">
        <v>0</v>
      </c>
      <c r="M15" s="39">
        <f>IF(L15&gt;0,"CREDIT",IF(L15=0,0,"DEBIT"))</f>
        <v>0</v>
      </c>
      <c r="N15" s="30"/>
      <c r="O15" s="30"/>
      <c r="P15" s="34" t="s">
        <v>527</v>
      </c>
      <c r="Q15" s="207">
        <f>-L16</f>
        <v>0</v>
      </c>
      <c r="R15" s="39">
        <f t="shared" ref="R15:R16" si="0">IF(Q15&gt;0,"CREDIT",IF(Q15=0,0,"DEBIT"))</f>
        <v>0</v>
      </c>
    </row>
    <row r="16" spans="2:18" ht="13.5" thickBot="1">
      <c r="B16" s="24" t="s">
        <v>528</v>
      </c>
      <c r="D16" s="48">
        <f>D14-D15</f>
        <v>0</v>
      </c>
      <c r="E16" s="42">
        <f>IF(D16&gt;0,"CREDIT",IF(D16=0,0,"DEBIT"))</f>
        <v>0</v>
      </c>
      <c r="F16" s="29"/>
      <c r="G16" s="27"/>
      <c r="H16" s="27"/>
      <c r="I16" s="206"/>
      <c r="K16" s="24" t="s">
        <v>512</v>
      </c>
      <c r="L16" s="50">
        <v>0</v>
      </c>
      <c r="M16" s="39">
        <f>IF(L16&gt;0,"CREDIT",IF(L16=0,0,"DEBIT"))</f>
        <v>0</v>
      </c>
      <c r="N16" s="30"/>
      <c r="O16" s="30"/>
      <c r="P16" s="34" t="s">
        <v>527</v>
      </c>
      <c r="Q16" s="207">
        <f>-L17</f>
        <v>0</v>
      </c>
      <c r="R16" s="39">
        <f t="shared" si="0"/>
        <v>0</v>
      </c>
    </row>
    <row r="17" spans="2:18" ht="13.5" thickTop="1">
      <c r="D17" s="36"/>
      <c r="I17" s="195"/>
      <c r="K17" s="24" t="s">
        <v>513</v>
      </c>
      <c r="L17" s="50">
        <v>0</v>
      </c>
      <c r="M17" s="39">
        <f>IF(L17&gt;0,"CREDIT",IF(L17=0,0,"DEBIT"))</f>
        <v>0</v>
      </c>
      <c r="N17" s="30"/>
      <c r="Q17" s="205"/>
      <c r="R17" s="38"/>
    </row>
    <row r="18" spans="2:18" ht="13.5" thickBot="1">
      <c r="D18" s="36"/>
      <c r="I18" s="206"/>
      <c r="L18" s="49">
        <f>L15+L16+L17</f>
        <v>0</v>
      </c>
      <c r="N18" s="221" t="str">
        <f>IF(OR(C4="As of 30 June 2025",C4="As of 31 December 2024"),"N/A",D16-L18)</f>
        <v>N/A</v>
      </c>
      <c r="O18" s="30"/>
    </row>
    <row r="19" spans="2:18" ht="13.5" thickTop="1">
      <c r="D19" s="36"/>
      <c r="I19" s="206"/>
      <c r="O19" s="30"/>
    </row>
    <row r="20" spans="2:18">
      <c r="B20" s="24" t="s">
        <v>536</v>
      </c>
      <c r="D20" s="51">
        <v>0</v>
      </c>
      <c r="G20" s="24" t="s">
        <v>536</v>
      </c>
      <c r="H20" s="50">
        <v>0</v>
      </c>
      <c r="I20" s="222">
        <f>D20-H20</f>
        <v>0</v>
      </c>
      <c r="J20" s="28"/>
      <c r="K20" s="223" t="s">
        <v>529</v>
      </c>
      <c r="O20" s="30"/>
      <c r="P20" s="34" t="s">
        <v>530</v>
      </c>
      <c r="Q20" s="207">
        <f>-L21</f>
        <v>0</v>
      </c>
      <c r="R20" s="39">
        <f>IF(Q20&gt;0,"CREDIT",IF(Q20=0,0,"DEBIT"))</f>
        <v>0</v>
      </c>
    </row>
    <row r="21" spans="2:18">
      <c r="B21" s="24" t="s">
        <v>537</v>
      </c>
      <c r="D21" s="210">
        <f>$D$26</f>
        <v>0</v>
      </c>
      <c r="I21" s="195"/>
      <c r="K21" s="24" t="s">
        <v>514</v>
      </c>
      <c r="L21" s="50">
        <v>0</v>
      </c>
      <c r="M21" s="39">
        <f>IF(L21&gt;0,"CREDIT",IF(L21=0,0,"DEBIT"))</f>
        <v>0</v>
      </c>
      <c r="N21" s="30"/>
      <c r="O21" s="30"/>
      <c r="P21" s="34" t="s">
        <v>527</v>
      </c>
      <c r="Q21" s="207">
        <f>-L22</f>
        <v>0</v>
      </c>
      <c r="R21" s="39">
        <f t="shared" ref="R21:R22" si="1">IF(Q21&gt;0,"CREDIT",IF(Q21=0,0,"DEBIT"))</f>
        <v>0</v>
      </c>
    </row>
    <row r="22" spans="2:18" ht="13.5" thickBot="1">
      <c r="B22" s="24" t="s">
        <v>528</v>
      </c>
      <c r="D22" s="48">
        <f>D20-D21</f>
        <v>0</v>
      </c>
      <c r="E22" s="42">
        <f>IF(D22&gt;0,"CREDIT",IF(D22=0,0,"DEBIT"))</f>
        <v>0</v>
      </c>
      <c r="F22" s="29"/>
      <c r="G22" s="27"/>
      <c r="H22" s="27"/>
      <c r="I22" s="195"/>
      <c r="K22" s="24" t="s">
        <v>512</v>
      </c>
      <c r="L22" s="50">
        <v>0</v>
      </c>
      <c r="M22" s="39">
        <f>IF(L22&gt;0,"CREDIT",IF(L22=0,0,"DEBIT"))</f>
        <v>0</v>
      </c>
      <c r="N22" s="30"/>
      <c r="O22" s="197"/>
      <c r="P22" s="34" t="s">
        <v>527</v>
      </c>
      <c r="Q22" s="207">
        <f>-L23</f>
        <v>0</v>
      </c>
      <c r="R22" s="39">
        <f t="shared" si="1"/>
        <v>0</v>
      </c>
    </row>
    <row r="23" spans="2:18" ht="13.5" thickTop="1">
      <c r="D23" s="29"/>
      <c r="E23" s="42"/>
      <c r="F23" s="29"/>
      <c r="G23" s="27"/>
      <c r="H23" s="27"/>
      <c r="I23" s="195"/>
      <c r="K23" s="24" t="s">
        <v>513</v>
      </c>
      <c r="L23" s="50">
        <v>0</v>
      </c>
      <c r="M23" s="39">
        <f>IF(L23&gt;0,"CREDIT",IF(L23=0,0,"DEBIT"))</f>
        <v>0</v>
      </c>
      <c r="N23" s="30"/>
      <c r="O23" s="35"/>
      <c r="Q23" s="208"/>
      <c r="R23" s="38"/>
    </row>
    <row r="24" spans="2:18" ht="13.5" thickBot="1">
      <c r="E24" s="42"/>
      <c r="F24" s="29"/>
      <c r="G24" s="27"/>
      <c r="H24" s="27"/>
      <c r="I24" s="195"/>
      <c r="L24" s="49">
        <f>L21+L22+L23</f>
        <v>0</v>
      </c>
      <c r="N24" s="221" t="str">
        <f>IF(C4="As of 31 December 2024","N/A",D22-L24)</f>
        <v>N/A</v>
      </c>
      <c r="O24" s="35"/>
      <c r="P24" s="34"/>
      <c r="Q24" s="30"/>
      <c r="R24" s="204"/>
    </row>
    <row r="25" spans="2:18" ht="14.25" thickTop="1" thickBot="1">
      <c r="E25" s="42"/>
      <c r="F25" s="29"/>
      <c r="G25" s="27"/>
      <c r="H25" s="27"/>
      <c r="I25" s="195"/>
      <c r="L25" s="38"/>
      <c r="N25" s="40"/>
      <c r="O25" s="35"/>
      <c r="P25" s="34"/>
      <c r="Q25" s="30"/>
      <c r="R25" s="204"/>
    </row>
    <row r="26" spans="2:18" s="234" customFormat="1" ht="26.25" thickBot="1">
      <c r="B26" s="234" t="s">
        <v>537</v>
      </c>
      <c r="D26" s="235">
        <v>0</v>
      </c>
      <c r="E26" s="236"/>
      <c r="G26" s="234" t="s">
        <v>537</v>
      </c>
      <c r="H26" s="237">
        <v>0</v>
      </c>
      <c r="I26" s="238">
        <f>H26-D26</f>
        <v>0</v>
      </c>
      <c r="L26" s="239"/>
      <c r="M26" s="41"/>
      <c r="P26" s="233" t="s">
        <v>538</v>
      </c>
      <c r="Q26" s="240">
        <v>0</v>
      </c>
      <c r="R26" s="241">
        <f>IF(Q26&gt;0,"CREDIT",IF(Q26=0,0,"DEBIT"))</f>
        <v>0</v>
      </c>
    </row>
    <row r="27" spans="2:18">
      <c r="B27" s="31"/>
      <c r="C27" s="31"/>
      <c r="D27" s="28"/>
      <c r="I27" s="195"/>
      <c r="R27" s="38"/>
    </row>
    <row r="28" spans="2:18">
      <c r="H28" s="33"/>
      <c r="I28" s="195"/>
    </row>
    <row r="29" spans="2:18">
      <c r="I29" s="195"/>
      <c r="P29" s="24" t="s">
        <v>260</v>
      </c>
      <c r="Q29" s="209">
        <f>-Q30</f>
        <v>0</v>
      </c>
      <c r="R29" s="39" t="str">
        <f>IF(Q29&gt;0,"CREDIT",IF(P29=0,0,"DEBIT"))</f>
        <v>DEBIT</v>
      </c>
    </row>
    <row r="30" spans="2:18">
      <c r="B30" s="198"/>
      <c r="C30" s="198"/>
      <c r="D30" s="197"/>
      <c r="I30" s="195"/>
      <c r="P30" s="24" t="s">
        <v>349</v>
      </c>
      <c r="Q30" s="209">
        <f>Q26+Q20+Q14</f>
        <v>0</v>
      </c>
      <c r="R30" s="39" t="str">
        <f>IF(Q30&gt;0,"CREDIT",IF(P30=0,0,"DEBIT"))</f>
        <v>DEBIT</v>
      </c>
    </row>
    <row r="31" spans="2:18">
      <c r="B31" s="198"/>
      <c r="C31" s="198"/>
      <c r="D31" s="199"/>
      <c r="H31" s="27"/>
      <c r="I31" s="195"/>
    </row>
    <row r="32" spans="2:18">
      <c r="B32" s="197"/>
      <c r="C32" s="197"/>
      <c r="D32" s="199"/>
      <c r="I32" s="195"/>
    </row>
    <row r="33" spans="2:13">
      <c r="B33" s="225"/>
      <c r="C33" s="197"/>
      <c r="D33" s="203"/>
      <c r="E33" s="198"/>
      <c r="I33" s="195"/>
    </row>
    <row r="34" spans="2:13">
      <c r="B34" s="197"/>
      <c r="C34" s="197"/>
      <c r="D34" s="203"/>
      <c r="E34" s="198"/>
      <c r="I34" s="195"/>
      <c r="M34" s="201"/>
    </row>
    <row r="35" spans="2:13">
      <c r="B35" s="197"/>
      <c r="C35" s="197"/>
      <c r="D35" s="202"/>
      <c r="I35" s="195"/>
    </row>
  </sheetData>
  <mergeCells count="7">
    <mergeCell ref="P11:R11"/>
    <mergeCell ref="B2:F2"/>
    <mergeCell ref="C3:F3"/>
    <mergeCell ref="C4:F4"/>
    <mergeCell ref="B11:D11"/>
    <mergeCell ref="G11:H11"/>
    <mergeCell ref="K11:M11"/>
  </mergeCells>
  <pageMargins left="0.25" right="0.25" top="0.75" bottom="0.75" header="0.3" footer="0.3"/>
  <pageSetup paperSize="9" scale="3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8F2A4-EC6E-4CC4-A4CC-008C7C258959}">
  <sheetPr>
    <tabColor rgb="FF92D050"/>
    <pageSetUpPr fitToPage="1"/>
  </sheetPr>
  <dimension ref="B1:M22"/>
  <sheetViews>
    <sheetView showGridLines="0" zoomScale="70" zoomScaleNormal="70" workbookViewId="0">
      <selection activeCell="D20" sqref="D20"/>
    </sheetView>
  </sheetViews>
  <sheetFormatPr defaultColWidth="8.85546875" defaultRowHeight="12.75"/>
  <cols>
    <col min="1" max="1" width="4.140625" style="24" customWidth="1"/>
    <col min="2" max="2" width="38.140625" style="24" customWidth="1"/>
    <col min="3" max="3" width="52.5703125" style="24" customWidth="1"/>
    <col min="4" max="4" width="28" style="24" customWidth="1"/>
    <col min="5" max="5" width="9.7109375" style="37" customWidth="1"/>
    <col min="6" max="6" width="3.28515625" style="24" customWidth="1"/>
    <col min="7" max="7" width="24.42578125" style="24" customWidth="1"/>
    <col min="8" max="8" width="19.7109375" style="24" customWidth="1"/>
    <col min="9" max="9" width="17" style="44" customWidth="1"/>
    <col min="10" max="10" width="8.5703125" style="24" customWidth="1"/>
    <col min="11" max="11" width="76.5703125" style="24" customWidth="1"/>
    <col min="12" max="12" width="18.85546875" style="25" customWidth="1"/>
    <col min="13" max="13" width="7.7109375" style="38" customWidth="1"/>
    <col min="14" max="14" width="15.42578125" style="24" customWidth="1"/>
    <col min="15" max="15" width="11.85546875" style="24" customWidth="1"/>
    <col min="16" max="16" width="75.28515625" style="24" customWidth="1"/>
    <col min="17" max="17" width="26.7109375" style="24" customWidth="1"/>
    <col min="18" max="18" width="6.42578125" style="24" customWidth="1"/>
    <col min="19" max="20" width="8.85546875" style="24"/>
    <col min="21" max="21" width="48.42578125" style="24" customWidth="1"/>
    <col min="22" max="22" width="34.140625" style="24" customWidth="1"/>
    <col min="23" max="23" width="8.85546875" style="24"/>
    <col min="24" max="25" width="30.7109375" style="24" bestFit="1" customWidth="1"/>
    <col min="26" max="26" width="8.85546875" style="24"/>
    <col min="27" max="27" width="33.5703125" style="24" customWidth="1"/>
    <col min="28" max="28" width="34.7109375" style="24" customWidth="1"/>
    <col min="29" max="29" width="8.85546875" style="24"/>
    <col min="30" max="30" width="29.28515625" style="24" customWidth="1"/>
    <col min="31" max="31" width="30.7109375" style="24" customWidth="1"/>
    <col min="32" max="32" width="34.140625" style="24" customWidth="1"/>
    <col min="33" max="16384" width="8.85546875" style="24"/>
  </cols>
  <sheetData>
    <row r="1" spans="2:13" ht="13.5" thickBot="1">
      <c r="I1" s="195"/>
    </row>
    <row r="2" spans="2:13" ht="15" customHeight="1" thickBot="1">
      <c r="B2" s="316" t="s">
        <v>539</v>
      </c>
      <c r="C2" s="317"/>
      <c r="D2" s="317"/>
      <c r="E2" s="317"/>
      <c r="F2" s="318"/>
      <c r="I2" s="195"/>
    </row>
    <row r="3" spans="2:13" ht="15" customHeight="1" thickBot="1">
      <c r="B3" s="220" t="s">
        <v>1</v>
      </c>
      <c r="C3" s="291" t="str">
        <f>'AVR-Optional'!C3</f>
        <v>SAMPLE MBA</v>
      </c>
      <c r="D3" s="292"/>
      <c r="E3" s="292"/>
      <c r="F3" s="319"/>
      <c r="G3" s="253" t="s">
        <v>550</v>
      </c>
      <c r="I3" s="195"/>
    </row>
    <row r="4" spans="2:13" ht="15" customHeight="1" thickBot="1">
      <c r="B4" s="220" t="s">
        <v>3</v>
      </c>
      <c r="C4" s="291" t="str">
        <f>'SOFP (Transition)'!E4</f>
        <v>As of 31 December 2024</v>
      </c>
      <c r="D4" s="292"/>
      <c r="E4" s="292"/>
      <c r="F4" s="319"/>
      <c r="I4" s="195"/>
    </row>
    <row r="6" spans="2:13">
      <c r="B6" s="224" t="s">
        <v>516</v>
      </c>
      <c r="I6" s="195"/>
    </row>
    <row r="7" spans="2:13">
      <c r="B7" s="218" t="s">
        <v>517</v>
      </c>
      <c r="C7" s="216"/>
      <c r="I7" s="195"/>
    </row>
    <row r="8" spans="2:13">
      <c r="B8" s="219" t="s">
        <v>518</v>
      </c>
      <c r="C8" s="215"/>
      <c r="I8" s="195"/>
    </row>
    <row r="9" spans="2:13">
      <c r="B9" s="219" t="s">
        <v>519</v>
      </c>
      <c r="C9" s="217"/>
      <c r="I9" s="195"/>
    </row>
    <row r="10" spans="2:13">
      <c r="B10" s="219"/>
      <c r="C10" s="219"/>
      <c r="I10" s="195"/>
    </row>
    <row r="11" spans="2:13" ht="13.5" thickBot="1">
      <c r="I11" s="195"/>
    </row>
    <row r="12" spans="2:13" ht="60.6" customHeight="1" thickBot="1">
      <c r="B12" s="294" t="s">
        <v>511</v>
      </c>
      <c r="C12" s="295"/>
      <c r="D12" s="296"/>
      <c r="I12" s="195"/>
    </row>
    <row r="13" spans="2:13" ht="13.5" thickBot="1">
      <c r="B13" s="31"/>
      <c r="C13" s="31"/>
      <c r="D13" s="28"/>
      <c r="I13" s="195"/>
    </row>
    <row r="14" spans="2:13" ht="13.5" thickBot="1">
      <c r="B14" s="225" t="s">
        <v>540</v>
      </c>
      <c r="C14" s="197"/>
      <c r="D14" s="231">
        <f>'AVR-Basic'!$Q$30</f>
        <v>0</v>
      </c>
      <c r="I14" s="195"/>
    </row>
    <row r="15" spans="2:13" ht="13.5" thickBot="1">
      <c r="B15" s="225"/>
      <c r="C15" s="197"/>
      <c r="D15" s="203"/>
      <c r="E15" s="198"/>
      <c r="I15" s="195"/>
    </row>
    <row r="16" spans="2:13" ht="13.5" thickBot="1">
      <c r="B16" s="225" t="s">
        <v>541</v>
      </c>
      <c r="C16" s="197"/>
      <c r="D16" s="231">
        <f>'AVR-Optional'!$Q$30</f>
        <v>0</v>
      </c>
      <c r="E16" s="198"/>
      <c r="I16" s="195"/>
      <c r="M16" s="201"/>
    </row>
    <row r="17" spans="2:9" ht="13.5" thickBot="1">
      <c r="B17" s="197"/>
      <c r="C17" s="197"/>
      <c r="D17" s="202"/>
      <c r="I17" s="195"/>
    </row>
    <row r="18" spans="2:9" ht="13.5" thickBot="1">
      <c r="B18" s="225" t="s">
        <v>542</v>
      </c>
      <c r="C18" s="197"/>
      <c r="D18" s="231">
        <f>D14+D16</f>
        <v>0</v>
      </c>
      <c r="I18" s="195"/>
    </row>
    <row r="19" spans="2:9" ht="13.5" thickBot="1">
      <c r="I19" s="195"/>
    </row>
    <row r="20" spans="2:9" ht="13.5" thickBot="1">
      <c r="B20" s="242" t="s">
        <v>543</v>
      </c>
      <c r="C20" s="46"/>
      <c r="D20" s="243">
        <f>'SOFP (Transition)'!$L$331</f>
        <v>0</v>
      </c>
      <c r="E20" s="24"/>
      <c r="I20" s="195"/>
    </row>
    <row r="21" spans="2:9" ht="13.5" thickBot="1">
      <c r="B21" s="232" t="s">
        <v>544</v>
      </c>
      <c r="D21" s="45">
        <f>D18-D20</f>
        <v>0</v>
      </c>
      <c r="E21" s="47" t="str">
        <f>IF(D21=0,"OK - RECONCILED","NOT RECONCILED, PLEASE RECONCILE")</f>
        <v>OK - RECONCILED</v>
      </c>
      <c r="I21" s="195"/>
    </row>
    <row r="22" spans="2:9" ht="13.5" thickTop="1">
      <c r="I22" s="195"/>
    </row>
  </sheetData>
  <mergeCells count="4">
    <mergeCell ref="B12:D12"/>
    <mergeCell ref="B2:F2"/>
    <mergeCell ref="C3:F3"/>
    <mergeCell ref="C4:F4"/>
  </mergeCells>
  <pageMargins left="0.25" right="0.25"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9C22E-163F-489F-BC7F-0B673C0A7C53}">
  <sheetPr>
    <tabColor rgb="FF00B0F0"/>
    <pageSetUpPr fitToPage="1"/>
  </sheetPr>
  <dimension ref="B2:M36"/>
  <sheetViews>
    <sheetView showGridLines="0" zoomScale="85" zoomScaleNormal="85" workbookViewId="0">
      <selection activeCell="R21" sqref="R21"/>
    </sheetView>
  </sheetViews>
  <sheetFormatPr defaultRowHeight="15"/>
  <cols>
    <col min="1" max="1" width="4.140625" customWidth="1"/>
    <col min="2" max="2" width="1.7109375" customWidth="1"/>
    <col min="6" max="6" width="9.7109375" customWidth="1"/>
    <col min="12" max="12" width="2.28515625" customWidth="1"/>
    <col min="13" max="13" width="6" customWidth="1"/>
  </cols>
  <sheetData>
    <row r="2" spans="2:13">
      <c r="M2" s="253" t="s">
        <v>550</v>
      </c>
    </row>
    <row r="3" spans="2:13">
      <c r="B3" s="10"/>
      <c r="C3" s="11"/>
      <c r="D3" s="4"/>
      <c r="E3" s="4"/>
      <c r="F3" s="4"/>
      <c r="G3" s="4"/>
      <c r="H3" s="4"/>
      <c r="I3" s="4"/>
      <c r="J3" s="4"/>
      <c r="K3" s="4"/>
      <c r="L3" s="4"/>
      <c r="M3" s="5"/>
    </row>
    <row r="4" spans="2:13">
      <c r="B4" s="6"/>
      <c r="C4" s="12"/>
      <c r="M4" s="13"/>
    </row>
    <row r="5" spans="2:13">
      <c r="B5" s="6"/>
      <c r="C5" s="12"/>
      <c r="M5" s="13"/>
    </row>
    <row r="6" spans="2:13">
      <c r="B6" s="6"/>
      <c r="C6" s="12"/>
      <c r="M6" s="13"/>
    </row>
    <row r="7" spans="2:13" ht="18.75">
      <c r="B7" s="6"/>
      <c r="E7" s="321" t="s">
        <v>545</v>
      </c>
      <c r="F7" s="321"/>
      <c r="G7" s="321"/>
      <c r="H7" s="321"/>
      <c r="I7" s="321"/>
      <c r="M7" s="7"/>
    </row>
    <row r="8" spans="2:13">
      <c r="B8" s="6"/>
      <c r="M8" s="7"/>
    </row>
    <row r="9" spans="2:13" ht="15.75">
      <c r="B9" s="6"/>
      <c r="C9" s="3" t="s">
        <v>546</v>
      </c>
      <c r="M9" s="7"/>
    </row>
    <row r="10" spans="2:13">
      <c r="B10" s="6"/>
      <c r="M10" s="7"/>
    </row>
    <row r="11" spans="2:13">
      <c r="B11" s="6"/>
      <c r="M11" s="7"/>
    </row>
    <row r="12" spans="2:13">
      <c r="B12" s="6"/>
      <c r="C12" s="322"/>
      <c r="D12" s="322"/>
      <c r="E12" s="322"/>
      <c r="F12" s="322"/>
      <c r="G12" s="322"/>
      <c r="H12" s="322"/>
      <c r="I12" s="322"/>
      <c r="J12" s="322"/>
      <c r="K12" s="322"/>
      <c r="M12" s="7"/>
    </row>
    <row r="13" spans="2:13">
      <c r="B13" s="6"/>
      <c r="C13" s="322"/>
      <c r="D13" s="322"/>
      <c r="E13" s="322"/>
      <c r="F13" s="322"/>
      <c r="G13" s="322"/>
      <c r="H13" s="322"/>
      <c r="I13" s="322"/>
      <c r="J13" s="322"/>
      <c r="K13" s="322"/>
      <c r="M13" s="7"/>
    </row>
    <row r="14" spans="2:13">
      <c r="B14" s="6"/>
      <c r="C14" s="322"/>
      <c r="D14" s="322"/>
      <c r="E14" s="322"/>
      <c r="F14" s="322"/>
      <c r="G14" s="322"/>
      <c r="H14" s="322"/>
      <c r="I14" s="322"/>
      <c r="J14" s="322"/>
      <c r="K14" s="322"/>
      <c r="M14" s="7"/>
    </row>
    <row r="15" spans="2:13">
      <c r="B15" s="6"/>
      <c r="C15" s="322"/>
      <c r="D15" s="322"/>
      <c r="E15" s="322"/>
      <c r="F15" s="322"/>
      <c r="G15" s="322"/>
      <c r="H15" s="322"/>
      <c r="I15" s="322"/>
      <c r="J15" s="322"/>
      <c r="K15" s="322"/>
      <c r="M15" s="7"/>
    </row>
    <row r="16" spans="2:13">
      <c r="B16" s="6"/>
      <c r="C16" s="322"/>
      <c r="D16" s="322"/>
      <c r="E16" s="322"/>
      <c r="F16" s="322"/>
      <c r="G16" s="322"/>
      <c r="H16" s="322"/>
      <c r="I16" s="322"/>
      <c r="J16" s="322"/>
      <c r="K16" s="322"/>
      <c r="M16" s="7"/>
    </row>
    <row r="17" spans="2:13">
      <c r="B17" s="6"/>
      <c r="C17" s="322"/>
      <c r="D17" s="322"/>
      <c r="E17" s="322"/>
      <c r="F17" s="322"/>
      <c r="G17" s="322"/>
      <c r="H17" s="322"/>
      <c r="I17" s="322"/>
      <c r="J17" s="322"/>
      <c r="K17" s="322"/>
      <c r="M17" s="7"/>
    </row>
    <row r="18" spans="2:13">
      <c r="B18" s="6"/>
      <c r="C18" s="322"/>
      <c r="D18" s="322"/>
      <c r="E18" s="322"/>
      <c r="F18" s="322"/>
      <c r="G18" s="322"/>
      <c r="H18" s="322"/>
      <c r="I18" s="322"/>
      <c r="J18" s="322"/>
      <c r="K18" s="322"/>
      <c r="M18" s="7"/>
    </row>
    <row r="19" spans="2:13">
      <c r="B19" s="6"/>
      <c r="M19" s="7"/>
    </row>
    <row r="20" spans="2:13">
      <c r="B20" s="6"/>
      <c r="E20" s="323"/>
      <c r="F20" s="323"/>
      <c r="G20" s="323"/>
      <c r="H20" s="323"/>
      <c r="I20" s="323"/>
      <c r="M20" s="7"/>
    </row>
    <row r="21" spans="2:13">
      <c r="B21" s="6"/>
      <c r="E21" s="320" t="s">
        <v>547</v>
      </c>
      <c r="F21" s="320"/>
      <c r="G21" s="320"/>
      <c r="H21" s="320"/>
      <c r="I21" s="320"/>
      <c r="M21" s="7"/>
    </row>
    <row r="22" spans="2:13">
      <c r="B22" s="6"/>
      <c r="E22" s="1"/>
      <c r="F22" s="1"/>
      <c r="G22" s="1"/>
      <c r="H22" s="1"/>
      <c r="I22" s="1"/>
      <c r="M22" s="7"/>
    </row>
    <row r="23" spans="2:13">
      <c r="B23" s="6"/>
      <c r="M23" s="7"/>
    </row>
    <row r="24" spans="2:13">
      <c r="B24" s="6"/>
      <c r="M24" s="7"/>
    </row>
    <row r="25" spans="2:13" ht="15.75">
      <c r="B25" s="6"/>
      <c r="C25" s="3" t="s">
        <v>548</v>
      </c>
      <c r="M25" s="7"/>
    </row>
    <row r="26" spans="2:13">
      <c r="B26" s="6"/>
      <c r="M26" s="7"/>
    </row>
    <row r="27" spans="2:13">
      <c r="B27" s="6"/>
      <c r="M27" s="7"/>
    </row>
    <row r="28" spans="2:13">
      <c r="B28" s="6"/>
      <c r="E28" s="323"/>
      <c r="F28" s="323"/>
      <c r="G28" s="323"/>
      <c r="H28" s="323"/>
      <c r="I28" s="323"/>
      <c r="M28" s="7"/>
    </row>
    <row r="29" spans="2:13">
      <c r="B29" s="6"/>
      <c r="E29" s="320" t="s">
        <v>547</v>
      </c>
      <c r="F29" s="320"/>
      <c r="G29" s="320"/>
      <c r="H29" s="320"/>
      <c r="I29" s="320"/>
      <c r="M29" s="7"/>
    </row>
    <row r="30" spans="2:13">
      <c r="B30" s="6"/>
      <c r="M30" s="7"/>
    </row>
    <row r="31" spans="2:13">
      <c r="B31" s="6"/>
      <c r="M31" s="7"/>
    </row>
    <row r="32" spans="2:13">
      <c r="B32" s="6"/>
      <c r="M32" s="7"/>
    </row>
    <row r="33" spans="2:13">
      <c r="B33" s="6"/>
      <c r="M33" s="7"/>
    </row>
    <row r="34" spans="2:13">
      <c r="B34" s="6"/>
      <c r="M34" s="7"/>
    </row>
    <row r="35" spans="2:13">
      <c r="B35" s="6"/>
      <c r="M35" s="7"/>
    </row>
    <row r="36" spans="2:13">
      <c r="B36" s="8"/>
      <c r="C36" s="2"/>
      <c r="D36" s="2"/>
      <c r="E36" s="2"/>
      <c r="F36" s="2"/>
      <c r="G36" s="2"/>
      <c r="H36" s="2"/>
      <c r="I36" s="2"/>
      <c r="J36" s="2"/>
      <c r="K36" s="2"/>
      <c r="L36" s="2"/>
      <c r="M36" s="9"/>
    </row>
  </sheetData>
  <mergeCells count="6">
    <mergeCell ref="E29:I29"/>
    <mergeCell ref="E7:I7"/>
    <mergeCell ref="C12:K18"/>
    <mergeCell ref="E20:I20"/>
    <mergeCell ref="E21:I21"/>
    <mergeCell ref="E28:I28"/>
  </mergeCells>
  <pageMargins left="0.7" right="0.7" top="0.75" bottom="0.75" header="0.3" footer="0.3"/>
  <pageSetup paperSize="9" scale="9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5FFBDC74663A47A9FC07AD497701C7" ma:contentTypeVersion="15" ma:contentTypeDescription="Create a new document." ma:contentTypeScope="" ma:versionID="41d24cb1ddd56afe6459551bcf284bcc">
  <xsd:schema xmlns:xsd="http://www.w3.org/2001/XMLSchema" xmlns:xs="http://www.w3.org/2001/XMLSchema" xmlns:p="http://schemas.microsoft.com/office/2006/metadata/properties" xmlns:ns2="f79bc100-d68f-46a9-8db5-b172db4a66c6" xmlns:ns3="7fca9307-7fe5-4797-a098-57bd1eb437ac" targetNamespace="http://schemas.microsoft.com/office/2006/metadata/properties" ma:root="true" ma:fieldsID="6edb3591421688be15112c0e41ce646e" ns2:_="" ns3:_="">
    <xsd:import namespace="f79bc100-d68f-46a9-8db5-b172db4a66c6"/>
    <xsd:import namespace="7fca9307-7fe5-4797-a098-57bd1eb437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bc100-d68f-46a9-8db5-b172db4a66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c7b5a5c-ce00-47d5-b44b-c66ac74b348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ca9307-7fe5-4797-a098-57bd1eb437a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c51a020-4850-42bf-bbae-51199c614979}" ma:internalName="TaxCatchAll" ma:showField="CatchAllData" ma:web="7fca9307-7fe5-4797-a098-57bd1eb437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ca9307-7fe5-4797-a098-57bd1eb437ac" xsi:nil="true"/>
    <lcf76f155ced4ddcb4097134ff3c332f xmlns="f79bc100-d68f-46a9-8db5-b172db4a66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6B50ABC-4B10-487A-8E5C-2C8AE16515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9bc100-d68f-46a9-8db5-b172db4a66c6"/>
    <ds:schemaRef ds:uri="7fca9307-7fe5-4797-a098-57bd1eb437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C9E8E1-2081-4C94-BB9A-3C125D7EBD9E}">
  <ds:schemaRefs>
    <ds:schemaRef ds:uri="http://schemas.microsoft.com/sharepoint/v3/contenttype/forms"/>
  </ds:schemaRefs>
</ds:datastoreItem>
</file>

<file path=customXml/itemProps3.xml><?xml version="1.0" encoding="utf-8"?>
<ds:datastoreItem xmlns:ds="http://schemas.openxmlformats.org/officeDocument/2006/customXml" ds:itemID="{6AE002DE-CC41-4496-8D08-68B87831907A}">
  <ds:schemaRefs>
    <ds:schemaRef ds:uri="http://www.w3.org/XML/1998/namespace"/>
    <ds:schemaRef ds:uri="http://purl.org/dc/dcmitype/"/>
    <ds:schemaRef ds:uri="http://purl.org/dc/elements/1.1/"/>
    <ds:schemaRef ds:uri="http://purl.org/dc/terms/"/>
    <ds:schemaRef ds:uri="7fca9307-7fe5-4797-a098-57bd1eb437ac"/>
    <ds:schemaRef ds:uri="http://schemas.microsoft.com/office/infopath/2007/PartnerControls"/>
    <ds:schemaRef ds:uri="http://schemas.microsoft.com/office/2006/documentManagement/types"/>
    <ds:schemaRef ds:uri="http://schemas.openxmlformats.org/package/2006/metadata/core-properties"/>
    <ds:schemaRef ds:uri="f79bc100-d68f-46a9-8db5-b172db4a66c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SOFP (Transition)</vt:lpstr>
      <vt:lpstr>SOCI (Transition)</vt:lpstr>
      <vt:lpstr>OCI (Transition)</vt:lpstr>
      <vt:lpstr>AVR-Basic</vt:lpstr>
      <vt:lpstr>AVR-Optional</vt:lpstr>
      <vt:lpstr>AVR- Remeas</vt:lpstr>
      <vt:lpstr>Certification</vt:lpstr>
      <vt:lpstr>'AVR- Remeas'!Print_Area</vt:lpstr>
      <vt:lpstr>Certification!Print_Area</vt:lpstr>
      <vt:lpstr>'OCI (Transition)'!Print_Area</vt:lpstr>
      <vt:lpstr>'SOCI (Transition)'!Print_Area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INSURANCE</dc:creator>
  <cp:keywords/>
  <dc:description/>
  <cp:lastModifiedBy>Jonn Markiel B. Sy</cp:lastModifiedBy>
  <cp:revision/>
  <cp:lastPrinted>2025-07-28T07:33:29Z</cp:lastPrinted>
  <dcterms:created xsi:type="dcterms:W3CDTF">2018-11-07T00:45:56Z</dcterms:created>
  <dcterms:modified xsi:type="dcterms:W3CDTF">2025-07-28T07:33:37Z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0x0101006C5FFBDC74663A47A9FC07AD497701C7</vt:lpwstr>
  </property>
  <property fmtid="{D5CDD505-2E9C-101B-9397-08002B2CF9AE}" pid="3" name="MediaServiceImageTags">
    <vt:lpwstr/>
  </property>
</Properties>
</file>