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New folder/CL2025-15/"/>
    </mc:Choice>
  </mc:AlternateContent>
  <xr:revisionPtr revIDLastSave="2265" documentId="13_ncr:1_{3CCD437E-F3E7-410C-9DCF-855F7F5BFCE4}" xr6:coauthVersionLast="47" xr6:coauthVersionMax="47" xr10:uidLastSave="{68437F41-6A7E-4671-8C42-2827489E7E49}"/>
  <bookViews>
    <workbookView xWindow="-120" yWindow="-120" windowWidth="29040" windowHeight="15720" tabRatio="895" activeTab="4" xr2:uid="{00000000-000D-0000-FFFF-FFFF00000000}"/>
  </bookViews>
  <sheets>
    <sheet name="RBC" sheetId="43" r:id="rId1"/>
    <sheet name="C1" sheetId="42" r:id="rId2"/>
    <sheet name="C2" sheetId="44" r:id="rId3"/>
    <sheet name="C3" sheetId="48" r:id="rId4"/>
    <sheet name="C4" sheetId="46" r:id="rId5"/>
  </sheets>
  <externalReferences>
    <externalReference r:id="rId6"/>
  </externalReferences>
  <definedNames>
    <definedName name="_AtRisk_SimSetting_AutomaticallyGenerateReports">0</definedName>
    <definedName name="_AtRisk_SimSetting_AutomaticResultsDisplayMode">2</definedName>
    <definedName name="_AtRisk_SimSetting_ConvergenceConfidenceLevel">0.95</definedName>
    <definedName name="_AtRisk_SimSetting_ConvergencePercentileToTest">0.9</definedName>
    <definedName name="_AtRisk_SimSetting_ConvergencePerformMeanTest">1</definedName>
    <definedName name="_AtRisk_SimSetting_ConvergencePerformPercentileTest">0</definedName>
    <definedName name="_AtRisk_SimSetting_ConvergencePerformStdDeviationTest">0</definedName>
    <definedName name="_AtRisk_SimSetting_ConvergenceTestAllOutputs">1</definedName>
    <definedName name="_AtRisk_SimSetting_ConvergenceTestingPeriod">100</definedName>
    <definedName name="_AtRisk_SimSetting_ConvergenceTolerance">0.03</definedName>
    <definedName name="_AtRisk_SimSetting_LiveUpdate">0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1</definedName>
    <definedName name="_AtRisk_SimSetting_StatisticFunctionUpdating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c3_sched2">[1]C3!$D$35:$K$45</definedName>
    <definedName name="_c3_sched3">[1]C3!$D$49:$J$51</definedName>
    <definedName name="_c3_sched4">[1]C3!$D$33:$K$34</definedName>
    <definedName name="_EXH8">#REF!</definedName>
    <definedName name="_Key1" hidden="1">#REF!</definedName>
    <definedName name="_Sort" hidden="1">#REF!</definedName>
    <definedName name="ACCT">#REF!</definedName>
    <definedName name="ACCT2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ate">#REF!</definedName>
    <definedName name="ASPERIOD">#REF!</definedName>
    <definedName name="aSPERIOS">#REF!</definedName>
    <definedName name="ASSOCNAME">#REF!</definedName>
    <definedName name="ASTime">#REF!</definedName>
    <definedName name="BASIC_VUL_DEC2004_COMPLETE_DATA_C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S">#REF!</definedName>
    <definedName name="BUSINESS">#REF!</definedName>
    <definedName name="CASHCODE">#REF!</definedName>
    <definedName name="ClaimsRatio1">#REF!</definedName>
    <definedName name="ClaimsRatio2">#REF!</definedName>
    <definedName name="ClaimsRatio3">#REF!</definedName>
    <definedName name="ClaimsRejectionRatio1">#REF!</definedName>
    <definedName name="ClaimsRejectionRatio2">#REF!</definedName>
    <definedName name="ClaimsRejectionRatio3">#REF!</definedName>
    <definedName name="CoHasMI">#REF!</definedName>
    <definedName name="CoIsACooperativeInsurer">#REF!</definedName>
    <definedName name="com">#REF!</definedName>
    <definedName name="CoName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Pct">#REF!</definedName>
    <definedName name="CoType">#REF!</definedName>
    <definedName name="CROSSCHECK">#N/A</definedName>
    <definedName name="cy">#REF!</definedName>
    <definedName name="Date">#REF!</definedName>
    <definedName name="DirectPremiumGrowth1">#REF!</definedName>
    <definedName name="DirectPremiumGrowth2">#REF!</definedName>
    <definedName name="DirectPremiumGrowth3">#REF!</definedName>
    <definedName name="dol_rate">#REF!</definedName>
    <definedName name="dst">#REF!</definedName>
    <definedName name="EndDate">#REF!</definedName>
    <definedName name="ETI_DEC2005_W_REGION_05MAY2006">#REF!</definedName>
    <definedName name="fst">#REF!</definedName>
    <definedName name="fund">#REF!</definedName>
    <definedName name="FUNDmicro">#REF!</definedName>
    <definedName name="FUNDS">#REF!</definedName>
    <definedName name="FUNDS2">#REF!</definedName>
    <definedName name="Heading">#REF!</definedName>
    <definedName name="INFORCE_TERMINATED">#REF!</definedName>
    <definedName name="InsuredGrowth1">#REF!</definedName>
    <definedName name="InsuredGrowth2">#REF!</definedName>
    <definedName name="InsuredGrowth3">#REF!</definedName>
    <definedName name="INT_RATE">#REF!</definedName>
    <definedName name="IS">#REF!</definedName>
    <definedName name="isLifeCo">#REF!</definedName>
    <definedName name="isMBA">#REF!</definedName>
    <definedName name="isNLco">#REF!</definedName>
    <definedName name="isNonMBA">#REF!</definedName>
    <definedName name="isValidCoType">#REF!</definedName>
    <definedName name="it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everageRatio">#REF!</definedName>
    <definedName name="lgt">#REF!</definedName>
    <definedName name="LiquidityRatio">#REF!</definedName>
    <definedName name="LNDESC">#REF!</definedName>
    <definedName name="MaxDate">#REF!</definedName>
    <definedName name="MBAname">#REF!</definedName>
    <definedName name="MIcode">#REF!</definedName>
    <definedName name="MinDate">#REF!</definedName>
    <definedName name="MOSRatio">#REF!</definedName>
    <definedName name="MOSRation">#REF!</definedName>
    <definedName name="NB">#REF!</definedName>
    <definedName name="no">#REF!</definedName>
    <definedName name="none">#REF!</definedName>
    <definedName name="NONETI_DEC2005_W_REGION_05MAY2006">#REF!</definedName>
    <definedName name="OpExpRatio1">#REF!</definedName>
    <definedName name="OpExpRatio2">#REF!</definedName>
    <definedName name="OpExpRatio3">#REF!</definedName>
    <definedName name="ot">#REF!</definedName>
    <definedName name="OUTPUT">#REF!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>#REF!</definedName>
    <definedName name="PAGE11">#REF!</definedName>
    <definedName name="PAGE14">#REF!</definedName>
    <definedName name="PAGE22">#REF!</definedName>
    <definedName name="PAGE23">#REF!</definedName>
    <definedName name="PAGE29">#REF!</definedName>
    <definedName name="PAGE31">#REF!</definedName>
    <definedName name="PAGE32">#REF!</definedName>
    <definedName name="PAGE33">#REF!</definedName>
    <definedName name="PAGE39">#REF!</definedName>
    <definedName name="Pal_Workbook_GUID">"2HILYI3BVYJ2CF8JYWBG7WNY"</definedName>
    <definedName name="_xlnm.Print_Area" localSheetId="1">'C1'!$A$1:$I$114</definedName>
    <definedName name="_xlnm.Print_Area" localSheetId="3">'C3'!$A$1:$M$39</definedName>
    <definedName name="_xlnm.Print_Area" localSheetId="4">'C4'!$A$1:$G$9</definedName>
    <definedName name="_xlnm.Print_Area" localSheetId="0">RBC!$A$1:$D$19</definedName>
    <definedName name="Print_Area_MI">#REF!</definedName>
    <definedName name="pt">#REF!</definedName>
    <definedName name="RBCratio_CY">#REF!</definedName>
    <definedName name="REquota" localSheetId="1">'C1'!#REF!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0</definedName>
    <definedName name="RiskFixedSeed">1</definedName>
    <definedName name="RiskHasSettings">5</definedName>
    <definedName name="RiskMinimizeOnStart">0</definedName>
    <definedName name="RiskMonitorConvergence">0</definedName>
    <definedName name="RiskMultipleCPUSupportEnabled">1</definedName>
    <definedName name="RiskNumIterations">10000</definedName>
    <definedName name="RiskNumSimulations">1</definedName>
    <definedName name="RiskPauseOnError">0</definedName>
    <definedName name="RiskRunAfterRecalcMacro">0</definedName>
    <definedName name="RiskRunAfterSimMacro">0</definedName>
    <definedName name="RiskRunBeforeRecalcMacro">0</definedName>
    <definedName name="RiskRunBeforeSimMacro">0</definedName>
    <definedName name="RiskSamplingType">3</definedName>
    <definedName name="RiskStandardRecalc">2</definedName>
    <definedName name="RiskSwapState">1</definedName>
    <definedName name="RiskUpdateDisplay">0</definedName>
    <definedName name="RiskUseDifferentSeedForEachSim">0</definedName>
    <definedName name="RiskUseFixedSeed">1</definedName>
    <definedName name="RiskUseMultipleCPUs">0</definedName>
    <definedName name="S_Adjust_Data">#REF!</definedName>
    <definedName name="S_AJE_Tot_Data">#REF!</definedName>
    <definedName name="S_CY_Beg_Data">#REF!</definedName>
    <definedName name="S_CY_End_Data">#REF!</definedName>
    <definedName name="S_PY_End_Data">#REF!</definedName>
    <definedName name="S_RJE_Tot_Data">#REF!</definedName>
    <definedName name="sched24_DivDue">#REF!</definedName>
    <definedName name="SchedA1_BondsValueTypeCY">#REF!</definedName>
    <definedName name="schedA1_LA">#REF!</definedName>
    <definedName name="schedA1_NLA">#REF!</definedName>
    <definedName name="schedA1_NotAdmitted">#REF!</definedName>
    <definedName name="schedA2_LA">#REF!</definedName>
    <definedName name="schedA2_NLA">#REF!</definedName>
    <definedName name="schedA2_notAdmitted">#REF!</definedName>
    <definedName name="SchedA2_TBillsValueTypeCY">#REF!</definedName>
    <definedName name="schedB_Encumbrances">#REF!</definedName>
    <definedName name="schedB_LA">#REF!</definedName>
    <definedName name="schedB_NLA">#REF!</definedName>
    <definedName name="schedB_notAdmitted">#REF!</definedName>
    <definedName name="SchedB_StocksValueTypeCY">#REF!</definedName>
    <definedName name="SchedC_basis1">#REF!</definedName>
    <definedName name="schedC_basis2">#REF!</definedName>
    <definedName name="schedC_basis3">#REF!</definedName>
    <definedName name="schedC_encumb1">#REF!</definedName>
    <definedName name="schedC_encumb2">#REF!</definedName>
    <definedName name="schedC_encumb3">#REF!</definedName>
    <definedName name="schedC_LA1">#REF!</definedName>
    <definedName name="schedC_LA2">#REF!</definedName>
    <definedName name="schedC_LA3">#REF!</definedName>
    <definedName name="schedC_NLA1">#REF!</definedName>
    <definedName name="schedC_NLA2">#REF!</definedName>
    <definedName name="schedC_NLA3">#REF!</definedName>
    <definedName name="schedC_notAdmitted1">#REF!</definedName>
    <definedName name="schedC_NotAdmitted2">#REF!</definedName>
    <definedName name="schedC_notAdmitted3">#REF!</definedName>
    <definedName name="schedD_LA">#REF!</definedName>
    <definedName name="schedD_NLA">#REF!</definedName>
    <definedName name="schedD_notAdmitted">#REF!</definedName>
    <definedName name="schedE_LA">#REF!</definedName>
    <definedName name="schedE_NLA">#REF!</definedName>
    <definedName name="schedE_NotAdmitted">#REF!</definedName>
    <definedName name="schedF_LA">#REF!</definedName>
    <definedName name="schedF_NLA">#REF!</definedName>
    <definedName name="schedF_notAdmitted">#REF!</definedName>
    <definedName name="schedG_LA">#REF!</definedName>
    <definedName name="schedG_NLA">#REF!</definedName>
    <definedName name="schedG_notAdmitted">#REF!</definedName>
    <definedName name="schedH_LA">#REF!</definedName>
    <definedName name="schedH_NLA">#REF!</definedName>
    <definedName name="schedH_notAdmitted">#REF!</definedName>
    <definedName name="schedI_LA">#REF!</definedName>
    <definedName name="schedI_NLA">#REF!</definedName>
    <definedName name="schedI_notAdmitted">#REF!</definedName>
    <definedName name="schedJ_LA">#REF!</definedName>
    <definedName name="schedJ_NLA">#REF!</definedName>
    <definedName name="schedJ_notAdmitted">#REF!</definedName>
    <definedName name="schedK_basis">#REF!</definedName>
    <definedName name="schedK_encumb">#REF!</definedName>
    <definedName name="schedK_LA">#REF!</definedName>
    <definedName name="schedK_NLA">#REF!</definedName>
    <definedName name="schedK_notAdmitted">#REF!</definedName>
    <definedName name="schedL_CoHLA">#REF!</definedName>
    <definedName name="schedL_CoHNLA">#REF!</definedName>
    <definedName name="schedL_CoHnotAdmitted">#REF!</definedName>
    <definedName name="schedL_LA2">#REF!</definedName>
    <definedName name="schedL_NLA2">#REF!</definedName>
    <definedName name="schedL_notAdmitted2">#REF!</definedName>
    <definedName name="schedM_hardwareAdmitted">#REF!</definedName>
    <definedName name="schedM_hardwareLA">#REF!</definedName>
    <definedName name="schedM_hardwareNA">#REF!</definedName>
    <definedName name="schedM_hardwareNLA">#REF!</definedName>
    <definedName name="schedM_softwareAdmitted">#REF!</definedName>
    <definedName name="schedM_softwareLA">#REF!</definedName>
    <definedName name="schedM_SoftwareNA">#REF!</definedName>
    <definedName name="schedM_softwareNLA">#REF!</definedName>
    <definedName name="schedN_Admitted">#REF!</definedName>
    <definedName name="schedN_LA">#REF!</definedName>
    <definedName name="schedN_NLA">#REF!</definedName>
    <definedName name="schedN_notAdmitted">#REF!</definedName>
    <definedName name="schedO_Admitted">#REF!</definedName>
    <definedName name="schedO_LA">#REF!</definedName>
    <definedName name="schedO_NLA">#REF!</definedName>
    <definedName name="schedO_notAdmitted">#REF!</definedName>
    <definedName name="schedP_Admitted">#REF!</definedName>
    <definedName name="schedP_LA">#REF!</definedName>
    <definedName name="schedP_NLA">#REF!</definedName>
    <definedName name="schedP_notAdmitted">#REF!</definedName>
    <definedName name="schedQ_admitted">#REF!</definedName>
    <definedName name="schedQ_LA">#REF!</definedName>
    <definedName name="schedQ_NLA">#REF!</definedName>
    <definedName name="schedQ_notAdmitted">#REF!</definedName>
    <definedName name="schedS_Admitted">#REF!</definedName>
    <definedName name="schedS_LA">#REF!</definedName>
    <definedName name="schedS_NLA">#REF!</definedName>
    <definedName name="schedS_notAdmitted">#REF!</definedName>
    <definedName name="schedU1_LA">#REF!</definedName>
    <definedName name="schedU1_NLA">#REF!</definedName>
    <definedName name="schedU1_notAdmitted">#REF!</definedName>
    <definedName name="StartDate">#REF!</definedName>
    <definedName name="TB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meToPay1">#REF!</definedName>
    <definedName name="TimeToPay2">#REF!</definedName>
    <definedName name="TimeToPay3">#REF!</definedName>
    <definedName name="top">#REF!</definedName>
    <definedName name="tp">#REF!</definedName>
    <definedName name="tppy">#REF!</definedName>
    <definedName name="useRBC2">#REF!</definedName>
    <definedName name="UWcostRatio_1">#REF!</definedName>
    <definedName name="UWcostRatio1">#REF!</definedName>
    <definedName name="UWcostRatio2">#REF!</definedName>
    <definedName name="UWcostRatio3">#REF!</definedName>
    <definedName name="vat">#REF!</definedName>
    <definedName name="WorkingDays">#REF!</definedName>
    <definedName name="wt">#REF!</definedName>
    <definedName name="X_RATE">#REF!</definedName>
    <definedName name="Xrate">#REF!</definedName>
    <definedName name="Year1MI">#REF!</definedName>
    <definedName name="YEdate">#REF!</definedName>
    <definedName name="Y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6" l="1"/>
  <c r="E3" i="42"/>
  <c r="E4" i="42"/>
  <c r="I22" i="44"/>
  <c r="I46" i="42" l="1"/>
  <c r="I45" i="42"/>
  <c r="I44" i="42"/>
  <c r="I42" i="42"/>
  <c r="I40" i="42"/>
  <c r="I39" i="42"/>
  <c r="I38" i="42"/>
  <c r="I36" i="42"/>
  <c r="I35" i="42"/>
  <c r="I10" i="42"/>
  <c r="G111" i="42"/>
  <c r="I11" i="42"/>
  <c r="D19" i="43"/>
  <c r="D8" i="43"/>
  <c r="I91" i="42"/>
  <c r="D3" i="44" l="1"/>
  <c r="D4" i="44"/>
  <c r="I16" i="42"/>
  <c r="I17" i="42"/>
  <c r="I19" i="42"/>
  <c r="I20" i="42"/>
  <c r="I21" i="42"/>
  <c r="I23" i="42"/>
  <c r="I24" i="42"/>
  <c r="I25" i="42"/>
  <c r="I27" i="42"/>
  <c r="I28" i="42"/>
  <c r="I29" i="42"/>
  <c r="I30" i="42"/>
  <c r="I49" i="42"/>
  <c r="I50" i="42"/>
  <c r="I52" i="42"/>
  <c r="I53" i="42"/>
  <c r="I54" i="42"/>
  <c r="I56" i="42"/>
  <c r="I58" i="42"/>
  <c r="I59" i="42"/>
  <c r="I60" i="42"/>
  <c r="I63" i="42"/>
  <c r="I64" i="42"/>
  <c r="I66" i="42"/>
  <c r="I67" i="42"/>
  <c r="I68" i="42"/>
  <c r="I71" i="42"/>
  <c r="I72" i="42"/>
  <c r="I73" i="42"/>
  <c r="I75" i="42"/>
  <c r="I76" i="42"/>
  <c r="I77" i="42"/>
  <c r="I80" i="42"/>
  <c r="I81" i="42"/>
  <c r="I83" i="42"/>
  <c r="I84" i="42"/>
  <c r="I85" i="42"/>
  <c r="I87" i="42"/>
  <c r="I89" i="42"/>
  <c r="I90" i="42"/>
  <c r="I92" i="42"/>
  <c r="I93" i="42"/>
  <c r="I96" i="42"/>
  <c r="I97" i="42"/>
  <c r="I98" i="42"/>
  <c r="I101" i="42"/>
  <c r="I102" i="42"/>
  <c r="I105" i="42"/>
  <c r="I106" i="42"/>
  <c r="I107" i="42"/>
  <c r="I109" i="42"/>
  <c r="I110" i="42"/>
  <c r="I12" i="42"/>
  <c r="I13" i="42"/>
  <c r="I14" i="42"/>
  <c r="I15" i="42"/>
  <c r="I20" i="44"/>
  <c r="I21" i="44"/>
  <c r="I10" i="44"/>
  <c r="I111" i="42" l="1"/>
  <c r="D7" i="43" s="1"/>
  <c r="D3" i="48"/>
  <c r="D4" i="48" l="1"/>
  <c r="D4" i="46"/>
  <c r="D3" i="46"/>
  <c r="G20" i="48" l="1"/>
  <c r="L19" i="48"/>
  <c r="M19" i="48" s="1"/>
  <c r="I19" i="48"/>
  <c r="J19" i="48" s="1"/>
  <c r="K19" i="48" s="1"/>
  <c r="B19" i="48"/>
  <c r="I18" i="48"/>
  <c r="J18" i="48" s="1"/>
  <c r="K18" i="48" s="1"/>
  <c r="L18" i="48" s="1"/>
  <c r="M18" i="48" s="1"/>
  <c r="B18" i="48"/>
  <c r="I17" i="48"/>
  <c r="J17" i="48" s="1"/>
  <c r="K17" i="48" s="1"/>
  <c r="L17" i="48" s="1"/>
  <c r="M17" i="48" s="1"/>
  <c r="B17" i="48"/>
  <c r="I16" i="48"/>
  <c r="J16" i="48" s="1"/>
  <c r="K16" i="48" s="1"/>
  <c r="L16" i="48" s="1"/>
  <c r="M16" i="48" s="1"/>
  <c r="B16" i="48"/>
  <c r="I15" i="48"/>
  <c r="J15" i="48" s="1"/>
  <c r="K15" i="48" s="1"/>
  <c r="L15" i="48" s="1"/>
  <c r="M15" i="48" s="1"/>
  <c r="B15" i="48"/>
  <c r="I14" i="48"/>
  <c r="J14" i="48" s="1"/>
  <c r="K14" i="48" s="1"/>
  <c r="L14" i="48" s="1"/>
  <c r="M14" i="48" s="1"/>
  <c r="B14" i="48"/>
  <c r="I13" i="48"/>
  <c r="J13" i="48" s="1"/>
  <c r="K13" i="48" s="1"/>
  <c r="L13" i="48" s="1"/>
  <c r="M13" i="48" s="1"/>
  <c r="B13" i="48"/>
  <c r="I12" i="48"/>
  <c r="J12" i="48" s="1"/>
  <c r="K12" i="48" s="1"/>
  <c r="L12" i="48" s="1"/>
  <c r="B12" i="48"/>
  <c r="I11" i="48"/>
  <c r="J11" i="48" s="1"/>
  <c r="K11" i="48" s="1"/>
  <c r="L11" i="48" s="1"/>
  <c r="B11" i="48"/>
  <c r="M10" i="48"/>
  <c r="B10" i="48"/>
  <c r="B9" i="48"/>
  <c r="M8" i="48"/>
  <c r="B8" i="48"/>
  <c r="B7" i="48"/>
  <c r="M12" i="48" l="1"/>
  <c r="M11" i="48"/>
  <c r="H20" i="48"/>
  <c r="M9" i="48"/>
  <c r="M20" i="48" l="1"/>
  <c r="D9" i="43" s="1"/>
  <c r="G8" i="46" l="1"/>
  <c r="B8" i="46"/>
  <c r="G7" i="46"/>
  <c r="B7" i="46"/>
  <c r="I19" i="44"/>
  <c r="I18" i="44"/>
  <c r="I17" i="44"/>
  <c r="I16" i="44"/>
  <c r="I15" i="44"/>
  <c r="I14" i="44"/>
  <c r="I13" i="44"/>
  <c r="I12" i="44"/>
  <c r="I11" i="44"/>
  <c r="I9" i="44"/>
  <c r="I8" i="44"/>
  <c r="D13" i="43"/>
  <c r="G9" i="46" l="1"/>
  <c r="D10" i="43" s="1"/>
  <c r="D12" i="43" l="1"/>
  <c r="D14" i="43" s="1"/>
  <c r="D11" i="43"/>
</calcChain>
</file>

<file path=xl/sharedStrings.xml><?xml version="1.0" encoding="utf-8"?>
<sst xmlns="http://schemas.openxmlformats.org/spreadsheetml/2006/main" count="393" uniqueCount="296">
  <si>
    <t>COVERED PERIOD:</t>
  </si>
  <si>
    <t>Members' Contributions Due and Uncollected</t>
  </si>
  <si>
    <t>Premiums Due and Uncollected</t>
  </si>
  <si>
    <t>Unremitted Members' Contributions, Dues and Fees</t>
  </si>
  <si>
    <t>Unremitted Premiums</t>
  </si>
  <si>
    <t>Due from Ceding Companies</t>
  </si>
  <si>
    <t>Funds Held By Ceding Companies</t>
  </si>
  <si>
    <t>Mutual, Unit Investment Trust, Real Estate Investment Trusts and Other Funds</t>
  </si>
  <si>
    <t>Financial Assets Designated at Fair Value Through Profit or Loss</t>
  </si>
  <si>
    <t>Loans and Receivables</t>
  </si>
  <si>
    <t>Accounts Receivable</t>
  </si>
  <si>
    <t>Investments in Subsidiaries, Associates and Joint Ventures</t>
  </si>
  <si>
    <t>Transportation Equipment - At Cost</t>
  </si>
  <si>
    <t>Office Furniture, Fixtures and Equipment - At Cost</t>
  </si>
  <si>
    <t>Investment Property</t>
  </si>
  <si>
    <t>Others</t>
  </si>
  <si>
    <t>Other Assets</t>
  </si>
  <si>
    <t>RISK BASED CAPITAL (RBC) COMPUTATION</t>
  </si>
  <si>
    <t>ASSOCATION NAME:</t>
  </si>
  <si>
    <t>ABC Mutual Benefit Association</t>
  </si>
  <si>
    <t>(1) C-1: Asset Default Risk</t>
  </si>
  <si>
    <t>(2) C-2: Insurance Pricing Risk</t>
  </si>
  <si>
    <t>(3) C-3: Interest Rate Risk</t>
  </si>
  <si>
    <t>(4) C-4: General Business Risk</t>
  </si>
  <si>
    <t>(5) Sum of C-1 to C-4 requirements</t>
  </si>
  <si>
    <t>(6) Aggregate RBC requirement</t>
  </si>
  <si>
    <t>(7) Member's Equity*</t>
  </si>
  <si>
    <t>(8) RBC Ratio: (7)/(6)</t>
  </si>
  <si>
    <t>(9) RBC Ratio, previous year</t>
  </si>
  <si>
    <t>* Members Equity= Admitted Assets-Total Liabilities</t>
  </si>
  <si>
    <t>Admitted Assets</t>
  </si>
  <si>
    <t>Total Liabilities</t>
  </si>
  <si>
    <t>Members Equity</t>
  </si>
  <si>
    <t xml:space="preserve">RBC C-1 REQUIREMENTS - Asset Default Risk </t>
  </si>
  <si>
    <t>Asset Breakdown</t>
  </si>
  <si>
    <t>Fair Value</t>
  </si>
  <si>
    <t>Net Admitted Value</t>
  </si>
  <si>
    <t>RBC factor</t>
  </si>
  <si>
    <t>RBC Requirement</t>
  </si>
  <si>
    <t>C1.1</t>
  </si>
  <si>
    <t>Cash on hand</t>
  </si>
  <si>
    <t>C1.2</t>
  </si>
  <si>
    <t>Cash in banks (including Investment Income Due &amp; Accrued)</t>
  </si>
  <si>
    <t>C1.3</t>
  </si>
  <si>
    <t>Time Deposits (including Investment Income Due &amp; Accrued)</t>
  </si>
  <si>
    <t>C1.4</t>
  </si>
  <si>
    <t>Members' Fees &amp; Dues Receivable</t>
  </si>
  <si>
    <t>C1.5</t>
  </si>
  <si>
    <t>C1.6</t>
  </si>
  <si>
    <t>C1.7</t>
  </si>
  <si>
    <t>C1.8</t>
  </si>
  <si>
    <t>C1.9</t>
  </si>
  <si>
    <t>C1.9.1</t>
  </si>
  <si>
    <t>Of best security</t>
  </si>
  <si>
    <t>C1.9.2</t>
  </si>
  <si>
    <t>Adequately secured</t>
  </si>
  <si>
    <t>C1.9.3</t>
  </si>
  <si>
    <t>C1.10</t>
  </si>
  <si>
    <t>C1.10.1</t>
  </si>
  <si>
    <t>C1.10.2</t>
  </si>
  <si>
    <t>C1.10.3</t>
  </si>
  <si>
    <t>C1.11</t>
  </si>
  <si>
    <t>Amounts Recoverable from Reinsurers</t>
  </si>
  <si>
    <t>C1.11.1</t>
  </si>
  <si>
    <t>C1.11.2</t>
  </si>
  <si>
    <t>C1.11.3</t>
  </si>
  <si>
    <t>C1.12</t>
  </si>
  <si>
    <t>Members Assessment Receivable</t>
  </si>
  <si>
    <t>C1.13</t>
  </si>
  <si>
    <t>Due To/From Other Funds</t>
  </si>
  <si>
    <t>xxx</t>
  </si>
  <si>
    <t>C1.14</t>
  </si>
  <si>
    <t>Financial Assets at Fair Value to P&amp;L (including Investment Income Due &amp; Accrued)</t>
  </si>
  <si>
    <t>C1.14.1</t>
  </si>
  <si>
    <t>Securities Held for trading</t>
  </si>
  <si>
    <t>C1.14.2</t>
  </si>
  <si>
    <t>Debt securities - Government</t>
  </si>
  <si>
    <t>C1.14.3</t>
  </si>
  <si>
    <t>Local currency</t>
  </si>
  <si>
    <t>C1.14.4</t>
  </si>
  <si>
    <t>Foreign currency</t>
  </si>
  <si>
    <t>C1.14.5</t>
  </si>
  <si>
    <t>Debt securities - Private</t>
  </si>
  <si>
    <t>C1.14.6</t>
  </si>
  <si>
    <t>Investment Grade</t>
  </si>
  <si>
    <t>C1.14.7</t>
  </si>
  <si>
    <t>Below Investment Grade</t>
  </si>
  <si>
    <t>C1.14.8</t>
  </si>
  <si>
    <t>Near default</t>
  </si>
  <si>
    <t>C1.14.9</t>
  </si>
  <si>
    <t>Equity securities</t>
  </si>
  <si>
    <t>C1.14.10</t>
  </si>
  <si>
    <t>Common Stocks</t>
  </si>
  <si>
    <t>C1.14.11</t>
  </si>
  <si>
    <t>Preferred Stocks</t>
  </si>
  <si>
    <t>C1.14.12</t>
  </si>
  <si>
    <t>Traded and Rated</t>
  </si>
  <si>
    <t>C1.14.13</t>
  </si>
  <si>
    <t>Non-traded and Non-rated</t>
  </si>
  <si>
    <t>C1.14.14</t>
  </si>
  <si>
    <t>C1.14.15</t>
  </si>
  <si>
    <t>C1.14.16</t>
  </si>
  <si>
    <t>C1.14.17</t>
  </si>
  <si>
    <t>C1.14.18</t>
  </si>
  <si>
    <t>C1.14.19</t>
  </si>
  <si>
    <t>C1.14.20</t>
  </si>
  <si>
    <t>C1.14.21</t>
  </si>
  <si>
    <t>C1.14.22</t>
  </si>
  <si>
    <t>C1.14.23</t>
  </si>
  <si>
    <t>C1.14.24</t>
  </si>
  <si>
    <t>C1.14.25</t>
  </si>
  <si>
    <t>C1.14.26</t>
  </si>
  <si>
    <t>C1.14.27</t>
  </si>
  <si>
    <t>C1.14.28</t>
  </si>
  <si>
    <t>C1.15</t>
  </si>
  <si>
    <t>Financial Assets at Amortized Cost (including Investment Income Due &amp; Accrued)</t>
  </si>
  <si>
    <t>C1.15.1</t>
  </si>
  <si>
    <t>Debt securities - Government (including any expected credit losses)</t>
  </si>
  <si>
    <t>C1.15.2</t>
  </si>
  <si>
    <t>C1.15.3</t>
  </si>
  <si>
    <t>C1.15.4</t>
  </si>
  <si>
    <t>Debt securities - Private (including any expected credit losses)</t>
  </si>
  <si>
    <t>C1.15.5</t>
  </si>
  <si>
    <t>C1.15.6</t>
  </si>
  <si>
    <t>C1.15.7</t>
  </si>
  <si>
    <t>C1.15.8</t>
  </si>
  <si>
    <t>C1.15.9</t>
  </si>
  <si>
    <t>Mortgage Loans and Purchase Money Mortgages (including any accrued income)</t>
  </si>
  <si>
    <t>C1.15.10</t>
  </si>
  <si>
    <t xml:space="preserve">         In Good Standing</t>
  </si>
  <si>
    <t>C1.15.11</t>
  </si>
  <si>
    <t xml:space="preserve">         Others</t>
  </si>
  <si>
    <t>C1.15.12</t>
  </si>
  <si>
    <t>Policy Loans/Membership Certificate Loans</t>
  </si>
  <si>
    <t>C1.15.13</t>
  </si>
  <si>
    <t>Collateral, Guaranteed, and Other loans (including any accrued income)</t>
  </si>
  <si>
    <t>C1.15.14</t>
  </si>
  <si>
    <t xml:space="preserve">         Of best security</t>
  </si>
  <si>
    <t>C1.15.15</t>
  </si>
  <si>
    <t xml:space="preserve">         Adequately Secured</t>
  </si>
  <si>
    <t>C1.15.16</t>
  </si>
  <si>
    <t>C1.16</t>
  </si>
  <si>
    <t>Financial Assets at Fair Value to OCI (including Investment Income Due &amp; Accrued)</t>
  </si>
  <si>
    <t>C1.16.1</t>
  </si>
  <si>
    <t>C1.16.2</t>
  </si>
  <si>
    <t>C1.16.3</t>
  </si>
  <si>
    <t>C1.16.4</t>
  </si>
  <si>
    <t>C1.16.5</t>
  </si>
  <si>
    <t>C1.16.6</t>
  </si>
  <si>
    <t>C1.16.7</t>
  </si>
  <si>
    <t>C1.16.8</t>
  </si>
  <si>
    <t>Equity securities (including any expected credit losses)</t>
  </si>
  <si>
    <t>C1.16.9</t>
  </si>
  <si>
    <t>C1.16.10</t>
  </si>
  <si>
    <t>C1.16.11</t>
  </si>
  <si>
    <t>C1.16.12</t>
  </si>
  <si>
    <t>C1.16.13</t>
  </si>
  <si>
    <t>C1.17</t>
  </si>
  <si>
    <t>C1.18</t>
  </si>
  <si>
    <t>C1.19</t>
  </si>
  <si>
    <t>Property and equipment</t>
  </si>
  <si>
    <t>C1.19.1</t>
  </si>
  <si>
    <t>Land, Building and Building Improvements (including accumulated depreciation, revaluation increment and accumulated impairment losses)</t>
  </si>
  <si>
    <t>C1.19.2</t>
  </si>
  <si>
    <t>MBA occupied, up to quota</t>
  </si>
  <si>
    <t>C1.19.3</t>
  </si>
  <si>
    <t>MBA-occupied, above quota</t>
  </si>
  <si>
    <t>C1.19.4</t>
  </si>
  <si>
    <t>Acquired in satisfaction of debt/foreclosed</t>
  </si>
  <si>
    <t>C1.19.5</t>
  </si>
  <si>
    <t>Leasehold Improvements</t>
  </si>
  <si>
    <t>C1.19.6</t>
  </si>
  <si>
    <t>IT equipment (including electronic data processing system)</t>
  </si>
  <si>
    <t>C1.19.7</t>
  </si>
  <si>
    <t xml:space="preserve">Hardware </t>
  </si>
  <si>
    <t>C1.19.8</t>
  </si>
  <si>
    <t>Software</t>
  </si>
  <si>
    <t>C1.19.9</t>
  </si>
  <si>
    <t>C1.19.10</t>
  </si>
  <si>
    <t>C1.20</t>
  </si>
  <si>
    <t>C1.21</t>
  </si>
  <si>
    <t>Right-of-Use Asset</t>
  </si>
  <si>
    <t>C1.22</t>
  </si>
  <si>
    <t>Non-Current Assets Held for Sale</t>
  </si>
  <si>
    <t>C1.23</t>
  </si>
  <si>
    <t>Pension asset</t>
  </si>
  <si>
    <t>C1.24</t>
  </si>
  <si>
    <t>Derivative assets held for hedging  (including any accrued income)</t>
  </si>
  <si>
    <t>C1.25</t>
  </si>
  <si>
    <t>Total Assets and C-1 requirement</t>
  </si>
  <si>
    <t>RBC C-2 REQUIREMENTS - Insurance Pricing Risk</t>
  </si>
  <si>
    <t>PART 1: C-2 Contingency</t>
  </si>
  <si>
    <t>Exposure measure</t>
  </si>
  <si>
    <t>Exposure, gross of reinsurance</t>
  </si>
  <si>
    <t>Exposure, net of reinsurance</t>
  </si>
  <si>
    <t>C2 code</t>
  </si>
  <si>
    <t>RBC Factor</t>
  </si>
  <si>
    <t>C2.1</t>
  </si>
  <si>
    <t>Individual Life, non-par</t>
  </si>
  <si>
    <t>NAR*</t>
  </si>
  <si>
    <t>C2inp</t>
  </si>
  <si>
    <t>C2.2</t>
  </si>
  <si>
    <t>Individual Life, par or adjustable premium</t>
  </si>
  <si>
    <t>C2ip</t>
  </si>
  <si>
    <t>C2.3</t>
  </si>
  <si>
    <t>Group Life</t>
  </si>
  <si>
    <t>C2gbl</t>
  </si>
  <si>
    <t>C2.4</t>
  </si>
  <si>
    <t>Life Annuity</t>
  </si>
  <si>
    <t>Reserve</t>
  </si>
  <si>
    <t>C2la</t>
  </si>
  <si>
    <t>C2.5</t>
  </si>
  <si>
    <t>Disability - active, all types including TPD</t>
  </si>
  <si>
    <t>Premium</t>
  </si>
  <si>
    <t>C2da</t>
  </si>
  <si>
    <t>C2.6</t>
  </si>
  <si>
    <t>Disability - disabled</t>
  </si>
  <si>
    <t>C2dd</t>
  </si>
  <si>
    <t>C2.7</t>
  </si>
  <si>
    <t>Accident</t>
  </si>
  <si>
    <t>C2acc</t>
  </si>
  <si>
    <t>C2.8</t>
  </si>
  <si>
    <t>Health</t>
  </si>
  <si>
    <t>C2h</t>
  </si>
  <si>
    <t>C2.9</t>
  </si>
  <si>
    <t>Accident &amp; Health</t>
  </si>
  <si>
    <t>C2ah</t>
  </si>
  <si>
    <t>C2.10</t>
  </si>
  <si>
    <t>Critical Illness</t>
  </si>
  <si>
    <t>C2ci</t>
  </si>
  <si>
    <t>C2.11</t>
  </si>
  <si>
    <t>Claim Reserves</t>
  </si>
  <si>
    <t>n/a</t>
  </si>
  <si>
    <t>C2.12</t>
  </si>
  <si>
    <t>Other risks</t>
  </si>
  <si>
    <t>C2o</t>
  </si>
  <si>
    <t>C.2.12.1    Other risks</t>
  </si>
  <si>
    <t>C.2.12.2    Other risks</t>
  </si>
  <si>
    <t>Total C-2 Requirement</t>
  </si>
  <si>
    <t>* NAR: Net Amount at Risk, or Death Benefit minus Policy Reserves</t>
  </si>
  <si>
    <t>RBC C-3 REQUIREMENTS - Interest Rate Risk</t>
  </si>
  <si>
    <t>Liability / Valuation Standard</t>
  </si>
  <si>
    <t>Valuation Interest</t>
  </si>
  <si>
    <t>Currency - ISO Code</t>
  </si>
  <si>
    <t>C-3 Category</t>
  </si>
  <si>
    <t>Reserves, gross of reinsurance</t>
  </si>
  <si>
    <t>Reserves, net of reinsurance</t>
  </si>
  <si>
    <t>Current Interest</t>
  </si>
  <si>
    <t>Actual valuation spread</t>
  </si>
  <si>
    <t>Rounded valuation spread</t>
  </si>
  <si>
    <t>RBC Requirement 
(6) X (10)</t>
  </si>
  <si>
    <t>C3.</t>
  </si>
  <si>
    <t>C3 LIABILITIES</t>
  </si>
  <si>
    <t>C3.1</t>
  </si>
  <si>
    <t>Basic Life Insurance</t>
  </si>
  <si>
    <t>PHP</t>
  </si>
  <si>
    <t>S</t>
  </si>
  <si>
    <t>C3.2</t>
  </si>
  <si>
    <t>Optional Life insurance</t>
  </si>
  <si>
    <t>C3.3</t>
  </si>
  <si>
    <t>Claims reserves</t>
  </si>
  <si>
    <t>C3.4</t>
  </si>
  <si>
    <t>RSF (Accumulated Value)</t>
  </si>
  <si>
    <t>E2</t>
  </si>
  <si>
    <t>C3.5</t>
  </si>
  <si>
    <t>Equity Value (Accumulated Value)</t>
  </si>
  <si>
    <t>L3</t>
  </si>
  <si>
    <t>C3.6</t>
  </si>
  <si>
    <t>E1</t>
  </si>
  <si>
    <t>C3.7</t>
  </si>
  <si>
    <t>C3.8</t>
  </si>
  <si>
    <t>E3</t>
  </si>
  <si>
    <t>C3.9</t>
  </si>
  <si>
    <t>L1</t>
  </si>
  <si>
    <t>C3.10</t>
  </si>
  <si>
    <t>L2</t>
  </si>
  <si>
    <t>C3.11</t>
  </si>
  <si>
    <t>C3.12</t>
  </si>
  <si>
    <t>Total C-3 Requirement</t>
  </si>
  <si>
    <t>- x -</t>
  </si>
  <si>
    <t>Reference Table for RBC Factors and Current Interest Rates</t>
  </si>
  <si>
    <t>RBC Factors by Valuation Spread and C-3 Category (Zero for "S" liabilities)</t>
  </si>
  <si>
    <t>Valuation Spread, rounded down 0.5%</t>
  </si>
  <si>
    <t>-3% or below</t>
  </si>
  <si>
    <t>-2.5%</t>
  </si>
  <si>
    <t>-2%</t>
  </si>
  <si>
    <t>-1.5%</t>
  </si>
  <si>
    <t>-1%</t>
  </si>
  <si>
    <t>2% or above</t>
  </si>
  <si>
    <t>RBC C-4 REQUIREMENTS - General Business Risk</t>
  </si>
  <si>
    <t>C-4 Exposure Measure</t>
  </si>
  <si>
    <t>C4.1</t>
  </si>
  <si>
    <t>Total Premiums and contributions collected</t>
  </si>
  <si>
    <t>C4.2</t>
  </si>
  <si>
    <t>Total Admitted Assets</t>
  </si>
  <si>
    <t>C4.3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</si>
</sst>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_(* #,##0_);_(* \(#,##0\);_(* &quot;-&quot;??_);_(@_)"/>
    <numFmt numFmtId="170" formatCode="#,##0.00\ ;&quot; (&quot;#,##0.00\);&quot; -&quot;#\ ;@\ "/>
    <numFmt numFmtId="171" formatCode="_(* #,##0.00_);_(* \(#,##0.00\);_(* \-??_);_(@_)"/>
    <numFmt numFmtId="172" formatCode="0.00_ "/>
    <numFmt numFmtId="173" formatCode="General_)"/>
    <numFmt numFmtId="174" formatCode="0.0%"/>
    <numFmt numFmtId="175" formatCode="_-[$€-2]* #,##0.00_-;\-[$€-2]* #,##0.00_-;_-[$€-2]* &quot;-&quot;??_-"/>
    <numFmt numFmtId="176" formatCode="#,##0.0_);\(#,##0.0\)"/>
    <numFmt numFmtId="177" formatCode="_-* #,##0\ _D_M_-;\-* #,##0\ _D_M_-;_-* &quot;-&quot;\ _D_M_-;_-@_-"/>
    <numFmt numFmtId="178" formatCode="&quot;$&quot;#,##0.0000_);[Red]\(&quot;$&quot;#,##0.0000\)"/>
    <numFmt numFmtId="179" formatCode="#,##0.0_);[Red]\(&quot;$&quot;#,##0.0\)"/>
    <numFmt numFmtId="180" formatCode="_-* #,##0\ &quot;DM&quot;_-;\-* #,##0\ &quot;DM&quot;_-;_-* &quot;-&quot;\ &quot;DM&quot;_-;_-@_-"/>
    <numFmt numFmtId="181" formatCode="#,##0&quot;?&quot;;[Red]\-#,##0&quot;?&quot;"/>
    <numFmt numFmtId="182" formatCode="0."/>
    <numFmt numFmtId="183" formatCode="#."/>
    <numFmt numFmtId="184" formatCode="&quot;$&quot;#,##0.000000_);\(&quot;$&quot;#,##0.000000\)"/>
    <numFmt numFmtId="185" formatCode="_ * #,##0.00_ ;_ * \-#,##0.00_ ;_ * &quot;-&quot;??_ ;_ @_ "/>
    <numFmt numFmtId="186" formatCode="_-* #,##0.00\ &quot;DM&quot;_-;\-* #,##0.00\ &quot;DM&quot;_-;_-* &quot;-&quot;??\ &quot;DM&quot;_-;_-@_-"/>
    <numFmt numFmtId="187" formatCode="_-* #,##0.00\ _D_M_-;\-* #,##0.00\ _D_M_-;_-* &quot;-&quot;??\ _D_M_-;_-@_-"/>
    <numFmt numFmtId="188" formatCode="&quot;$&quot;#,##0.0"/>
    <numFmt numFmtId="189" formatCode="_ * #,##0_ ;_ * \-#,##0_ ;_ * &quot;-&quot;_ ;_ @_ "/>
    <numFmt numFmtId="190" formatCode="#,##0&quot;円&quot;;[Red]\-#,##0&quot;円&quot;"/>
    <numFmt numFmtId="191" formatCode="* #,##0_%;* \-#,##0_%;* #,##0_%;@_%"/>
    <numFmt numFmtId="192" formatCode="#,##0_ "/>
    <numFmt numFmtId="193" formatCode="00"/>
    <numFmt numFmtId="194" formatCode="&quot;$&quot;#,##0.000"/>
    <numFmt numFmtId="195" formatCode="0.00_)"/>
    <numFmt numFmtId="196" formatCode="_(* #,##0_);_(* \(#,##0\);_(* \-??_);_(@_)"/>
    <numFmt numFmtId="197" formatCode="* #,##0.00\ ;* \(#,##0.00\);* \-#\ ;@\ "/>
    <numFmt numFmtId="198" formatCode="0.000%"/>
    <numFmt numFmtId="199" formatCode="[$-409]mmmm\ d\,\ yyyy;@"/>
    <numFmt numFmtId="200" formatCode="0.0000%"/>
  </numFmts>
  <fonts count="1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?? ?????"/>
      <charset val="128"/>
    </font>
    <font>
      <sz val="1"/>
      <color indexed="16"/>
      <name val="Courier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b/>
      <sz val="10"/>
      <name val="MS Sans Serif"/>
      <charset val="134"/>
    </font>
    <font>
      <u/>
      <sz val="10"/>
      <color indexed="12"/>
      <name val="Arial"/>
      <family val="2"/>
    </font>
    <font>
      <sz val="11"/>
      <name val="?? ?????"/>
      <charset val="128"/>
    </font>
    <font>
      <b/>
      <sz val="11"/>
      <color indexed="56"/>
      <name val="Calibri"/>
      <family val="2"/>
    </font>
    <font>
      <sz val="12"/>
      <color indexed="9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2"/>
      <name val="CordiaUPC"/>
      <family val="2"/>
    </font>
    <font>
      <sz val="11"/>
      <color indexed="8"/>
      <name val="Minion Pro"/>
      <charset val="134"/>
    </font>
    <font>
      <b/>
      <i/>
      <sz val="12"/>
      <color indexed="8"/>
      <name val="Arial"/>
      <family val="2"/>
    </font>
    <font>
      <sz val="10"/>
      <name val="Trebuchet MS"/>
      <family val="2"/>
    </font>
    <font>
      <b/>
      <sz val="18"/>
      <color indexed="56"/>
      <name val="Cambria"/>
      <family val="1"/>
    </font>
    <font>
      <sz val="14"/>
      <name val="?? ??"/>
      <charset val="128"/>
    </font>
    <font>
      <sz val="8"/>
      <name val="Arial MT"/>
      <charset val="134"/>
    </font>
    <font>
      <b/>
      <i/>
      <sz val="16"/>
      <name val="Helv"/>
      <charset val="134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name val="?? ??"/>
      <charset val="128"/>
    </font>
    <font>
      <u/>
      <sz val="10"/>
      <color indexed="36"/>
      <name val="Arial"/>
      <family val="2"/>
    </font>
    <font>
      <b/>
      <sz val="10"/>
      <name val="Helv"/>
      <charset val="134"/>
    </font>
    <font>
      <sz val="11"/>
      <name val="ＭＳ Ｐゴシック"/>
      <family val="2"/>
      <charset val="128"/>
    </font>
    <font>
      <sz val="10"/>
      <name val="?? ??"/>
      <charset val="128"/>
    </font>
    <font>
      <sz val="11"/>
      <color indexed="17"/>
      <name val="Calibri"/>
      <family val="2"/>
    </font>
    <font>
      <sz val="10"/>
      <name val="Helv"/>
      <charset val="134"/>
    </font>
    <font>
      <sz val="11"/>
      <color indexed="52"/>
      <name val="Calibri"/>
      <family val="2"/>
    </font>
    <font>
      <sz val="10"/>
      <color indexed="39"/>
      <name val="Arial"/>
      <family val="2"/>
    </font>
    <font>
      <sz val="10"/>
      <name val="MS Sans Serif"/>
      <charset val="134"/>
    </font>
    <font>
      <b/>
      <sz val="10"/>
      <color indexed="39"/>
      <name val="Arial"/>
      <family val="2"/>
    </font>
    <font>
      <sz val="12"/>
      <name val="바탕체"/>
      <family val="1"/>
      <charset val="129"/>
    </font>
    <font>
      <sz val="11"/>
      <name val="돋움"/>
      <family val="2"/>
      <charset val="129"/>
    </font>
    <font>
      <sz val="11"/>
      <color indexed="20"/>
      <name val="Calibri"/>
      <family val="2"/>
    </font>
    <font>
      <sz val="8"/>
      <name val="Arial"/>
      <family val="2"/>
    </font>
    <font>
      <b/>
      <sz val="12"/>
      <color indexed="9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24"/>
      <name val="Arial"/>
      <family val="2"/>
    </font>
    <font>
      <b/>
      <sz val="13"/>
      <color indexed="56"/>
      <name val="Calibri"/>
      <family val="2"/>
    </font>
    <font>
      <b/>
      <sz val="12"/>
      <name val="Helv"/>
      <charset val="134"/>
    </font>
    <font>
      <b/>
      <sz val="15"/>
      <color indexed="56"/>
      <name val="Calibri"/>
      <family val="2"/>
    </font>
    <font>
      <sz val="10"/>
      <name val="Book Antiqua"/>
      <family val="1"/>
    </font>
    <font>
      <b/>
      <sz val="16"/>
      <color indexed="10"/>
      <name val="Times New Roman"/>
      <family val="1"/>
    </font>
    <font>
      <sz val="14"/>
      <name val="AngsanaUPC"/>
      <family val="1"/>
      <charset val="222"/>
    </font>
    <font>
      <sz val="11"/>
      <color indexed="62"/>
      <name val="Calibri"/>
      <family val="2"/>
    </font>
    <font>
      <b/>
      <sz val="12"/>
      <color indexed="8"/>
      <name val="新細明體"/>
      <family val="1"/>
      <charset val="136"/>
    </font>
    <font>
      <sz val="11"/>
      <color indexed="8"/>
      <name val="Tahoma"/>
      <family val="2"/>
    </font>
    <font>
      <sz val="12"/>
      <name val="宋体"/>
      <charset val="134"/>
    </font>
    <font>
      <sz val="14"/>
      <name val="ＭＳ 明朝"/>
      <family val="1"/>
      <charset val="12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新細明體"/>
      <family val="1"/>
      <charset val="136"/>
    </font>
    <font>
      <b/>
      <sz val="11"/>
      <name val="Helv"/>
      <charset val="134"/>
    </font>
    <font>
      <sz val="8"/>
      <name val="Helv"/>
      <charset val="134"/>
    </font>
    <font>
      <sz val="11"/>
      <color indexed="60"/>
      <name val="Calibri"/>
      <family val="2"/>
    </font>
    <font>
      <sz val="8"/>
      <name val="Courier New"/>
      <family val="3"/>
    </font>
    <font>
      <sz val="10"/>
      <name val="Courier"/>
      <family val="1"/>
    </font>
    <font>
      <b/>
      <sz val="14"/>
      <name val="Arial"/>
      <family val="2"/>
    </font>
    <font>
      <sz val="12"/>
      <color indexed="60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sz val="11"/>
      <color indexed="10"/>
      <name val="Calibri"/>
      <family val="2"/>
    </font>
    <font>
      <sz val="11"/>
      <name val="ＭＳ 明朝"/>
      <family val="1"/>
      <charset val="128"/>
    </font>
    <font>
      <sz val="12"/>
      <color indexed="20"/>
      <name val="新細明體"/>
      <family val="1"/>
      <charset val="136"/>
    </font>
    <font>
      <sz val="10"/>
      <name val="ＭＳ 明朝"/>
      <family val="1"/>
      <charset val="128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"/>
      <color indexed="16"/>
      <name val="Courier"/>
      <family val="3"/>
    </font>
    <font>
      <b/>
      <sz val="10"/>
      <name val="MS Sans Serif"/>
      <family val="2"/>
    </font>
    <font>
      <sz val="12"/>
      <name val="CordiaUPC"/>
      <family val="2"/>
    </font>
    <font>
      <sz val="10"/>
      <name val="MS Sans Serif"/>
      <family val="2"/>
    </font>
    <font>
      <sz val="14"/>
      <name val="AngsanaUPC"/>
      <family val="1"/>
    </font>
    <font>
      <sz val="10"/>
      <name val="Courier"/>
      <family val="3"/>
    </font>
    <font>
      <b/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color rgb="FF4D4D4D"/>
      <name val="Arial"/>
      <family val="2"/>
    </font>
    <font>
      <b/>
      <sz val="10"/>
      <color rgb="FF4D4D4D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sz val="10"/>
      <color rgb="FF0000FF"/>
      <name val="Arial"/>
      <family val="2"/>
    </font>
    <font>
      <b/>
      <sz val="10"/>
      <color rgb="FFFFFF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18"/>
      <name val="Arial"/>
      <family val="2"/>
    </font>
    <font>
      <b/>
      <sz val="10"/>
      <color theme="0" tint="-0.249977111117893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theme="1" tint="0.14999847407452621"/>
      <name val="Arial"/>
      <family val="2"/>
    </font>
    <font>
      <b/>
      <u/>
      <sz val="10"/>
      <name val="Arial"/>
      <family val="2"/>
    </font>
    <font>
      <sz val="10"/>
      <color rgb="FFFFFF00"/>
      <name val="Arial"/>
      <family val="2"/>
    </font>
    <font>
      <sz val="10"/>
      <color rgb="FF000000"/>
      <name val="Arial"/>
      <family val="2"/>
    </font>
    <font>
      <b/>
      <sz val="11"/>
      <color rgb="FF242424"/>
      <name val="Aptos Narrow"/>
      <family val="2"/>
    </font>
    <font>
      <b/>
      <sz val="10"/>
      <color theme="1" tint="0.14999847407452621"/>
      <name val="Arial"/>
      <family val="2"/>
    </font>
    <font>
      <i/>
      <sz val="10"/>
      <color theme="1" tint="0.499984740745262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12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2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4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lightUp"/>
    </fill>
    <fill>
      <patternFill patternType="gray0625">
        <fgColor theme="0" tint="-0.14993743705557422"/>
        <bgColor indexed="65"/>
      </patternFill>
    </fill>
    <fill>
      <patternFill patternType="lightUp">
        <fgColor theme="0" tint="-0.14993743705557422"/>
        <bgColor indexed="65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1EA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7E7FF"/>
        <bgColor indexed="64"/>
      </patternFill>
    </fill>
    <fill>
      <gradientFill degree="90">
        <stop position="0">
          <color rgb="FFCCCCFF"/>
        </stop>
        <stop position="0.5">
          <color theme="0"/>
        </stop>
        <stop position="1">
          <color rgb="FFCCCCFF"/>
        </stop>
      </gradientFill>
    </fill>
    <fill>
      <patternFill patternType="solid">
        <fgColor rgb="FFE7E7FF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rgb="FF000000"/>
      </patternFill>
    </fill>
  </fills>
  <borders count="1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theme="0" tint="-0.499984740745262"/>
      </left>
      <right style="medium">
        <color indexed="64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rgb="FF000000"/>
      </bottom>
      <diagonal/>
    </border>
  </borders>
  <cellStyleXfs count="1351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" fillId="0" borderId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70" fontId="14" fillId="0" borderId="0"/>
    <xf numFmtId="0" fontId="14" fillId="0" borderId="0"/>
    <xf numFmtId="171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22" fillId="0" borderId="0" applyFont="0" applyFill="0" applyBorder="0" applyAlignment="0" applyProtection="0"/>
    <xf numFmtId="0" fontId="15" fillId="0" borderId="0"/>
    <xf numFmtId="0" fontId="15" fillId="0" borderId="0"/>
    <xf numFmtId="0" fontId="20" fillId="8" borderId="17" applyNumberFormat="0" applyProtection="0">
      <alignment horizontal="left" vertical="top" indent="1"/>
    </xf>
    <xf numFmtId="0" fontId="19" fillId="3" borderId="17" applyNumberFormat="0" applyProtection="0">
      <alignment horizontal="left" vertical="top" indent="1"/>
    </xf>
    <xf numFmtId="0" fontId="15" fillId="0" borderId="0"/>
    <xf numFmtId="0" fontId="27" fillId="0" borderId="0" applyNumberFormat="0" applyFill="0" applyBorder="0" applyAlignment="0" applyProtection="0">
      <alignment vertical="top"/>
      <protection locked="0"/>
    </xf>
    <xf numFmtId="192" fontId="2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25" fillId="14" borderId="0" applyNumberFormat="0" applyBorder="0" applyAlignment="0" applyProtection="0"/>
    <xf numFmtId="0" fontId="15" fillId="0" borderId="0" applyNumberFormat="0" applyFill="0" applyBorder="0" applyAlignment="0" applyProtection="0"/>
    <xf numFmtId="0" fontId="31" fillId="0" borderId="19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14" fillId="7" borderId="0" applyNumberFormat="0" applyBorder="0" applyAlignment="0" applyProtection="0"/>
    <xf numFmtId="0" fontId="15" fillId="0" borderId="0"/>
    <xf numFmtId="0" fontId="14" fillId="7" borderId="0" applyNumberFormat="0" applyBorder="0" applyAlignment="0" applyProtection="0"/>
    <xf numFmtId="9" fontId="14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21" borderId="0" applyNumberFormat="0" applyBorder="0" applyAlignment="0" applyProtection="0"/>
    <xf numFmtId="0" fontId="26" fillId="0" borderId="12">
      <alignment horizontal="center"/>
    </xf>
    <xf numFmtId="43" fontId="36" fillId="0" borderId="0" applyFont="0" applyFill="0" applyBorder="0" applyAlignment="0" applyProtection="0"/>
    <xf numFmtId="0" fontId="25" fillId="9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38" fontId="28" fillId="0" borderId="0" applyFont="0" applyFill="0" applyBorder="0" applyAlignment="0" applyProtection="0"/>
    <xf numFmtId="0" fontId="15" fillId="0" borderId="0"/>
    <xf numFmtId="4" fontId="20" fillId="14" borderId="17" applyNumberFormat="0" applyProtection="0">
      <alignment horizontal="right" vertical="center"/>
    </xf>
    <xf numFmtId="9" fontId="14" fillId="0" borderId="0" applyFont="0" applyFill="0" applyBorder="0" applyAlignment="0" applyProtection="0"/>
    <xf numFmtId="0" fontId="15" fillId="0" borderId="0"/>
    <xf numFmtId="0" fontId="38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25" fillId="23" borderId="0" applyNumberFormat="0" applyBorder="0" applyAlignment="0" applyProtection="0"/>
    <xf numFmtId="0" fontId="40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" fontId="20" fillId="24" borderId="17" applyNumberFormat="0" applyProtection="0">
      <alignment horizontal="right" vertical="center"/>
    </xf>
    <xf numFmtId="4" fontId="20" fillId="4" borderId="17" applyNumberFormat="0" applyProtection="0">
      <alignment horizontal="right" vertical="center"/>
    </xf>
    <xf numFmtId="0" fontId="41" fillId="0" borderId="0"/>
    <xf numFmtId="195" fontId="42" fillId="0" borderId="0"/>
    <xf numFmtId="0" fontId="15" fillId="0" borderId="0" applyNumberFormat="0" applyFill="0" applyBorder="0" applyAlignment="0" applyProtection="0"/>
    <xf numFmtId="177" fontId="15" fillId="0" borderId="0" applyFont="0" applyFill="0" applyBorder="0" applyAlignment="0" applyProtection="0"/>
    <xf numFmtId="0" fontId="15" fillId="0" borderId="0"/>
    <xf numFmtId="0" fontId="43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/>
    <xf numFmtId="0" fontId="44" fillId="0" borderId="18" applyNumberFormat="0" applyFill="0" applyAlignment="0" applyProtection="0">
      <alignment vertical="center"/>
    </xf>
    <xf numFmtId="181" fontId="45" fillId="0" borderId="0" applyFont="0" applyFill="0" applyBorder="0" applyProtection="0">
      <alignment vertical="center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47" fillId="0" borderId="0"/>
    <xf numFmtId="192" fontId="48" fillId="0" borderId="0" applyFont="0" applyFill="0" applyBorder="0" applyAlignment="0" applyProtection="0"/>
    <xf numFmtId="188" fontId="15" fillId="0" borderId="0" applyFill="0" applyBorder="0" applyAlignment="0"/>
    <xf numFmtId="0" fontId="49" fillId="0" borderId="0">
      <alignment vertical="center"/>
    </xf>
    <xf numFmtId="0" fontId="15" fillId="0" borderId="0"/>
    <xf numFmtId="0" fontId="15" fillId="0" borderId="0"/>
    <xf numFmtId="0" fontId="12" fillId="0" borderId="0"/>
    <xf numFmtId="0" fontId="15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24" fillId="3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4" fontId="20" fillId="18" borderId="17" applyNumberFormat="0" applyProtection="0">
      <alignment horizontal="left" vertical="center" indent="1"/>
    </xf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0" fontId="15" fillId="19" borderId="0" applyNumberFormat="0" applyFont="0" applyBorder="0" applyAlignment="0"/>
    <xf numFmtId="1" fontId="15" fillId="0" borderId="0" applyFont="0" applyFill="0" applyBorder="0" applyAlignment="0" applyProtection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15">
      <alignment horizontal="left" wrapText="1"/>
    </xf>
    <xf numFmtId="0" fontId="14" fillId="19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51" fillId="0" borderId="0"/>
    <xf numFmtId="188" fontId="15" fillId="0" borderId="0" applyFill="0" applyBorder="0" applyAlignment="0"/>
    <xf numFmtId="0" fontId="15" fillId="0" borderId="0"/>
    <xf numFmtId="0" fontId="15" fillId="0" borderId="0"/>
    <xf numFmtId="0" fontId="15" fillId="0" borderId="0"/>
    <xf numFmtId="183" fontId="23" fillId="0" borderId="0">
      <protection locked="0"/>
    </xf>
    <xf numFmtId="0" fontId="15" fillId="0" borderId="0"/>
    <xf numFmtId="178" fontId="15" fillId="0" borderId="0" applyFill="0" applyBorder="0" applyAlignment="0"/>
    <xf numFmtId="0" fontId="15" fillId="0" borderId="0"/>
    <xf numFmtId="0" fontId="15" fillId="0" borderId="0"/>
    <xf numFmtId="0" fontId="11" fillId="18" borderId="16">
      <alignment horizontal="center" vertical="center" wrapText="1"/>
    </xf>
    <xf numFmtId="0" fontId="15" fillId="0" borderId="0"/>
    <xf numFmtId="0" fontId="15" fillId="0" borderId="0" applyNumberFormat="0" applyFill="0" applyBorder="0" applyAlignment="0" applyProtection="0"/>
    <xf numFmtId="0" fontId="15" fillId="0" borderId="0"/>
    <xf numFmtId="0" fontId="14" fillId="24" borderId="0" applyNumberFormat="0" applyBorder="0" applyAlignment="0" applyProtection="0"/>
    <xf numFmtId="0" fontId="15" fillId="0" borderId="0"/>
    <xf numFmtId="0" fontId="15" fillId="0" borderId="0"/>
    <xf numFmtId="0" fontId="52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25" fillId="32" borderId="0" applyNumberFormat="0" applyBorder="0" applyAlignment="0" applyProtection="0"/>
    <xf numFmtId="0" fontId="4" fillId="0" borderId="0"/>
    <xf numFmtId="0" fontId="15" fillId="0" borderId="0"/>
    <xf numFmtId="0" fontId="4" fillId="0" borderId="0"/>
    <xf numFmtId="1" fontId="35" fillId="0" borderId="0" applyFont="0" applyFill="0" applyBorder="0" applyAlignment="0" applyProtection="0"/>
    <xf numFmtId="0" fontId="15" fillId="0" borderId="0"/>
    <xf numFmtId="178" fontId="15" fillId="0" borderId="0" applyFill="0" applyBorder="0" applyAlignment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15" borderId="0">
      <alignment vertical="top"/>
    </xf>
    <xf numFmtId="0" fontId="15" fillId="0" borderId="0"/>
    <xf numFmtId="0" fontId="15" fillId="0" borderId="0"/>
    <xf numFmtId="0" fontId="30" fillId="33" borderId="0" applyNumberFormat="0" applyBorder="0" applyAlignment="0" applyProtection="0">
      <alignment vertical="center"/>
    </xf>
    <xf numFmtId="188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9" fontId="56" fillId="0" borderId="0" applyFont="0" applyFill="0" applyBorder="0" applyAlignment="0" applyProtection="0"/>
    <xf numFmtId="0" fontId="15" fillId="0" borderId="0"/>
    <xf numFmtId="0" fontId="15" fillId="0" borderId="0"/>
    <xf numFmtId="9" fontId="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" fontId="20" fillId="9" borderId="17" applyNumberFormat="0" applyProtection="0">
      <alignment horizontal="right" vertical="center"/>
    </xf>
    <xf numFmtId="0" fontId="12" fillId="0" borderId="0"/>
    <xf numFmtId="9" fontId="4" fillId="0" borderId="0" applyFont="0" applyFill="0" applyBorder="0" applyAlignment="0" applyProtection="0"/>
    <xf numFmtId="179" fontId="15" fillId="0" borderId="0" applyFill="0" applyBorder="0" applyAlignment="0"/>
    <xf numFmtId="0" fontId="15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4" fontId="1" fillId="34" borderId="26">
      <alignment horizontal="center"/>
    </xf>
    <xf numFmtId="0" fontId="15" fillId="0" borderId="0"/>
    <xf numFmtId="0" fontId="15" fillId="0" borderId="0" applyNumberFormat="0" applyFill="0" applyBorder="0" applyAlignment="0" applyProtection="0"/>
    <xf numFmtId="0" fontId="58" fillId="2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35" borderId="27" applyNumberFormat="0" applyAlignment="0" applyProtection="0">
      <alignment vertical="center"/>
    </xf>
    <xf numFmtId="0" fontId="15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" fontId="20" fillId="25" borderId="17" applyNumberFormat="0" applyProtection="0">
      <alignment horizontal="right" vertical="center"/>
    </xf>
    <xf numFmtId="1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37" fillId="15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61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4" fillId="0" borderId="0"/>
    <xf numFmtId="178" fontId="15" fillId="0" borderId="0" applyFill="0" applyBorder="0" applyAlignment="0"/>
    <xf numFmtId="0" fontId="15" fillId="0" borderId="0"/>
    <xf numFmtId="0" fontId="62" fillId="0" borderId="0" applyBorder="0">
      <alignment horizontal="centerContinuous"/>
    </xf>
    <xf numFmtId="0" fontId="15" fillId="0" borderId="0"/>
    <xf numFmtId="0" fontId="14" fillId="5" borderId="0" applyNumberFormat="0" applyBorder="0" applyAlignment="0" applyProtection="0"/>
    <xf numFmtId="0" fontId="15" fillId="0" borderId="0"/>
    <xf numFmtId="0" fontId="15" fillId="0" borderId="0"/>
    <xf numFmtId="0" fontId="25" fillId="27" borderId="0" applyNumberFormat="0" applyBorder="0" applyAlignment="0" applyProtection="0"/>
    <xf numFmtId="0" fontId="15" fillId="0" borderId="0"/>
    <xf numFmtId="186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4" fontId="20" fillId="11" borderId="17" applyNumberFormat="0" applyProtection="0">
      <alignment horizontal="right" vertical="center"/>
    </xf>
    <xf numFmtId="4" fontId="19" fillId="3" borderId="17" applyNumberFormat="0" applyProtection="0">
      <alignment vertical="center"/>
    </xf>
    <xf numFmtId="0" fontId="25" fillId="38" borderId="0" applyNumberFormat="0" applyBorder="0" applyAlignment="0" applyProtection="0"/>
    <xf numFmtId="0" fontId="15" fillId="0" borderId="0"/>
    <xf numFmtId="4" fontId="20" fillId="11" borderId="0" applyNumberFormat="0" applyProtection="0">
      <alignment horizontal="left" vertical="center" indent="1"/>
    </xf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24" borderId="0" applyNumberFormat="0" applyBorder="0" applyAlignment="0" applyProtection="0"/>
    <xf numFmtId="0" fontId="15" fillId="0" borderId="0"/>
    <xf numFmtId="4" fontId="19" fillId="8" borderId="0" applyNumberFormat="0" applyProtection="0">
      <alignment horizontal="left" vertical="center" indent="1"/>
    </xf>
    <xf numFmtId="0" fontId="15" fillId="0" borderId="0" applyNumberFormat="0" applyFill="0" applyBorder="0" applyAlignment="0" applyProtection="0"/>
    <xf numFmtId="0" fontId="66" fillId="0" borderId="3" applyNumberFormat="0" applyFont="0" applyFill="0" applyBorder="0" applyAlignment="0"/>
    <xf numFmtId="0" fontId="14" fillId="31" borderId="0" applyNumberFormat="0" applyBorder="0" applyAlignment="0" applyProtection="0"/>
    <xf numFmtId="176" fontId="38" fillId="0" borderId="0">
      <alignment horizontal="right"/>
    </xf>
    <xf numFmtId="0" fontId="14" fillId="31" borderId="0" applyNumberFormat="0" applyBorder="0" applyAlignment="0" applyProtection="0"/>
    <xf numFmtId="185" fontId="56" fillId="0" borderId="0" applyFont="0" applyFill="0" applyBorder="0" applyAlignment="0" applyProtection="0"/>
    <xf numFmtId="173" fontId="67" fillId="0" borderId="0">
      <alignment horizontal="centerContinuous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41" fontId="15" fillId="0" borderId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3" fontId="68" fillId="0" borderId="15"/>
    <xf numFmtId="0" fontId="24" fillId="7" borderId="0" applyNumberFormat="0" applyBorder="0" applyAlignment="0" applyProtection="0">
      <alignment vertical="center"/>
    </xf>
    <xf numFmtId="0" fontId="69" fillId="19" borderId="30" applyNumberFormat="0" applyAlignment="0" applyProtection="0"/>
    <xf numFmtId="184" fontId="15" fillId="0" borderId="0" applyFill="0" applyBorder="0" applyAlignment="0"/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0" fillId="0" borderId="3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9" fontId="15" fillId="0" borderId="0" applyFont="0" applyFill="0" applyBorder="0" applyAlignment="0" applyProtection="0"/>
    <xf numFmtId="0" fontId="14" fillId="20" borderId="0" applyNumberFormat="0" applyBorder="0" applyAlignment="0" applyProtection="0"/>
    <xf numFmtId="0" fontId="14" fillId="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4" fillId="0" borderId="0">
      <alignment horizontal="left"/>
    </xf>
    <xf numFmtId="0" fontId="25" fillId="17" borderId="0" applyNumberFormat="0" applyBorder="0" applyAlignment="0" applyProtection="0"/>
    <xf numFmtId="165" fontId="15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9" fontId="71" fillId="0" borderId="0" applyFont="0" applyFill="0" applyBorder="0" applyAlignment="0" applyProtection="0"/>
    <xf numFmtId="0" fontId="25" fillId="26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83" fontId="23" fillId="0" borderId="0">
      <protection locked="0"/>
    </xf>
    <xf numFmtId="0" fontId="25" fillId="32" borderId="0" applyNumberFormat="0" applyBorder="0" applyAlignment="0" applyProtection="0"/>
    <xf numFmtId="0" fontId="30" fillId="10" borderId="0" applyNumberFormat="0" applyBorder="0" applyAlignment="0" applyProtection="0">
      <alignment vertical="center"/>
    </xf>
    <xf numFmtId="0" fontId="72" fillId="0" borderId="0"/>
    <xf numFmtId="0" fontId="57" fillId="0" borderId="0"/>
    <xf numFmtId="0" fontId="30" fillId="26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25" fillId="41" borderId="0" applyNumberFormat="0" applyBorder="0" applyAlignment="0" applyProtection="0"/>
    <xf numFmtId="0" fontId="15" fillId="0" borderId="0"/>
    <xf numFmtId="0" fontId="25" fillId="10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0" borderId="0" applyNumberFormat="0" applyBorder="0" applyAlignment="0" applyProtection="0"/>
    <xf numFmtId="4" fontId="20" fillId="22" borderId="17" applyNumberFormat="0" applyProtection="0">
      <alignment horizontal="right" vertical="center"/>
    </xf>
    <xf numFmtId="0" fontId="14" fillId="44" borderId="0" applyNumberFormat="0" applyBorder="0" applyAlignment="0" applyProtection="0"/>
    <xf numFmtId="0" fontId="25" fillId="13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4" fontId="19" fillId="29" borderId="23" applyNumberFormat="0" applyProtection="0">
      <alignment horizontal="left" vertical="center" indent="1"/>
    </xf>
    <xf numFmtId="1" fontId="15" fillId="0" borderId="0" applyFont="0" applyFill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25" fillId="22" borderId="0" applyNumberFormat="0" applyBorder="0" applyAlignment="0" applyProtection="0"/>
    <xf numFmtId="188" fontId="15" fillId="0" borderId="0" applyFill="0" applyBorder="0" applyAlignment="0"/>
    <xf numFmtId="194" fontId="15" fillId="0" borderId="0" applyFill="0" applyBorder="0" applyAlignment="0"/>
    <xf numFmtId="178" fontId="15" fillId="0" borderId="0" applyFill="0" applyBorder="0" applyAlignment="0"/>
    <xf numFmtId="178" fontId="15" fillId="0" borderId="0" applyFill="0" applyBorder="0" applyAlignment="0"/>
    <xf numFmtId="0" fontId="73" fillId="0" borderId="0"/>
    <xf numFmtId="188" fontId="15" fillId="0" borderId="0" applyFill="0" applyBorder="0" applyAlignment="0"/>
    <xf numFmtId="0" fontId="74" fillId="15" borderId="30" applyNumberFormat="0" applyAlignment="0" applyProtection="0"/>
    <xf numFmtId="0" fontId="4" fillId="0" borderId="0"/>
    <xf numFmtId="0" fontId="75" fillId="35" borderId="27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18" borderId="21" applyNumberFormat="0" applyFont="0" applyAlignment="0" applyProtection="0"/>
    <xf numFmtId="43" fontId="15" fillId="0" borderId="0" applyFont="0" applyFill="0" applyBorder="0" applyAlignment="0" applyProtection="0"/>
    <xf numFmtId="0" fontId="15" fillId="18" borderId="21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7" borderId="0" applyNumberFormat="0" applyBorder="0" applyAlignment="0" applyProtection="0"/>
    <xf numFmtId="43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23" fillId="0" borderId="0">
      <protection locked="0"/>
    </xf>
    <xf numFmtId="169" fontId="17" fillId="0" borderId="0">
      <protection locked="0"/>
    </xf>
    <xf numFmtId="9" fontId="15" fillId="0" borderId="0" applyFont="0" applyFill="0" applyBorder="0" applyAlignment="0" applyProtection="0"/>
    <xf numFmtId="14" fontId="20" fillId="0" borderId="0" applyFill="0" applyBorder="0" applyAlignment="0"/>
    <xf numFmtId="38" fontId="54" fillId="0" borderId="28">
      <alignment vertical="center"/>
    </xf>
    <xf numFmtId="191" fontId="15" fillId="0" borderId="0"/>
    <xf numFmtId="9" fontId="1" fillId="0" borderId="0" applyFont="0" applyFill="0" applyBorder="0" applyAlignment="0" applyProtection="0"/>
    <xf numFmtId="0" fontId="34" fillId="37" borderId="0" applyNumberFormat="0" applyBorder="0" applyAlignment="0" applyProtection="0"/>
    <xf numFmtId="41" fontId="15" fillId="0" borderId="0" applyFont="0" applyFill="0" applyBorder="0" applyAlignment="0" applyProtection="0"/>
    <xf numFmtId="0" fontId="34" fillId="16" borderId="0" applyNumberFormat="0" applyBorder="0" applyAlignment="0" applyProtection="0"/>
    <xf numFmtId="4" fontId="53" fillId="11" borderId="17" applyNumberFormat="0" applyProtection="0">
      <alignment horizontal="right" vertical="center"/>
    </xf>
    <xf numFmtId="4" fontId="55" fillId="3" borderId="17" applyNumberFormat="0" applyProtection="0">
      <alignment vertical="center"/>
    </xf>
    <xf numFmtId="178" fontId="15" fillId="0" borderId="0" applyFill="0" applyBorder="0" applyAlignment="0"/>
    <xf numFmtId="182" fontId="35" fillId="0" borderId="14" applyFont="0" applyFill="0" applyBorder="0" applyAlignment="0" applyProtection="0"/>
    <xf numFmtId="178" fontId="15" fillId="0" borderId="0" applyFill="0" applyBorder="0" applyAlignment="0"/>
    <xf numFmtId="175" fontId="57" fillId="0" borderId="0" applyFont="0" applyFill="0" applyBorder="0" applyAlignment="0" applyProtection="0">
      <alignment vertical="center"/>
    </xf>
    <xf numFmtId="183" fontId="23" fillId="0" borderId="0">
      <protection locked="0"/>
    </xf>
    <xf numFmtId="38" fontId="59" fillId="15" borderId="0" applyNumberFormat="0" applyBorder="0" applyAlignment="0" applyProtection="0"/>
    <xf numFmtId="0" fontId="18" fillId="0" borderId="2" applyNumberFormat="0" applyAlignment="0" applyProtection="0">
      <alignment horizontal="left" vertical="center"/>
    </xf>
    <xf numFmtId="0" fontId="18" fillId="0" borderId="29">
      <alignment horizontal="left" vertical="center"/>
    </xf>
    <xf numFmtId="0" fontId="65" fillId="0" borderId="19" applyNumberFormat="0" applyFill="0" applyAlignment="0" applyProtection="0"/>
    <xf numFmtId="0" fontId="63" fillId="0" borderId="22" applyNumberFormat="0" applyFill="0" applyAlignment="0" applyProtection="0"/>
    <xf numFmtId="0" fontId="29" fillId="0" borderId="18" applyNumberFormat="0" applyFill="0" applyAlignment="0" applyProtection="0"/>
    <xf numFmtId="180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0" applyAlignment="0">
      <alignment wrapText="1"/>
    </xf>
    <xf numFmtId="0" fontId="11" fillId="0" borderId="25">
      <alignment vertical="top"/>
    </xf>
    <xf numFmtId="10" fontId="59" fillId="18" borderId="15" applyNumberFormat="0" applyBorder="0" applyAlignment="0" applyProtection="0"/>
    <xf numFmtId="0" fontId="76" fillId="0" borderId="0">
      <alignment vertical="center"/>
    </xf>
    <xf numFmtId="1" fontId="15" fillId="0" borderId="0" applyFont="0" applyFill="0" applyBorder="0" applyAlignment="0" applyProtection="0"/>
    <xf numFmtId="4" fontId="20" fillId="8" borderId="17" applyNumberFormat="0" applyProtection="0">
      <alignment horizontal="right" vertical="center"/>
    </xf>
    <xf numFmtId="187" fontId="15" fillId="0" borderId="0" applyFont="0" applyFill="0" applyBorder="0" applyAlignment="0" applyProtection="0"/>
    <xf numFmtId="0" fontId="77" fillId="0" borderId="12"/>
    <xf numFmtId="186" fontId="15" fillId="0" borderId="0" applyFont="0" applyFill="0" applyBorder="0" applyAlignment="0" applyProtection="0"/>
    <xf numFmtId="0" fontId="78" fillId="0" borderId="0"/>
    <xf numFmtId="0" fontId="79" fillId="3" borderId="0" applyNumberFormat="0" applyBorder="0" applyAlignment="0" applyProtection="0"/>
    <xf numFmtId="0" fontId="15" fillId="5" borderId="17" applyNumberFormat="0" applyProtection="0">
      <alignment horizontal="left" vertical="top" indent="1"/>
    </xf>
    <xf numFmtId="193" fontId="80" fillId="0" borderId="32" applyBorder="0">
      <alignment horizontal="center" vertical="center" wrapText="1"/>
    </xf>
    <xf numFmtId="0" fontId="81" fillId="0" borderId="0"/>
    <xf numFmtId="0" fontId="15" fillId="18" borderId="0" applyNumberFormat="0" applyFont="0" applyBorder="0" applyAlignment="0" applyProtection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32" fillId="15" borderId="20" applyNumberFormat="0" applyAlignment="0" applyProtection="0"/>
    <xf numFmtId="37" fontId="20" fillId="0" borderId="0">
      <alignment horizontal="right"/>
    </xf>
    <xf numFmtId="0" fontId="18" fillId="0" borderId="0"/>
    <xf numFmtId="0" fontId="82" fillId="0" borderId="0" applyBorder="0">
      <alignment horizontal="centerContinuous"/>
    </xf>
    <xf numFmtId="10" fontId="15" fillId="0" borderId="0" applyFont="0" applyFill="0" applyBorder="0" applyAlignment="0" applyProtection="0"/>
    <xf numFmtId="0" fontId="15" fillId="18" borderId="21" applyNumberFormat="0" applyFont="0" applyAlignment="0" applyProtection="0">
      <alignment vertical="center"/>
    </xf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0" fillId="8" borderId="0" applyNumberFormat="0" applyProtection="0">
      <alignment horizontal="left" vertical="center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3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center"/>
    </xf>
    <xf numFmtId="4" fontId="20" fillId="8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0" fontId="54" fillId="0" borderId="0" applyNumberFormat="0" applyFont="0" applyFill="0" applyBorder="0" applyAlignment="0" applyProtection="0">
      <alignment horizontal="left"/>
    </xf>
    <xf numFmtId="0" fontId="9" fillId="18" borderId="0" applyNumberFormat="0" applyBorder="0">
      <alignment horizontal="right"/>
      <protection locked="0"/>
    </xf>
    <xf numFmtId="4" fontId="20" fillId="26" borderId="1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0" fillId="27" borderId="17" applyNumberFormat="0" applyProtection="0">
      <alignment horizontal="right" vertical="center"/>
    </xf>
    <xf numFmtId="4" fontId="20" fillId="28" borderId="17" applyNumberFormat="0" applyProtection="0">
      <alignment horizontal="right" vertical="center"/>
    </xf>
    <xf numFmtId="4" fontId="21" fillId="6" borderId="0" applyNumberFormat="0" applyProtection="0">
      <alignment horizontal="left" vertical="center" indent="1"/>
    </xf>
    <xf numFmtId="4" fontId="20" fillId="11" borderId="0" applyNumberFormat="0" applyProtection="0">
      <alignment horizontal="left" vertical="center" indent="1"/>
    </xf>
    <xf numFmtId="0" fontId="15" fillId="6" borderId="17" applyNumberFormat="0" applyProtection="0">
      <alignment horizontal="left" vertical="center" indent="1"/>
    </xf>
    <xf numFmtId="0" fontId="15" fillId="6" borderId="17" applyNumberFormat="0" applyProtection="0">
      <alignment horizontal="left" vertical="top" indent="1"/>
    </xf>
    <xf numFmtId="0" fontId="15" fillId="8" borderId="17" applyNumberFormat="0" applyProtection="0">
      <alignment horizontal="left" vertical="center" indent="1"/>
    </xf>
    <xf numFmtId="0" fontId="15" fillId="8" borderId="17" applyNumberFormat="0" applyProtection="0">
      <alignment horizontal="left" vertical="top" indent="1"/>
    </xf>
    <xf numFmtId="0" fontId="15" fillId="5" borderId="17" applyNumberFormat="0" applyProtection="0">
      <alignment horizontal="left" vertical="center" indent="1"/>
    </xf>
    <xf numFmtId="0" fontId="15" fillId="11" borderId="17" applyNumberFormat="0" applyProtection="0">
      <alignment horizontal="left" vertical="center" indent="1"/>
    </xf>
    <xf numFmtId="0" fontId="15" fillId="11" borderId="17" applyNumberFormat="0" applyProtection="0">
      <alignment horizontal="left" vertical="top" indent="1"/>
    </xf>
    <xf numFmtId="0" fontId="15" fillId="49" borderId="15" applyNumberFormat="0">
      <protection locked="0"/>
    </xf>
    <xf numFmtId="0" fontId="7" fillId="6" borderId="33" applyBorder="0"/>
    <xf numFmtId="4" fontId="20" fillId="18" borderId="17" applyNumberFormat="0" applyProtection="0">
      <alignment vertical="center"/>
    </xf>
    <xf numFmtId="4" fontId="53" fillId="18" borderId="17" applyNumberFormat="0" applyProtection="0">
      <alignment vertical="center"/>
    </xf>
    <xf numFmtId="0" fontId="20" fillId="18" borderId="17" applyNumberFormat="0" applyProtection="0">
      <alignment horizontal="left" vertical="top" indent="1"/>
    </xf>
    <xf numFmtId="4" fontId="85" fillId="50" borderId="0" applyNumberFormat="0" applyProtection="0">
      <alignment horizontal="left" vertical="center" indent="1"/>
    </xf>
    <xf numFmtId="0" fontId="59" fillId="51" borderId="15"/>
    <xf numFmtId="4" fontId="86" fillId="11" borderId="17" applyNumberFormat="0" applyProtection="0">
      <alignment horizontal="right" vertical="center"/>
    </xf>
    <xf numFmtId="0" fontId="87" fillId="0" borderId="0" applyNumberFormat="0" applyFill="0" applyBorder="0" applyAlignment="0" applyProtection="0"/>
    <xf numFmtId="0" fontId="1" fillId="52" borderId="34" applyFont="0" applyAlignment="0">
      <alignment horizontal="left" indent="2"/>
    </xf>
    <xf numFmtId="43" fontId="1" fillId="53" borderId="1"/>
    <xf numFmtId="0" fontId="15" fillId="0" borderId="0" applyNumberFormat="0" applyFill="0" applyBorder="0" applyAlignment="0" applyProtection="0"/>
    <xf numFmtId="0" fontId="1" fillId="54" borderId="34" applyFont="0" applyAlignment="0">
      <alignment horizontal="left" indent="2"/>
    </xf>
    <xf numFmtId="174" fontId="1" fillId="55" borderId="35">
      <alignment horizontal="center"/>
    </xf>
    <xf numFmtId="0" fontId="77" fillId="0" borderId="0"/>
    <xf numFmtId="40" fontId="10" fillId="0" borderId="0"/>
    <xf numFmtId="0" fontId="34" fillId="0" borderId="31" applyNumberFormat="0" applyFill="0" applyAlignment="0" applyProtection="0"/>
    <xf numFmtId="0" fontId="88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0" fontId="89" fillId="0" borderId="0" applyFont="0" applyFill="0" applyBorder="0" applyProtection="0">
      <alignment vertical="center"/>
      <protection locked="0"/>
    </xf>
    <xf numFmtId="43" fontId="15" fillId="0" borderId="0" applyFont="0" applyFill="0" applyBorder="0" applyAlignment="0" applyProtection="0"/>
    <xf numFmtId="0" fontId="90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172" fontId="48" fillId="0" borderId="0" applyFont="0" applyFill="0" applyBorder="0" applyAlignment="0" applyProtection="0"/>
    <xf numFmtId="0" fontId="41" fillId="0" borderId="0"/>
    <xf numFmtId="0" fontId="91" fillId="0" borderId="0">
      <alignment vertical="center"/>
    </xf>
    <xf numFmtId="165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0" fontId="93" fillId="15" borderId="30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67" fontId="76" fillId="0" borderId="0" applyFont="0" applyFill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96" fillId="19" borderId="30" applyNumberFormat="0" applyAlignment="0" applyProtection="0">
      <alignment vertical="center"/>
    </xf>
    <xf numFmtId="0" fontId="97" fillId="15" borderId="20" applyNumberFormat="0" applyAlignment="0" applyProtection="0">
      <alignment vertical="center"/>
    </xf>
    <xf numFmtId="0" fontId="98" fillId="0" borderId="24" applyNumberFormat="0" applyFill="0" applyAlignment="0" applyProtection="0">
      <alignment vertical="center"/>
    </xf>
    <xf numFmtId="0" fontId="20" fillId="8" borderId="17" applyNumberFormat="0" applyProtection="0">
      <alignment horizontal="left" vertical="top" indent="1"/>
    </xf>
    <xf numFmtId="0" fontId="19" fillId="3" borderId="17" applyNumberFormat="0" applyProtection="0">
      <alignment horizontal="left" vertical="top" indent="1"/>
    </xf>
    <xf numFmtId="0" fontId="26" fillId="0" borderId="13">
      <alignment horizontal="center"/>
    </xf>
    <xf numFmtId="4" fontId="20" fillId="14" borderId="17" applyNumberFormat="0" applyProtection="0">
      <alignment horizontal="right" vertical="center"/>
    </xf>
    <xf numFmtId="4" fontId="20" fillId="24" borderId="17" applyNumberFormat="0" applyProtection="0">
      <alignment horizontal="right" vertical="center"/>
    </xf>
    <xf numFmtId="4" fontId="20" fillId="4" borderId="17" applyNumberFormat="0" applyProtection="0">
      <alignment horizontal="right" vertical="center"/>
    </xf>
    <xf numFmtId="4" fontId="20" fillId="18" borderId="17" applyNumberFormat="0" applyProtection="0">
      <alignment horizontal="left" vertical="center" indent="1"/>
    </xf>
    <xf numFmtId="0" fontId="16" fillId="0" borderId="15">
      <alignment horizontal="left" wrapText="1"/>
    </xf>
    <xf numFmtId="4" fontId="20" fillId="9" borderId="17" applyNumberFormat="0" applyProtection="0">
      <alignment horizontal="right" vertical="center"/>
    </xf>
    <xf numFmtId="4" fontId="20" fillId="25" borderId="17" applyNumberFormat="0" applyProtection="0">
      <alignment horizontal="right" vertical="center"/>
    </xf>
    <xf numFmtId="4" fontId="20" fillId="11" borderId="17" applyNumberFormat="0" applyProtection="0">
      <alignment horizontal="right" vertical="center"/>
    </xf>
    <xf numFmtId="4" fontId="19" fillId="3" borderId="17" applyNumberFormat="0" applyProtection="0">
      <alignment vertical="center"/>
    </xf>
    <xf numFmtId="3" fontId="68" fillId="0" borderId="15"/>
    <xf numFmtId="0" fontId="69" fillId="19" borderId="30" applyNumberFormat="0" applyAlignment="0" applyProtection="0"/>
    <xf numFmtId="0" fontId="70" fillId="0" borderId="31" applyNumberFormat="0" applyFill="0" applyAlignment="0" applyProtection="0">
      <alignment vertical="center"/>
    </xf>
    <xf numFmtId="4" fontId="20" fillId="22" borderId="17" applyNumberFormat="0" applyProtection="0">
      <alignment horizontal="right" vertical="center"/>
    </xf>
    <xf numFmtId="0" fontId="74" fillId="15" borderId="30" applyNumberFormat="0" applyAlignment="0" applyProtection="0"/>
    <xf numFmtId="0" fontId="15" fillId="18" borderId="21" applyNumberFormat="0" applyFont="0" applyAlignment="0" applyProtection="0"/>
    <xf numFmtId="0" fontId="15" fillId="18" borderId="21" applyNumberFormat="0" applyFont="0" applyAlignment="0" applyProtection="0"/>
    <xf numFmtId="4" fontId="53" fillId="11" borderId="17" applyNumberFormat="0" applyProtection="0">
      <alignment horizontal="right" vertical="center"/>
    </xf>
    <xf numFmtId="4" fontId="55" fillId="3" borderId="17" applyNumberFormat="0" applyProtection="0">
      <alignment vertical="center"/>
    </xf>
    <xf numFmtId="0" fontId="18" fillId="0" borderId="2" applyNumberFormat="0" applyAlignment="0" applyProtection="0">
      <alignment horizontal="left" vertical="center"/>
    </xf>
    <xf numFmtId="10" fontId="59" fillId="18" borderId="15" applyNumberFormat="0" applyBorder="0" applyAlignment="0" applyProtection="0"/>
    <xf numFmtId="4" fontId="20" fillId="8" borderId="17" applyNumberFormat="0" applyProtection="0">
      <alignment horizontal="right" vertical="center"/>
    </xf>
    <xf numFmtId="0" fontId="77" fillId="0" borderId="13"/>
    <xf numFmtId="0" fontId="15" fillId="5" borderId="17" applyNumberFormat="0" applyProtection="0">
      <alignment horizontal="left" vertical="top" indent="1"/>
    </xf>
    <xf numFmtId="0" fontId="32" fillId="15" borderId="20" applyNumberFormat="0" applyAlignment="0" applyProtection="0"/>
    <xf numFmtId="0" fontId="15" fillId="18" borderId="21" applyNumberFormat="0" applyFont="0" applyAlignment="0" applyProtection="0">
      <alignment vertical="center"/>
    </xf>
    <xf numFmtId="4" fontId="20" fillId="8" borderId="17" applyNumberFormat="0" applyProtection="0">
      <alignment horizontal="left" vertical="center" indent="1"/>
    </xf>
    <xf numFmtId="4" fontId="19" fillId="3" borderId="17" applyNumberFormat="0" applyProtection="0">
      <alignment horizontal="left" vertical="center" indent="1"/>
    </xf>
    <xf numFmtId="4" fontId="20" fillId="26" borderId="17" applyNumberFormat="0" applyProtection="0">
      <alignment horizontal="right" vertical="center"/>
    </xf>
    <xf numFmtId="4" fontId="20" fillId="27" borderId="17" applyNumberFormat="0" applyProtection="0">
      <alignment horizontal="right" vertical="center"/>
    </xf>
    <xf numFmtId="4" fontId="20" fillId="28" borderId="17" applyNumberFormat="0" applyProtection="0">
      <alignment horizontal="right" vertical="center"/>
    </xf>
    <xf numFmtId="0" fontId="15" fillId="6" borderId="17" applyNumberFormat="0" applyProtection="0">
      <alignment horizontal="left" vertical="center" indent="1"/>
    </xf>
    <xf numFmtId="0" fontId="15" fillId="6" borderId="17" applyNumberFormat="0" applyProtection="0">
      <alignment horizontal="left" vertical="top" indent="1"/>
    </xf>
    <xf numFmtId="0" fontId="15" fillId="8" borderId="17" applyNumberFormat="0" applyProtection="0">
      <alignment horizontal="left" vertical="center" indent="1"/>
    </xf>
    <xf numFmtId="0" fontId="15" fillId="8" borderId="17" applyNumberFormat="0" applyProtection="0">
      <alignment horizontal="left" vertical="top" indent="1"/>
    </xf>
    <xf numFmtId="0" fontId="15" fillId="5" borderId="17" applyNumberFormat="0" applyProtection="0">
      <alignment horizontal="left" vertical="center" indent="1"/>
    </xf>
    <xf numFmtId="0" fontId="15" fillId="11" borderId="17" applyNumberFormat="0" applyProtection="0">
      <alignment horizontal="left" vertical="center" indent="1"/>
    </xf>
    <xf numFmtId="0" fontId="15" fillId="11" borderId="17" applyNumberFormat="0" applyProtection="0">
      <alignment horizontal="left" vertical="top" indent="1"/>
    </xf>
    <xf numFmtId="0" fontId="15" fillId="49" borderId="15" applyNumberFormat="0">
      <protection locked="0"/>
    </xf>
    <xf numFmtId="0" fontId="7" fillId="6" borderId="33" applyBorder="0"/>
    <xf numFmtId="4" fontId="20" fillId="18" borderId="17" applyNumberFormat="0" applyProtection="0">
      <alignment vertical="center"/>
    </xf>
    <xf numFmtId="4" fontId="53" fillId="18" borderId="17" applyNumberFormat="0" applyProtection="0">
      <alignment vertical="center"/>
    </xf>
    <xf numFmtId="0" fontId="20" fillId="18" borderId="17" applyNumberFormat="0" applyProtection="0">
      <alignment horizontal="left" vertical="top" indent="1"/>
    </xf>
    <xf numFmtId="0" fontId="59" fillId="51" borderId="15"/>
    <xf numFmtId="4" fontId="86" fillId="11" borderId="17" applyNumberFormat="0" applyProtection="0">
      <alignment horizontal="right" vertical="center"/>
    </xf>
    <xf numFmtId="0" fontId="1" fillId="52" borderId="34" applyFont="0" applyAlignment="0">
      <alignment horizontal="left" indent="2"/>
    </xf>
    <xf numFmtId="43" fontId="1" fillId="53" borderId="1"/>
    <xf numFmtId="0" fontId="1" fillId="54" borderId="34" applyFont="0" applyAlignment="0">
      <alignment horizontal="left" indent="2"/>
    </xf>
    <xf numFmtId="0" fontId="34" fillId="0" borderId="31" applyNumberFormat="0" applyFill="0" applyAlignment="0" applyProtection="0"/>
    <xf numFmtId="0" fontId="93" fillId="15" borderId="30" applyNumberFormat="0" applyAlignment="0" applyProtection="0">
      <alignment vertical="center"/>
    </xf>
    <xf numFmtId="0" fontId="96" fillId="19" borderId="30" applyNumberFormat="0" applyAlignment="0" applyProtection="0">
      <alignment vertical="center"/>
    </xf>
    <xf numFmtId="0" fontId="97" fillId="15" borderId="20" applyNumberFormat="0" applyAlignment="0" applyProtection="0">
      <alignment vertical="center"/>
    </xf>
    <xf numFmtId="0" fontId="20" fillId="8" borderId="43" applyNumberFormat="0" applyProtection="0">
      <alignment horizontal="left" vertical="top" indent="1"/>
    </xf>
    <xf numFmtId="0" fontId="19" fillId="3" borderId="43" applyNumberFormat="0" applyProtection="0">
      <alignment horizontal="left" vertical="top" indent="1"/>
    </xf>
    <xf numFmtId="4" fontId="20" fillId="14" borderId="43" applyNumberFormat="0" applyProtection="0">
      <alignment horizontal="right" vertical="center"/>
    </xf>
    <xf numFmtId="4" fontId="20" fillId="24" borderId="43" applyNumberFormat="0" applyProtection="0">
      <alignment horizontal="right" vertical="center"/>
    </xf>
    <xf numFmtId="4" fontId="20" fillId="4" borderId="43" applyNumberFormat="0" applyProtection="0">
      <alignment horizontal="right" vertical="center"/>
    </xf>
    <xf numFmtId="0" fontId="44" fillId="0" borderId="44" applyNumberFormat="0" applyFill="0" applyAlignment="0" applyProtection="0">
      <alignment vertical="center"/>
    </xf>
    <xf numFmtId="4" fontId="20" fillId="18" borderId="43" applyNumberFormat="0" applyProtection="0">
      <alignment horizontal="left" vertical="center" indent="1"/>
    </xf>
    <xf numFmtId="0" fontId="16" fillId="0" borderId="38">
      <alignment horizontal="left" wrapText="1"/>
    </xf>
    <xf numFmtId="0" fontId="11" fillId="18" borderId="42">
      <alignment horizontal="center" vertical="center" wrapText="1"/>
    </xf>
    <xf numFmtId="4" fontId="20" fillId="9" borderId="43" applyNumberFormat="0" applyProtection="0">
      <alignment horizontal="right" vertical="center"/>
    </xf>
    <xf numFmtId="4" fontId="20" fillId="25" borderId="43" applyNumberFormat="0" applyProtection="0">
      <alignment horizontal="right" vertical="center"/>
    </xf>
    <xf numFmtId="4" fontId="20" fillId="11" borderId="43" applyNumberFormat="0" applyProtection="0">
      <alignment horizontal="right" vertical="center"/>
    </xf>
    <xf numFmtId="4" fontId="19" fillId="3" borderId="43" applyNumberFormat="0" applyProtection="0">
      <alignment vertical="center"/>
    </xf>
    <xf numFmtId="3" fontId="68" fillId="0" borderId="38"/>
    <xf numFmtId="0" fontId="69" fillId="19" borderId="48" applyNumberFormat="0" applyAlignment="0" applyProtection="0"/>
    <xf numFmtId="0" fontId="70" fillId="0" borderId="49" applyNumberFormat="0" applyFill="0" applyAlignment="0" applyProtection="0">
      <alignment vertical="center"/>
    </xf>
    <xf numFmtId="4" fontId="20" fillId="22" borderId="43" applyNumberFormat="0" applyProtection="0">
      <alignment horizontal="right" vertical="center"/>
    </xf>
    <xf numFmtId="4" fontId="19" fillId="29" borderId="47" applyNumberFormat="0" applyProtection="0">
      <alignment horizontal="left" vertical="center" indent="1"/>
    </xf>
    <xf numFmtId="0" fontId="74" fillId="15" borderId="48" applyNumberFormat="0" applyAlignment="0" applyProtection="0"/>
    <xf numFmtId="0" fontId="15" fillId="18" borderId="46" applyNumberFormat="0" applyFont="0" applyAlignment="0" applyProtection="0"/>
    <xf numFmtId="0" fontId="15" fillId="18" borderId="46" applyNumberFormat="0" applyFont="0" applyAlignment="0" applyProtection="0"/>
    <xf numFmtId="4" fontId="53" fillId="11" borderId="43" applyNumberFormat="0" applyProtection="0">
      <alignment horizontal="right" vertical="center"/>
    </xf>
    <xf numFmtId="4" fontId="55" fillId="3" borderId="43" applyNumberFormat="0" applyProtection="0">
      <alignment vertical="center"/>
    </xf>
    <xf numFmtId="182" fontId="35" fillId="0" borderId="40" applyFont="0" applyFill="0" applyBorder="0" applyAlignment="0" applyProtection="0"/>
    <xf numFmtId="0" fontId="18" fillId="0" borderId="37" applyNumberFormat="0" applyAlignment="0" applyProtection="0">
      <alignment horizontal="left" vertical="center"/>
    </xf>
    <xf numFmtId="0" fontId="18" fillId="0" borderId="39">
      <alignment horizontal="left" vertical="center"/>
    </xf>
    <xf numFmtId="0" fontId="29" fillId="0" borderId="44" applyNumberFormat="0" applyFill="0" applyAlignment="0" applyProtection="0"/>
    <xf numFmtId="10" fontId="59" fillId="18" borderId="38" applyNumberFormat="0" applyBorder="0" applyAlignment="0" applyProtection="0"/>
    <xf numFmtId="4" fontId="20" fillId="8" borderId="43" applyNumberFormat="0" applyProtection="0">
      <alignment horizontal="right" vertical="center"/>
    </xf>
    <xf numFmtId="0" fontId="15" fillId="5" borderId="43" applyNumberFormat="0" applyProtection="0">
      <alignment horizontal="left" vertical="top" indent="1"/>
    </xf>
    <xf numFmtId="193" fontId="80" fillId="0" borderId="41" applyBorder="0">
      <alignment horizontal="center" vertical="center" wrapText="1"/>
    </xf>
    <xf numFmtId="0" fontId="32" fillId="15" borderId="45" applyNumberFormat="0" applyAlignment="0" applyProtection="0"/>
    <xf numFmtId="0" fontId="15" fillId="18" borderId="46" applyNumberFormat="0" applyFont="0" applyAlignment="0" applyProtection="0">
      <alignment vertical="center"/>
    </xf>
    <xf numFmtId="4" fontId="20" fillId="8" borderId="43" applyNumberFormat="0" applyProtection="0">
      <alignment horizontal="left" vertical="center" indent="1"/>
    </xf>
    <xf numFmtId="4" fontId="19" fillId="3" borderId="43" applyNumberFormat="0" applyProtection="0">
      <alignment horizontal="left" vertical="center" indent="1"/>
    </xf>
    <xf numFmtId="4" fontId="20" fillId="26" borderId="43" applyNumberFormat="0" applyProtection="0">
      <alignment horizontal="right" vertical="center"/>
    </xf>
    <xf numFmtId="4" fontId="20" fillId="27" borderId="43" applyNumberFormat="0" applyProtection="0">
      <alignment horizontal="right" vertical="center"/>
    </xf>
    <xf numFmtId="4" fontId="20" fillId="28" borderId="43" applyNumberFormat="0" applyProtection="0">
      <alignment horizontal="right" vertical="center"/>
    </xf>
    <xf numFmtId="0" fontId="15" fillId="6" borderId="43" applyNumberFormat="0" applyProtection="0">
      <alignment horizontal="left" vertical="center" indent="1"/>
    </xf>
    <xf numFmtId="0" fontId="15" fillId="6" borderId="43" applyNumberFormat="0" applyProtection="0">
      <alignment horizontal="left" vertical="top" indent="1"/>
    </xf>
    <xf numFmtId="0" fontId="15" fillId="8" borderId="43" applyNumberFormat="0" applyProtection="0">
      <alignment horizontal="left" vertical="center" indent="1"/>
    </xf>
    <xf numFmtId="0" fontId="15" fillId="8" borderId="43" applyNumberFormat="0" applyProtection="0">
      <alignment horizontal="left" vertical="top" indent="1"/>
    </xf>
    <xf numFmtId="0" fontId="15" fillId="5" borderId="43" applyNumberFormat="0" applyProtection="0">
      <alignment horizontal="left" vertical="center" indent="1"/>
    </xf>
    <xf numFmtId="0" fontId="15" fillId="11" borderId="43" applyNumberFormat="0" applyProtection="0">
      <alignment horizontal="left" vertical="center" indent="1"/>
    </xf>
    <xf numFmtId="0" fontId="15" fillId="11" borderId="43" applyNumberFormat="0" applyProtection="0">
      <alignment horizontal="left" vertical="top" indent="1"/>
    </xf>
    <xf numFmtId="0" fontId="15" fillId="49" borderId="38" applyNumberFormat="0">
      <protection locked="0"/>
    </xf>
    <xf numFmtId="0" fontId="7" fillId="6" borderId="50" applyBorder="0"/>
    <xf numFmtId="4" fontId="20" fillId="18" borderId="43" applyNumberFormat="0" applyProtection="0">
      <alignment vertical="center"/>
    </xf>
    <xf numFmtId="4" fontId="53" fillId="18" borderId="43" applyNumberFormat="0" applyProtection="0">
      <alignment vertical="center"/>
    </xf>
    <xf numFmtId="0" fontId="20" fillId="18" borderId="43" applyNumberFormat="0" applyProtection="0">
      <alignment horizontal="left" vertical="top" indent="1"/>
    </xf>
    <xf numFmtId="0" fontId="59" fillId="51" borderId="38"/>
    <xf numFmtId="4" fontId="86" fillId="11" borderId="43" applyNumberFormat="0" applyProtection="0">
      <alignment horizontal="right" vertical="center"/>
    </xf>
    <xf numFmtId="0" fontId="1" fillId="52" borderId="51" applyFont="0" applyAlignment="0">
      <alignment horizontal="left" indent="2"/>
    </xf>
    <xf numFmtId="43" fontId="1" fillId="53" borderId="36"/>
    <xf numFmtId="0" fontId="1" fillId="54" borderId="51" applyFont="0" applyAlignment="0">
      <alignment horizontal="left" indent="2"/>
    </xf>
    <xf numFmtId="0" fontId="34" fillId="0" borderId="49" applyNumberFormat="0" applyFill="0" applyAlignment="0" applyProtection="0"/>
    <xf numFmtId="0" fontId="93" fillId="15" borderId="48" applyNumberFormat="0" applyAlignment="0" applyProtection="0">
      <alignment vertical="center"/>
    </xf>
    <xf numFmtId="0" fontId="96" fillId="19" borderId="48" applyNumberFormat="0" applyAlignment="0" applyProtection="0">
      <alignment vertical="center"/>
    </xf>
    <xf numFmtId="0" fontId="97" fillId="15" borderId="45" applyNumberFormat="0" applyAlignment="0" applyProtection="0">
      <alignment vertical="center"/>
    </xf>
    <xf numFmtId="0" fontId="20" fillId="8" borderId="53" applyNumberFormat="0" applyProtection="0">
      <alignment horizontal="left" vertical="top" indent="1"/>
    </xf>
    <xf numFmtId="0" fontId="19" fillId="3" borderId="53" applyNumberFormat="0" applyProtection="0">
      <alignment horizontal="left" vertical="top" indent="1"/>
    </xf>
    <xf numFmtId="0" fontId="26" fillId="0" borderId="12">
      <alignment horizontal="center"/>
    </xf>
    <xf numFmtId="4" fontId="20" fillId="14" borderId="53" applyNumberFormat="0" applyProtection="0">
      <alignment horizontal="right" vertical="center"/>
    </xf>
    <xf numFmtId="4" fontId="20" fillId="24" borderId="53" applyNumberFormat="0" applyProtection="0">
      <alignment horizontal="right" vertical="center"/>
    </xf>
    <xf numFmtId="4" fontId="20" fillId="4" borderId="53" applyNumberFormat="0" applyProtection="0">
      <alignment horizontal="right" vertical="center"/>
    </xf>
    <xf numFmtId="4" fontId="20" fillId="18" borderId="53" applyNumberFormat="0" applyProtection="0">
      <alignment horizontal="left" vertical="center" indent="1"/>
    </xf>
    <xf numFmtId="0" fontId="16" fillId="0" borderId="52">
      <alignment horizontal="left" wrapText="1"/>
    </xf>
    <xf numFmtId="4" fontId="20" fillId="9" borderId="53" applyNumberFormat="0" applyProtection="0">
      <alignment horizontal="right" vertical="center"/>
    </xf>
    <xf numFmtId="4" fontId="20" fillId="25" borderId="53" applyNumberFormat="0" applyProtection="0">
      <alignment horizontal="right" vertical="center"/>
    </xf>
    <xf numFmtId="4" fontId="20" fillId="11" borderId="53" applyNumberFormat="0" applyProtection="0">
      <alignment horizontal="right" vertical="center"/>
    </xf>
    <xf numFmtId="4" fontId="19" fillId="3" borderId="53" applyNumberFormat="0" applyProtection="0">
      <alignment vertical="center"/>
    </xf>
    <xf numFmtId="3" fontId="68" fillId="0" borderId="52"/>
    <xf numFmtId="0" fontId="69" fillId="19" borderId="56" applyNumberFormat="0" applyAlignment="0" applyProtection="0"/>
    <xf numFmtId="0" fontId="70" fillId="0" borderId="57" applyNumberFormat="0" applyFill="0" applyAlignment="0" applyProtection="0">
      <alignment vertical="center"/>
    </xf>
    <xf numFmtId="4" fontId="20" fillId="22" borderId="53" applyNumberFormat="0" applyProtection="0">
      <alignment horizontal="right" vertical="center"/>
    </xf>
    <xf numFmtId="0" fontId="74" fillId="15" borderId="56" applyNumberFormat="0" applyAlignment="0" applyProtection="0"/>
    <xf numFmtId="0" fontId="15" fillId="18" borderId="55" applyNumberFormat="0" applyFont="0" applyAlignment="0" applyProtection="0"/>
    <xf numFmtId="0" fontId="15" fillId="18" borderId="55" applyNumberFormat="0" applyFont="0" applyAlignment="0" applyProtection="0"/>
    <xf numFmtId="4" fontId="53" fillId="11" borderId="53" applyNumberFormat="0" applyProtection="0">
      <alignment horizontal="right" vertical="center"/>
    </xf>
    <xf numFmtId="4" fontId="55" fillId="3" borderId="53" applyNumberFormat="0" applyProtection="0">
      <alignment vertical="center"/>
    </xf>
    <xf numFmtId="0" fontId="18" fillId="0" borderId="37" applyNumberFormat="0" applyAlignment="0" applyProtection="0">
      <alignment horizontal="left" vertical="center"/>
    </xf>
    <xf numFmtId="10" fontId="59" fillId="18" borderId="52" applyNumberFormat="0" applyBorder="0" applyAlignment="0" applyProtection="0"/>
    <xf numFmtId="4" fontId="20" fillId="8" borderId="53" applyNumberFormat="0" applyProtection="0">
      <alignment horizontal="right" vertical="center"/>
    </xf>
    <xf numFmtId="0" fontId="77" fillId="0" borderId="12"/>
    <xf numFmtId="0" fontId="15" fillId="5" borderId="53" applyNumberFormat="0" applyProtection="0">
      <alignment horizontal="left" vertical="top" indent="1"/>
    </xf>
    <xf numFmtId="0" fontId="32" fillId="15" borderId="54" applyNumberFormat="0" applyAlignment="0" applyProtection="0"/>
    <xf numFmtId="0" fontId="15" fillId="18" borderId="55" applyNumberFormat="0" applyFont="0" applyAlignment="0" applyProtection="0">
      <alignment vertical="center"/>
    </xf>
    <xf numFmtId="4" fontId="20" fillId="8" borderId="53" applyNumberFormat="0" applyProtection="0">
      <alignment horizontal="left" vertical="center" indent="1"/>
    </xf>
    <xf numFmtId="4" fontId="19" fillId="3" borderId="53" applyNumberFormat="0" applyProtection="0">
      <alignment horizontal="left" vertical="center" indent="1"/>
    </xf>
    <xf numFmtId="4" fontId="20" fillId="26" borderId="53" applyNumberFormat="0" applyProtection="0">
      <alignment horizontal="right" vertical="center"/>
    </xf>
    <xf numFmtId="4" fontId="20" fillId="27" borderId="53" applyNumberFormat="0" applyProtection="0">
      <alignment horizontal="right" vertical="center"/>
    </xf>
    <xf numFmtId="4" fontId="20" fillId="28" borderId="53" applyNumberFormat="0" applyProtection="0">
      <alignment horizontal="right" vertical="center"/>
    </xf>
    <xf numFmtId="0" fontId="15" fillId="6" borderId="53" applyNumberFormat="0" applyProtection="0">
      <alignment horizontal="left" vertical="center" indent="1"/>
    </xf>
    <xf numFmtId="0" fontId="15" fillId="6" borderId="53" applyNumberFormat="0" applyProtection="0">
      <alignment horizontal="left" vertical="top" indent="1"/>
    </xf>
    <xf numFmtId="0" fontId="15" fillId="8" borderId="53" applyNumberFormat="0" applyProtection="0">
      <alignment horizontal="left" vertical="center" indent="1"/>
    </xf>
    <xf numFmtId="0" fontId="15" fillId="8" borderId="53" applyNumberFormat="0" applyProtection="0">
      <alignment horizontal="left" vertical="top" indent="1"/>
    </xf>
    <xf numFmtId="0" fontId="15" fillId="5" borderId="53" applyNumberFormat="0" applyProtection="0">
      <alignment horizontal="left" vertical="center" indent="1"/>
    </xf>
    <xf numFmtId="0" fontId="15" fillId="11" borderId="53" applyNumberFormat="0" applyProtection="0">
      <alignment horizontal="left" vertical="center" indent="1"/>
    </xf>
    <xf numFmtId="0" fontId="15" fillId="11" borderId="53" applyNumberFormat="0" applyProtection="0">
      <alignment horizontal="left" vertical="top" indent="1"/>
    </xf>
    <xf numFmtId="0" fontId="15" fillId="49" borderId="52" applyNumberFormat="0">
      <protection locked="0"/>
    </xf>
    <xf numFmtId="0" fontId="7" fillId="6" borderId="58" applyBorder="0"/>
    <xf numFmtId="4" fontId="20" fillId="18" borderId="53" applyNumberFormat="0" applyProtection="0">
      <alignment vertical="center"/>
    </xf>
    <xf numFmtId="4" fontId="53" fillId="18" borderId="53" applyNumberFormat="0" applyProtection="0">
      <alignment vertical="center"/>
    </xf>
    <xf numFmtId="0" fontId="20" fillId="18" borderId="53" applyNumberFormat="0" applyProtection="0">
      <alignment horizontal="left" vertical="top" indent="1"/>
    </xf>
    <xf numFmtId="0" fontId="59" fillId="51" borderId="52"/>
    <xf numFmtId="4" fontId="86" fillId="11" borderId="53" applyNumberFormat="0" applyProtection="0">
      <alignment horizontal="right" vertical="center"/>
    </xf>
    <xf numFmtId="0" fontId="1" fillId="52" borderId="59" applyFont="0" applyAlignment="0">
      <alignment horizontal="left" indent="2"/>
    </xf>
    <xf numFmtId="0" fontId="1" fillId="54" borderId="59" applyFont="0" applyAlignment="0">
      <alignment horizontal="left" indent="2"/>
    </xf>
    <xf numFmtId="0" fontId="34" fillId="0" borderId="57" applyNumberFormat="0" applyFill="0" applyAlignment="0" applyProtection="0"/>
    <xf numFmtId="0" fontId="93" fillId="15" borderId="56" applyNumberFormat="0" applyAlignment="0" applyProtection="0">
      <alignment vertical="center"/>
    </xf>
    <xf numFmtId="0" fontId="96" fillId="19" borderId="56" applyNumberFormat="0" applyAlignment="0" applyProtection="0">
      <alignment vertical="center"/>
    </xf>
    <xf numFmtId="0" fontId="97" fillId="15" borderId="54" applyNumberFormat="0" applyAlignment="0" applyProtection="0">
      <alignment vertical="center"/>
    </xf>
    <xf numFmtId="166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0" fillId="14" borderId="87" applyNumberFormat="0" applyProtection="0">
      <alignment horizontal="right" vertical="center"/>
    </xf>
    <xf numFmtId="0" fontId="15" fillId="5" borderId="113" applyNumberFormat="0" applyProtection="0">
      <alignment horizontal="left" vertical="top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86">
      <alignment horizontal="left" wrapText="1"/>
    </xf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18" borderId="89" applyNumberFormat="0" applyFont="0" applyAlignment="0" applyProtection="0"/>
    <xf numFmtId="0" fontId="20" fillId="8" borderId="65" applyNumberFormat="0" applyProtection="0">
      <alignment horizontal="left" vertical="top" indent="1"/>
    </xf>
    <xf numFmtId="0" fontId="19" fillId="3" borderId="65" applyNumberFormat="0" applyProtection="0">
      <alignment horizontal="left" vertical="top" indent="1"/>
    </xf>
    <xf numFmtId="0" fontId="15" fillId="18" borderId="89" applyNumberFormat="0" applyFont="0" applyAlignment="0" applyProtection="0"/>
    <xf numFmtId="0" fontId="100" fillId="0" borderId="64">
      <alignment horizontal="center"/>
    </xf>
    <xf numFmtId="43" fontId="36" fillId="0" borderId="0" applyFont="0" applyFill="0" applyBorder="0" applyAlignment="0" applyProtection="0"/>
    <xf numFmtId="4" fontId="20" fillId="14" borderId="65" applyNumberFormat="0" applyProtection="0">
      <alignment horizontal="right" vertical="center"/>
    </xf>
    <xf numFmtId="3" fontId="103" fillId="0" borderId="111"/>
    <xf numFmtId="4" fontId="20" fillId="24" borderId="65" applyNumberFormat="0" applyProtection="0">
      <alignment horizontal="right" vertical="center"/>
    </xf>
    <xf numFmtId="4" fontId="20" fillId="4" borderId="65" applyNumberFormat="0" applyProtection="0">
      <alignment horizontal="right" vertical="center"/>
    </xf>
    <xf numFmtId="4" fontId="53" fillId="11" borderId="113" applyNumberFormat="0" applyProtection="0">
      <alignment horizontal="right" vertical="center"/>
    </xf>
    <xf numFmtId="0" fontId="74" fillId="15" borderId="91" applyNumberFormat="0" applyAlignment="0" applyProtection="0"/>
    <xf numFmtId="4" fontId="20" fillId="18" borderId="65" applyNumberFormat="0" applyProtection="0">
      <alignment horizontal="left" vertical="center" indent="1"/>
    </xf>
    <xf numFmtId="0" fontId="16" fillId="0" borderId="61">
      <alignment horizontal="left" wrapText="1"/>
    </xf>
    <xf numFmtId="4" fontId="20" fillId="22" borderId="87" applyNumberFormat="0" applyProtection="0">
      <alignment horizontal="right" vertical="center"/>
    </xf>
    <xf numFmtId="183" fontId="99" fillId="0" borderId="0">
      <protection locked="0"/>
    </xf>
    <xf numFmtId="4" fontId="20" fillId="25" borderId="113" applyNumberFormat="0" applyProtection="0">
      <alignment horizontal="right" vertical="center"/>
    </xf>
    <xf numFmtId="1" fontId="101" fillId="0" borderId="0" applyFont="0" applyFill="0" applyBorder="0" applyAlignment="0" applyProtection="0"/>
    <xf numFmtId="0" fontId="20" fillId="8" borderId="113" applyNumberFormat="0" applyProtection="0">
      <alignment horizontal="left" vertical="top" indent="1"/>
    </xf>
    <xf numFmtId="0" fontId="70" fillId="0" borderId="92" applyNumberFormat="0" applyFill="0" applyAlignment="0" applyProtection="0">
      <alignment vertical="center"/>
    </xf>
    <xf numFmtId="4" fontId="20" fillId="9" borderId="65" applyNumberFormat="0" applyProtection="0">
      <alignment horizontal="right" vertical="center"/>
    </xf>
    <xf numFmtId="0" fontId="69" fillId="19" borderId="91" applyNumberFormat="0" applyAlignment="0" applyProtection="0"/>
    <xf numFmtId="3" fontId="103" fillId="0" borderId="86"/>
    <xf numFmtId="4" fontId="20" fillId="9" borderId="113" applyNumberFormat="0" applyProtection="0">
      <alignment horizontal="right" vertical="center"/>
    </xf>
    <xf numFmtId="0" fontId="66" fillId="0" borderId="85" applyNumberFormat="0" applyFont="0" applyFill="0" applyBorder="0" applyAlignment="0"/>
    <xf numFmtId="4" fontId="20" fillId="11" borderId="113" applyNumberFormat="0" applyProtection="0">
      <alignment horizontal="right" vertical="center"/>
    </xf>
    <xf numFmtId="4" fontId="20" fillId="25" borderId="65" applyNumberFormat="0" applyProtection="0">
      <alignment horizontal="right" vertical="center"/>
    </xf>
    <xf numFmtId="0" fontId="15" fillId="18" borderId="115" applyNumberFormat="0" applyFont="0" applyAlignment="0" applyProtection="0"/>
    <xf numFmtId="4" fontId="19" fillId="3" borderId="87" applyNumberFormat="0" applyProtection="0">
      <alignment vertical="center"/>
    </xf>
    <xf numFmtId="4" fontId="20" fillId="4" borderId="87" applyNumberFormat="0" applyProtection="0">
      <alignment horizontal="right" vertical="center"/>
    </xf>
    <xf numFmtId="4" fontId="20" fillId="11" borderId="87" applyNumberFormat="0" applyProtection="0">
      <alignment horizontal="right" vertical="center"/>
    </xf>
    <xf numFmtId="0" fontId="69" fillId="19" borderId="117" applyNumberFormat="0" applyAlignment="0" applyProtection="0"/>
    <xf numFmtId="0" fontId="70" fillId="0" borderId="118" applyNumberFormat="0" applyFill="0" applyAlignment="0" applyProtection="0">
      <alignment vertical="center"/>
    </xf>
    <xf numFmtId="4" fontId="20" fillId="11" borderId="65" applyNumberFormat="0" applyProtection="0">
      <alignment horizontal="right" vertical="center"/>
    </xf>
    <xf numFmtId="4" fontId="19" fillId="3" borderId="65" applyNumberFormat="0" applyProtection="0">
      <alignment vertical="center"/>
    </xf>
    <xf numFmtId="43" fontId="15" fillId="0" borderId="0" applyFont="0" applyFill="0" applyBorder="0" applyAlignment="0" applyProtection="0"/>
    <xf numFmtId="0" fontId="66" fillId="0" borderId="60" applyNumberFormat="0" applyFont="0" applyFill="0" applyBorder="0" applyAlignment="0"/>
    <xf numFmtId="4" fontId="20" fillId="25" borderId="87" applyNumberFormat="0" applyProtection="0">
      <alignment horizontal="right" vertical="center"/>
    </xf>
    <xf numFmtId="4" fontId="20" fillId="18" borderId="87" applyNumberFormat="0" applyProtection="0">
      <alignment horizontal="left" vertical="center" indent="1"/>
    </xf>
    <xf numFmtId="3" fontId="103" fillId="0" borderId="61"/>
    <xf numFmtId="0" fontId="69" fillId="19" borderId="70" applyNumberFormat="0" applyAlignment="0" applyProtection="0"/>
    <xf numFmtId="0" fontId="70" fillId="0" borderId="71" applyNumberFormat="0" applyFill="0" applyAlignment="0" applyProtection="0">
      <alignment vertical="center"/>
    </xf>
    <xf numFmtId="0" fontId="66" fillId="0" borderId="112" applyNumberFormat="0" applyFont="0" applyFill="0" applyBorder="0" applyAlignment="0"/>
    <xf numFmtId="4" fontId="20" fillId="9" borderId="87" applyNumberFormat="0" applyProtection="0">
      <alignment horizontal="right" vertical="center"/>
    </xf>
    <xf numFmtId="4" fontId="20" fillId="22" borderId="113" applyNumberFormat="0" applyProtection="0">
      <alignment horizontal="right" vertical="center"/>
    </xf>
    <xf numFmtId="183" fontId="99" fillId="0" borderId="0">
      <protection locked="0"/>
    </xf>
    <xf numFmtId="4" fontId="20" fillId="22" borderId="65" applyNumberFormat="0" applyProtection="0">
      <alignment horizontal="right" vertical="center"/>
    </xf>
    <xf numFmtId="4" fontId="19" fillId="29" borderId="68" applyNumberFormat="0" applyProtection="0">
      <alignment horizontal="left" vertical="center" indent="1"/>
    </xf>
    <xf numFmtId="4" fontId="20" fillId="8" borderId="113" applyNumberFormat="0" applyProtection="0">
      <alignment horizontal="right" vertical="center"/>
    </xf>
    <xf numFmtId="4" fontId="19" fillId="3" borderId="113" applyNumberFormat="0" applyProtection="0">
      <alignment vertical="center"/>
    </xf>
    <xf numFmtId="0" fontId="15" fillId="18" borderId="115" applyNumberFormat="0" applyFont="0" applyAlignment="0" applyProtection="0"/>
    <xf numFmtId="0" fontId="74" fillId="15" borderId="70" applyNumberFormat="0" applyAlignment="0" applyProtection="0"/>
    <xf numFmtId="41" fontId="1" fillId="0" borderId="0" applyFont="0" applyFill="0" applyBorder="0" applyAlignment="0" applyProtection="0"/>
    <xf numFmtId="0" fontId="19" fillId="3" borderId="87" applyNumberFormat="0" applyProtection="0">
      <alignment horizontal="left" vertical="top" indent="1"/>
    </xf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18" borderId="67" applyNumberFormat="0" applyFont="0" applyAlignment="0" applyProtection="0"/>
    <xf numFmtId="43" fontId="15" fillId="0" borderId="0" applyFont="0" applyFill="0" applyBorder="0" applyAlignment="0" applyProtection="0"/>
    <xf numFmtId="0" fontId="15" fillId="18" borderId="67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99" fillId="0" borderId="0">
      <protection locked="0"/>
    </xf>
    <xf numFmtId="38" fontId="102" fillId="0" borderId="28">
      <alignment vertical="center"/>
    </xf>
    <xf numFmtId="0" fontId="74" fillId="15" borderId="117" applyNumberFormat="0" applyAlignment="0" applyProtection="0"/>
    <xf numFmtId="0" fontId="20" fillId="8" borderId="87" applyNumberFormat="0" applyProtection="0">
      <alignment horizontal="left" vertical="top" indent="1"/>
    </xf>
    <xf numFmtId="4" fontId="53" fillId="11" borderId="65" applyNumberFormat="0" applyProtection="0">
      <alignment horizontal="right" vertical="center"/>
    </xf>
    <xf numFmtId="4" fontId="55" fillId="3" borderId="65" applyNumberFormat="0" applyProtection="0">
      <alignment vertical="center"/>
    </xf>
    <xf numFmtId="182" fontId="101" fillId="0" borderId="40" applyFont="0" applyFill="0" applyBorder="0" applyAlignment="0" applyProtection="0"/>
    <xf numFmtId="183" fontId="99" fillId="0" borderId="0">
      <protection locked="0"/>
    </xf>
    <xf numFmtId="0" fontId="18" fillId="0" borderId="116">
      <alignment horizontal="left" vertical="center"/>
    </xf>
    <xf numFmtId="0" fontId="18" fillId="0" borderId="69">
      <alignment horizontal="left" vertical="center"/>
    </xf>
    <xf numFmtId="10" fontId="59" fillId="18" borderId="111" applyNumberFormat="0" applyBorder="0" applyAlignment="0" applyProtection="0"/>
    <xf numFmtId="10" fontId="59" fillId="18" borderId="61" applyNumberFormat="0" applyBorder="0" applyAlignment="0" applyProtection="0"/>
    <xf numFmtId="4" fontId="20" fillId="8" borderId="65" applyNumberFormat="0" applyProtection="0">
      <alignment horizontal="right" vertical="center"/>
    </xf>
    <xf numFmtId="0" fontId="77" fillId="0" borderId="64"/>
    <xf numFmtId="4" fontId="20" fillId="24" borderId="87" applyNumberFormat="0" applyProtection="0">
      <alignment horizontal="right" vertical="center"/>
    </xf>
    <xf numFmtId="0" fontId="15" fillId="5" borderId="65" applyNumberFormat="0" applyProtection="0">
      <alignment horizontal="left" vertical="top" indent="1"/>
    </xf>
    <xf numFmtId="0" fontId="104" fillId="0" borderId="0"/>
    <xf numFmtId="4" fontId="55" fillId="3" borderId="113" applyNumberFormat="0" applyProtection="0">
      <alignment vertical="center"/>
    </xf>
    <xf numFmtId="0" fontId="32" fillId="15" borderId="66" applyNumberFormat="0" applyAlignment="0" applyProtection="0"/>
    <xf numFmtId="0" fontId="15" fillId="18" borderId="67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" fontId="20" fillId="8" borderId="65" applyNumberFormat="0" applyProtection="0">
      <alignment horizontal="left" vertical="center" indent="1"/>
    </xf>
    <xf numFmtId="4" fontId="19" fillId="3" borderId="65" applyNumberFormat="0" applyProtection="0">
      <alignment horizontal="left" vertical="center" indent="1"/>
    </xf>
    <xf numFmtId="0" fontId="102" fillId="0" borderId="0" applyNumberFormat="0" applyFont="0" applyFill="0" applyBorder="0" applyAlignment="0" applyProtection="0">
      <alignment horizontal="left"/>
    </xf>
    <xf numFmtId="4" fontId="20" fillId="26" borderId="65" applyNumberFormat="0" applyProtection="0">
      <alignment horizontal="right" vertical="center"/>
    </xf>
    <xf numFmtId="4" fontId="20" fillId="27" borderId="65" applyNumberFormat="0" applyProtection="0">
      <alignment horizontal="right" vertical="center"/>
    </xf>
    <xf numFmtId="4" fontId="20" fillId="28" borderId="65" applyNumberFormat="0" applyProtection="0">
      <alignment horizontal="right" vertical="center"/>
    </xf>
    <xf numFmtId="0" fontId="15" fillId="6" borderId="65" applyNumberFormat="0" applyProtection="0">
      <alignment horizontal="left" vertical="center" indent="1"/>
    </xf>
    <xf numFmtId="0" fontId="15" fillId="6" borderId="65" applyNumberFormat="0" applyProtection="0">
      <alignment horizontal="left" vertical="top" indent="1"/>
    </xf>
    <xf numFmtId="0" fontId="15" fillId="8" borderId="65" applyNumberFormat="0" applyProtection="0">
      <alignment horizontal="left" vertical="center" indent="1"/>
    </xf>
    <xf numFmtId="0" fontId="15" fillId="8" borderId="65" applyNumberFormat="0" applyProtection="0">
      <alignment horizontal="left" vertical="top" indent="1"/>
    </xf>
    <xf numFmtId="0" fontId="15" fillId="5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top" indent="1"/>
    </xf>
    <xf numFmtId="0" fontId="15" fillId="49" borderId="61" applyNumberFormat="0">
      <protection locked="0"/>
    </xf>
    <xf numFmtId="0" fontId="7" fillId="6" borderId="72" applyBorder="0"/>
    <xf numFmtId="4" fontId="20" fillId="18" borderId="65" applyNumberFormat="0" applyProtection="0">
      <alignment vertical="center"/>
    </xf>
    <xf numFmtId="4" fontId="53" fillId="18" borderId="65" applyNumberFormat="0" applyProtection="0">
      <alignment vertical="center"/>
    </xf>
    <xf numFmtId="0" fontId="20" fillId="18" borderId="65" applyNumberFormat="0" applyProtection="0">
      <alignment horizontal="left" vertical="top" indent="1"/>
    </xf>
    <xf numFmtId="0" fontId="59" fillId="51" borderId="61"/>
    <xf numFmtId="4" fontId="86" fillId="11" borderId="65" applyNumberFormat="0" applyProtection="0">
      <alignment horizontal="right" vertical="center"/>
    </xf>
    <xf numFmtId="0" fontId="1" fillId="52" borderId="73" applyFont="0" applyAlignment="0">
      <alignment horizontal="left" indent="2"/>
    </xf>
    <xf numFmtId="43" fontId="1" fillId="53" borderId="36"/>
    <xf numFmtId="0" fontId="1" fillId="54" borderId="73" applyFont="0" applyAlignment="0">
      <alignment horizontal="left" indent="2"/>
    </xf>
    <xf numFmtId="0" fontId="34" fillId="0" borderId="71" applyNumberFormat="0" applyFill="0" applyAlignment="0" applyProtection="0"/>
    <xf numFmtId="4" fontId="20" fillId="14" borderId="113" applyNumberFormat="0" applyProtection="0">
      <alignment horizontal="right" vertical="center"/>
    </xf>
    <xf numFmtId="0" fontId="93" fillId="15" borderId="70" applyNumberFormat="0" applyAlignment="0" applyProtection="0">
      <alignment vertical="center"/>
    </xf>
    <xf numFmtId="0" fontId="96" fillId="19" borderId="70" applyNumberFormat="0" applyAlignment="0" applyProtection="0">
      <alignment vertical="center"/>
    </xf>
    <xf numFmtId="0" fontId="97" fillId="15" borderId="66" applyNumberFormat="0" applyAlignment="0" applyProtection="0">
      <alignment vertical="center"/>
    </xf>
    <xf numFmtId="0" fontId="20" fillId="8" borderId="65" applyNumberFormat="0" applyProtection="0">
      <alignment horizontal="left" vertical="top" indent="1"/>
    </xf>
    <xf numFmtId="0" fontId="19" fillId="3" borderId="65" applyNumberFormat="0" applyProtection="0">
      <alignment horizontal="left" vertical="top" indent="1"/>
    </xf>
    <xf numFmtId="0" fontId="100" fillId="0" borderId="64">
      <alignment horizontal="center"/>
    </xf>
    <xf numFmtId="4" fontId="20" fillId="14" borderId="65" applyNumberFormat="0" applyProtection="0">
      <alignment horizontal="right" vertical="center"/>
    </xf>
    <xf numFmtId="4" fontId="20" fillId="24" borderId="65" applyNumberFormat="0" applyProtection="0">
      <alignment horizontal="right" vertical="center"/>
    </xf>
    <xf numFmtId="4" fontId="20" fillId="4" borderId="65" applyNumberFormat="0" applyProtection="0">
      <alignment horizontal="right" vertical="center"/>
    </xf>
    <xf numFmtId="4" fontId="20" fillId="18" borderId="65" applyNumberFormat="0" applyProtection="0">
      <alignment horizontal="left" vertical="center" indent="1"/>
    </xf>
    <xf numFmtId="0" fontId="16" fillId="0" borderId="61">
      <alignment horizontal="left" wrapText="1"/>
    </xf>
    <xf numFmtId="4" fontId="20" fillId="9" borderId="65" applyNumberFormat="0" applyProtection="0">
      <alignment horizontal="right" vertical="center"/>
    </xf>
    <xf numFmtId="4" fontId="20" fillId="25" borderId="65" applyNumberFormat="0" applyProtection="0">
      <alignment horizontal="right" vertical="center"/>
    </xf>
    <xf numFmtId="4" fontId="20" fillId="11" borderId="65" applyNumberFormat="0" applyProtection="0">
      <alignment horizontal="right" vertical="center"/>
    </xf>
    <xf numFmtId="4" fontId="19" fillId="3" borderId="65" applyNumberFormat="0" applyProtection="0">
      <alignment vertical="center"/>
    </xf>
    <xf numFmtId="3" fontId="103" fillId="0" borderId="61"/>
    <xf numFmtId="0" fontId="69" fillId="19" borderId="70" applyNumberFormat="0" applyAlignment="0" applyProtection="0"/>
    <xf numFmtId="0" fontId="70" fillId="0" borderId="71" applyNumberFormat="0" applyFill="0" applyAlignment="0" applyProtection="0">
      <alignment vertical="center"/>
    </xf>
    <xf numFmtId="4" fontId="20" fillId="22" borderId="65" applyNumberFormat="0" applyProtection="0">
      <alignment horizontal="right" vertical="center"/>
    </xf>
    <xf numFmtId="0" fontId="74" fillId="15" borderId="70" applyNumberFormat="0" applyAlignment="0" applyProtection="0"/>
    <xf numFmtId="0" fontId="15" fillId="18" borderId="67" applyNumberFormat="0" applyFont="0" applyAlignment="0" applyProtection="0"/>
    <xf numFmtId="0" fontId="15" fillId="18" borderId="67" applyNumberFormat="0" applyFont="0" applyAlignment="0" applyProtection="0"/>
    <xf numFmtId="4" fontId="53" fillId="11" borderId="65" applyNumberFormat="0" applyProtection="0">
      <alignment horizontal="right" vertical="center"/>
    </xf>
    <xf numFmtId="4" fontId="55" fillId="3" borderId="65" applyNumberFormat="0" applyProtection="0">
      <alignment vertical="center"/>
    </xf>
    <xf numFmtId="10" fontId="59" fillId="18" borderId="61" applyNumberFormat="0" applyBorder="0" applyAlignment="0" applyProtection="0"/>
    <xf numFmtId="4" fontId="20" fillId="8" borderId="65" applyNumberFormat="0" applyProtection="0">
      <alignment horizontal="right" vertical="center"/>
    </xf>
    <xf numFmtId="0" fontId="77" fillId="0" borderId="64"/>
    <xf numFmtId="0" fontId="15" fillId="5" borderId="65" applyNumberFormat="0" applyProtection="0">
      <alignment horizontal="left" vertical="top" indent="1"/>
    </xf>
    <xf numFmtId="0" fontId="32" fillId="15" borderId="66" applyNumberFormat="0" applyAlignment="0" applyProtection="0"/>
    <xf numFmtId="0" fontId="15" fillId="18" borderId="67" applyNumberFormat="0" applyFont="0" applyAlignment="0" applyProtection="0">
      <alignment vertical="center"/>
    </xf>
    <xf numFmtId="4" fontId="20" fillId="8" borderId="65" applyNumberFormat="0" applyProtection="0">
      <alignment horizontal="left" vertical="center" indent="1"/>
    </xf>
    <xf numFmtId="4" fontId="19" fillId="3" borderId="65" applyNumberFormat="0" applyProtection="0">
      <alignment horizontal="left" vertical="center" indent="1"/>
    </xf>
    <xf numFmtId="4" fontId="20" fillId="26" borderId="65" applyNumberFormat="0" applyProtection="0">
      <alignment horizontal="right" vertical="center"/>
    </xf>
    <xf numFmtId="4" fontId="20" fillId="27" borderId="65" applyNumberFormat="0" applyProtection="0">
      <alignment horizontal="right" vertical="center"/>
    </xf>
    <xf numFmtId="4" fontId="20" fillId="28" borderId="65" applyNumberFormat="0" applyProtection="0">
      <alignment horizontal="right" vertical="center"/>
    </xf>
    <xf numFmtId="0" fontId="15" fillId="6" borderId="65" applyNumberFormat="0" applyProtection="0">
      <alignment horizontal="left" vertical="center" indent="1"/>
    </xf>
    <xf numFmtId="0" fontId="15" fillId="6" borderId="65" applyNumberFormat="0" applyProtection="0">
      <alignment horizontal="left" vertical="top" indent="1"/>
    </xf>
    <xf numFmtId="0" fontId="15" fillId="8" borderId="65" applyNumberFormat="0" applyProtection="0">
      <alignment horizontal="left" vertical="center" indent="1"/>
    </xf>
    <xf numFmtId="0" fontId="15" fillId="8" borderId="65" applyNumberFormat="0" applyProtection="0">
      <alignment horizontal="left" vertical="top" indent="1"/>
    </xf>
    <xf numFmtId="0" fontId="15" fillId="5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top" indent="1"/>
    </xf>
    <xf numFmtId="0" fontId="15" fillId="49" borderId="61" applyNumberFormat="0">
      <protection locked="0"/>
    </xf>
    <xf numFmtId="0" fontId="7" fillId="6" borderId="72" applyBorder="0"/>
    <xf numFmtId="4" fontId="20" fillId="18" borderId="65" applyNumberFormat="0" applyProtection="0">
      <alignment vertical="center"/>
    </xf>
    <xf numFmtId="4" fontId="53" fillId="18" borderId="65" applyNumberFormat="0" applyProtection="0">
      <alignment vertical="center"/>
    </xf>
    <xf numFmtId="0" fontId="20" fillId="18" borderId="65" applyNumberFormat="0" applyProtection="0">
      <alignment horizontal="left" vertical="top" indent="1"/>
    </xf>
    <xf numFmtId="0" fontId="59" fillId="51" borderId="61"/>
    <xf numFmtId="4" fontId="86" fillId="11" borderId="65" applyNumberFormat="0" applyProtection="0">
      <alignment horizontal="right" vertical="center"/>
    </xf>
    <xf numFmtId="0" fontId="1" fillId="52" borderId="73" applyFont="0" applyAlignment="0">
      <alignment horizontal="left" indent="2"/>
    </xf>
    <xf numFmtId="43" fontId="1" fillId="53" borderId="36"/>
    <xf numFmtId="0" fontId="1" fillId="54" borderId="73" applyFont="0" applyAlignment="0">
      <alignment horizontal="left" indent="2"/>
    </xf>
    <xf numFmtId="0" fontId="34" fillId="0" borderId="71" applyNumberFormat="0" applyFill="0" applyAlignment="0" applyProtection="0"/>
    <xf numFmtId="0" fontId="93" fillId="15" borderId="70" applyNumberFormat="0" applyAlignment="0" applyProtection="0">
      <alignment vertical="center"/>
    </xf>
    <xf numFmtId="0" fontId="96" fillId="19" borderId="70" applyNumberFormat="0" applyAlignment="0" applyProtection="0">
      <alignment vertical="center"/>
    </xf>
    <xf numFmtId="0" fontId="97" fillId="15" borderId="66" applyNumberFormat="0" applyAlignment="0" applyProtection="0">
      <alignment vertical="center"/>
    </xf>
    <xf numFmtId="0" fontId="20" fillId="8" borderId="65" applyNumberFormat="0" applyProtection="0">
      <alignment horizontal="left" vertical="top" indent="1"/>
    </xf>
    <xf numFmtId="0" fontId="19" fillId="3" borderId="65" applyNumberFormat="0" applyProtection="0">
      <alignment horizontal="left" vertical="top" indent="1"/>
    </xf>
    <xf numFmtId="4" fontId="20" fillId="14" borderId="65" applyNumberFormat="0" applyProtection="0">
      <alignment horizontal="right" vertical="center"/>
    </xf>
    <xf numFmtId="4" fontId="20" fillId="24" borderId="65" applyNumberFormat="0" applyProtection="0">
      <alignment horizontal="right" vertical="center"/>
    </xf>
    <xf numFmtId="4" fontId="20" fillId="4" borderId="65" applyNumberFormat="0" applyProtection="0">
      <alignment horizontal="right" vertical="center"/>
    </xf>
    <xf numFmtId="4" fontId="20" fillId="18" borderId="65" applyNumberFormat="0" applyProtection="0">
      <alignment horizontal="left" vertical="center" indent="1"/>
    </xf>
    <xf numFmtId="0" fontId="16" fillId="0" borderId="61">
      <alignment horizontal="left" wrapText="1"/>
    </xf>
    <xf numFmtId="0" fontId="16" fillId="0" borderId="111">
      <alignment horizontal="left" wrapText="1"/>
    </xf>
    <xf numFmtId="4" fontId="20" fillId="9" borderId="65" applyNumberFormat="0" applyProtection="0">
      <alignment horizontal="right" vertical="center"/>
    </xf>
    <xf numFmtId="4" fontId="20" fillId="25" borderId="65" applyNumberFormat="0" applyProtection="0">
      <alignment horizontal="right" vertical="center"/>
    </xf>
    <xf numFmtId="4" fontId="20" fillId="11" borderId="65" applyNumberFormat="0" applyProtection="0">
      <alignment horizontal="right" vertical="center"/>
    </xf>
    <xf numFmtId="4" fontId="19" fillId="3" borderId="65" applyNumberFormat="0" applyProtection="0">
      <alignment vertical="center"/>
    </xf>
    <xf numFmtId="3" fontId="103" fillId="0" borderId="61"/>
    <xf numFmtId="0" fontId="69" fillId="19" borderId="70" applyNumberFormat="0" applyAlignment="0" applyProtection="0"/>
    <xf numFmtId="0" fontId="70" fillId="0" borderId="71" applyNumberFormat="0" applyFill="0" applyAlignment="0" applyProtection="0">
      <alignment vertical="center"/>
    </xf>
    <xf numFmtId="4" fontId="20" fillId="22" borderId="65" applyNumberFormat="0" applyProtection="0">
      <alignment horizontal="right" vertical="center"/>
    </xf>
    <xf numFmtId="4" fontId="19" fillId="29" borderId="76" applyNumberFormat="0" applyProtection="0">
      <alignment horizontal="left" vertical="center" indent="1"/>
    </xf>
    <xf numFmtId="0" fontId="74" fillId="15" borderId="70" applyNumberFormat="0" applyAlignment="0" applyProtection="0"/>
    <xf numFmtId="0" fontId="15" fillId="18" borderId="67" applyNumberFormat="0" applyFont="0" applyAlignment="0" applyProtection="0"/>
    <xf numFmtId="0" fontId="15" fillId="18" borderId="67" applyNumberFormat="0" applyFont="0" applyAlignment="0" applyProtection="0"/>
    <xf numFmtId="4" fontId="53" fillId="11" borderId="65" applyNumberFormat="0" applyProtection="0">
      <alignment horizontal="right" vertical="center"/>
    </xf>
    <xf numFmtId="4" fontId="55" fillId="3" borderId="65" applyNumberFormat="0" applyProtection="0">
      <alignment vertical="center"/>
    </xf>
    <xf numFmtId="182" fontId="101" fillId="0" borderId="40" applyFont="0" applyFill="0" applyBorder="0" applyAlignment="0" applyProtection="0"/>
    <xf numFmtId="0" fontId="18" fillId="0" borderId="75" applyNumberFormat="0" applyAlignment="0" applyProtection="0">
      <alignment horizontal="left" vertical="center"/>
    </xf>
    <xf numFmtId="10" fontId="59" fillId="18" borderId="61" applyNumberFormat="0" applyBorder="0" applyAlignment="0" applyProtection="0"/>
    <xf numFmtId="4" fontId="20" fillId="8" borderId="65" applyNumberFormat="0" applyProtection="0">
      <alignment horizontal="right" vertical="center"/>
    </xf>
    <xf numFmtId="0" fontId="15" fillId="5" borderId="65" applyNumberFormat="0" applyProtection="0">
      <alignment horizontal="left" vertical="top" indent="1"/>
    </xf>
    <xf numFmtId="0" fontId="32" fillId="15" borderId="66" applyNumberFormat="0" applyAlignment="0" applyProtection="0"/>
    <xf numFmtId="0" fontId="15" fillId="18" borderId="67" applyNumberFormat="0" applyFont="0" applyAlignment="0" applyProtection="0">
      <alignment vertical="center"/>
    </xf>
    <xf numFmtId="4" fontId="20" fillId="8" borderId="65" applyNumberFormat="0" applyProtection="0">
      <alignment horizontal="left" vertical="center" indent="1"/>
    </xf>
    <xf numFmtId="4" fontId="19" fillId="3" borderId="65" applyNumberFormat="0" applyProtection="0">
      <alignment horizontal="left" vertical="center" indent="1"/>
    </xf>
    <xf numFmtId="4" fontId="20" fillId="26" borderId="65" applyNumberFormat="0" applyProtection="0">
      <alignment horizontal="right" vertical="center"/>
    </xf>
    <xf numFmtId="4" fontId="20" fillId="27" borderId="65" applyNumberFormat="0" applyProtection="0">
      <alignment horizontal="right" vertical="center"/>
    </xf>
    <xf numFmtId="4" fontId="20" fillId="28" borderId="65" applyNumberFormat="0" applyProtection="0">
      <alignment horizontal="right" vertical="center"/>
    </xf>
    <xf numFmtId="0" fontId="15" fillId="6" borderId="65" applyNumberFormat="0" applyProtection="0">
      <alignment horizontal="left" vertical="center" indent="1"/>
    </xf>
    <xf numFmtId="0" fontId="15" fillId="6" borderId="65" applyNumberFormat="0" applyProtection="0">
      <alignment horizontal="left" vertical="top" indent="1"/>
    </xf>
    <xf numFmtId="0" fontId="15" fillId="8" borderId="65" applyNumberFormat="0" applyProtection="0">
      <alignment horizontal="left" vertical="center" indent="1"/>
    </xf>
    <xf numFmtId="0" fontId="15" fillId="8" borderId="65" applyNumberFormat="0" applyProtection="0">
      <alignment horizontal="left" vertical="top" indent="1"/>
    </xf>
    <xf numFmtId="0" fontId="15" fillId="5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center" indent="1"/>
    </xf>
    <xf numFmtId="0" fontId="15" fillId="11" borderId="65" applyNumberFormat="0" applyProtection="0">
      <alignment horizontal="left" vertical="top" indent="1"/>
    </xf>
    <xf numFmtId="0" fontId="15" fillId="49" borderId="61" applyNumberFormat="0">
      <protection locked="0"/>
    </xf>
    <xf numFmtId="0" fontId="7" fillId="6" borderId="72" applyBorder="0"/>
    <xf numFmtId="4" fontId="20" fillId="18" borderId="65" applyNumberFormat="0" applyProtection="0">
      <alignment vertical="center"/>
    </xf>
    <xf numFmtId="4" fontId="53" fillId="18" borderId="65" applyNumberFormat="0" applyProtection="0">
      <alignment vertical="center"/>
    </xf>
    <xf numFmtId="0" fontId="20" fillId="18" borderId="65" applyNumberFormat="0" applyProtection="0">
      <alignment horizontal="left" vertical="top" indent="1"/>
    </xf>
    <xf numFmtId="0" fontId="59" fillId="51" borderId="61"/>
    <xf numFmtId="4" fontId="86" fillId="11" borderId="65" applyNumberFormat="0" applyProtection="0">
      <alignment horizontal="right" vertical="center"/>
    </xf>
    <xf numFmtId="0" fontId="1" fillId="52" borderId="73" applyFont="0" applyAlignment="0">
      <alignment horizontal="left" indent="2"/>
    </xf>
    <xf numFmtId="43" fontId="1" fillId="53" borderId="74"/>
    <xf numFmtId="0" fontId="1" fillId="54" borderId="73" applyFont="0" applyAlignment="0">
      <alignment horizontal="left" indent="2"/>
    </xf>
    <xf numFmtId="0" fontId="34" fillId="0" borderId="71" applyNumberFormat="0" applyFill="0" applyAlignment="0" applyProtection="0"/>
    <xf numFmtId="0" fontId="93" fillId="15" borderId="70" applyNumberFormat="0" applyAlignment="0" applyProtection="0">
      <alignment vertical="center"/>
    </xf>
    <xf numFmtId="0" fontId="96" fillId="19" borderId="70" applyNumberFormat="0" applyAlignment="0" applyProtection="0">
      <alignment vertical="center"/>
    </xf>
    <xf numFmtId="0" fontId="97" fillId="15" borderId="66" applyNumberFormat="0" applyAlignment="0" applyProtection="0">
      <alignment vertical="center"/>
    </xf>
    <xf numFmtId="0" fontId="20" fillId="8" borderId="78" applyNumberFormat="0" applyProtection="0">
      <alignment horizontal="left" vertical="top" indent="1"/>
    </xf>
    <xf numFmtId="0" fontId="19" fillId="3" borderId="78" applyNumberFormat="0" applyProtection="0">
      <alignment horizontal="left" vertical="top" indent="1"/>
    </xf>
    <xf numFmtId="0" fontId="100" fillId="0" borderId="64">
      <alignment horizontal="center"/>
    </xf>
    <xf numFmtId="4" fontId="20" fillId="14" borderId="78" applyNumberFormat="0" applyProtection="0">
      <alignment horizontal="right" vertical="center"/>
    </xf>
    <xf numFmtId="4" fontId="20" fillId="24" borderId="78" applyNumberFormat="0" applyProtection="0">
      <alignment horizontal="right" vertical="center"/>
    </xf>
    <xf numFmtId="4" fontId="20" fillId="4" borderId="78" applyNumberFormat="0" applyProtection="0">
      <alignment horizontal="right" vertical="center"/>
    </xf>
    <xf numFmtId="4" fontId="20" fillId="18" borderId="78" applyNumberFormat="0" applyProtection="0">
      <alignment horizontal="left" vertical="center" indent="1"/>
    </xf>
    <xf numFmtId="0" fontId="16" fillId="0" borderId="77">
      <alignment horizontal="left" wrapText="1"/>
    </xf>
    <xf numFmtId="4" fontId="20" fillId="9" borderId="78" applyNumberFormat="0" applyProtection="0">
      <alignment horizontal="right" vertical="center"/>
    </xf>
    <xf numFmtId="4" fontId="20" fillId="25" borderId="78" applyNumberFormat="0" applyProtection="0">
      <alignment horizontal="right" vertical="center"/>
    </xf>
    <xf numFmtId="4" fontId="20" fillId="11" borderId="78" applyNumberFormat="0" applyProtection="0">
      <alignment horizontal="right" vertical="center"/>
    </xf>
    <xf numFmtId="4" fontId="19" fillId="3" borderId="78" applyNumberFormat="0" applyProtection="0">
      <alignment vertical="center"/>
    </xf>
    <xf numFmtId="3" fontId="103" fillId="0" borderId="77"/>
    <xf numFmtId="0" fontId="69" fillId="19" borderId="81" applyNumberFormat="0" applyAlignment="0" applyProtection="0"/>
    <xf numFmtId="0" fontId="70" fillId="0" borderId="82" applyNumberFormat="0" applyFill="0" applyAlignment="0" applyProtection="0">
      <alignment vertical="center"/>
    </xf>
    <xf numFmtId="4" fontId="20" fillId="22" borderId="78" applyNumberFormat="0" applyProtection="0">
      <alignment horizontal="right" vertical="center"/>
    </xf>
    <xf numFmtId="0" fontId="74" fillId="15" borderId="81" applyNumberFormat="0" applyAlignment="0" applyProtection="0"/>
    <xf numFmtId="0" fontId="15" fillId="18" borderId="80" applyNumberFormat="0" applyFont="0" applyAlignment="0" applyProtection="0"/>
    <xf numFmtId="0" fontId="15" fillId="18" borderId="80" applyNumberFormat="0" applyFont="0" applyAlignment="0" applyProtection="0"/>
    <xf numFmtId="4" fontId="53" fillId="11" borderId="78" applyNumberFormat="0" applyProtection="0">
      <alignment horizontal="right" vertical="center"/>
    </xf>
    <xf numFmtId="4" fontId="55" fillId="3" borderId="78" applyNumberFormat="0" applyProtection="0">
      <alignment vertical="center"/>
    </xf>
    <xf numFmtId="0" fontId="18" fillId="0" borderId="75" applyNumberFormat="0" applyAlignment="0" applyProtection="0">
      <alignment horizontal="left" vertical="center"/>
    </xf>
    <xf numFmtId="10" fontId="59" fillId="18" borderId="77" applyNumberFormat="0" applyBorder="0" applyAlignment="0" applyProtection="0"/>
    <xf numFmtId="4" fontId="20" fillId="8" borderId="78" applyNumberFormat="0" applyProtection="0">
      <alignment horizontal="right" vertical="center"/>
    </xf>
    <xf numFmtId="0" fontId="77" fillId="0" borderId="64"/>
    <xf numFmtId="0" fontId="15" fillId="5" borderId="78" applyNumberFormat="0" applyProtection="0">
      <alignment horizontal="left" vertical="top" indent="1"/>
    </xf>
    <xf numFmtId="0" fontId="32" fillId="15" borderId="79" applyNumberFormat="0" applyAlignment="0" applyProtection="0"/>
    <xf numFmtId="0" fontId="15" fillId="18" borderId="80" applyNumberFormat="0" applyFont="0" applyAlignment="0" applyProtection="0">
      <alignment vertical="center"/>
    </xf>
    <xf numFmtId="4" fontId="20" fillId="8" borderId="78" applyNumberFormat="0" applyProtection="0">
      <alignment horizontal="left" vertical="center" indent="1"/>
    </xf>
    <xf numFmtId="4" fontId="19" fillId="3" borderId="78" applyNumberFormat="0" applyProtection="0">
      <alignment horizontal="left" vertical="center" indent="1"/>
    </xf>
    <xf numFmtId="4" fontId="20" fillId="26" borderId="78" applyNumberFormat="0" applyProtection="0">
      <alignment horizontal="right" vertical="center"/>
    </xf>
    <xf numFmtId="4" fontId="20" fillId="27" borderId="78" applyNumberFormat="0" applyProtection="0">
      <alignment horizontal="right" vertical="center"/>
    </xf>
    <xf numFmtId="4" fontId="20" fillId="28" borderId="78" applyNumberFormat="0" applyProtection="0">
      <alignment horizontal="right" vertical="center"/>
    </xf>
    <xf numFmtId="0" fontId="15" fillId="6" borderId="78" applyNumberFormat="0" applyProtection="0">
      <alignment horizontal="left" vertical="center" indent="1"/>
    </xf>
    <xf numFmtId="0" fontId="15" fillId="6" borderId="78" applyNumberFormat="0" applyProtection="0">
      <alignment horizontal="left" vertical="top" indent="1"/>
    </xf>
    <xf numFmtId="0" fontId="15" fillId="8" borderId="78" applyNumberFormat="0" applyProtection="0">
      <alignment horizontal="left" vertical="center" indent="1"/>
    </xf>
    <xf numFmtId="0" fontId="15" fillId="8" borderId="78" applyNumberFormat="0" applyProtection="0">
      <alignment horizontal="left" vertical="top" indent="1"/>
    </xf>
    <xf numFmtId="0" fontId="15" fillId="5" borderId="78" applyNumberFormat="0" applyProtection="0">
      <alignment horizontal="left" vertical="center" indent="1"/>
    </xf>
    <xf numFmtId="0" fontId="15" fillId="11" borderId="78" applyNumberFormat="0" applyProtection="0">
      <alignment horizontal="left" vertical="center" indent="1"/>
    </xf>
    <xf numFmtId="0" fontId="15" fillId="11" borderId="78" applyNumberFormat="0" applyProtection="0">
      <alignment horizontal="left" vertical="top" indent="1"/>
    </xf>
    <xf numFmtId="0" fontId="15" fillId="49" borderId="77" applyNumberFormat="0">
      <protection locked="0"/>
    </xf>
    <xf numFmtId="0" fontId="7" fillId="6" borderId="83" applyBorder="0"/>
    <xf numFmtId="4" fontId="20" fillId="18" borderId="78" applyNumberFormat="0" applyProtection="0">
      <alignment vertical="center"/>
    </xf>
    <xf numFmtId="4" fontId="53" fillId="18" borderId="78" applyNumberFormat="0" applyProtection="0">
      <alignment vertical="center"/>
    </xf>
    <xf numFmtId="0" fontId="20" fillId="18" borderId="78" applyNumberFormat="0" applyProtection="0">
      <alignment horizontal="left" vertical="top" indent="1"/>
    </xf>
    <xf numFmtId="0" fontId="59" fillId="51" borderId="77"/>
    <xf numFmtId="4" fontId="86" fillId="11" borderId="78" applyNumberFormat="0" applyProtection="0">
      <alignment horizontal="right" vertical="center"/>
    </xf>
    <xf numFmtId="0" fontId="1" fillId="52" borderId="84" applyFont="0" applyAlignment="0">
      <alignment horizontal="left" indent="2"/>
    </xf>
    <xf numFmtId="0" fontId="1" fillId="54" borderId="84" applyFont="0" applyAlignment="0">
      <alignment horizontal="left" indent="2"/>
    </xf>
    <xf numFmtId="0" fontId="34" fillId="0" borderId="82" applyNumberFormat="0" applyFill="0" applyAlignment="0" applyProtection="0"/>
    <xf numFmtId="0" fontId="93" fillId="15" borderId="81" applyNumberFormat="0" applyAlignment="0" applyProtection="0">
      <alignment vertical="center"/>
    </xf>
    <xf numFmtId="0" fontId="96" fillId="19" borderId="81" applyNumberFormat="0" applyAlignment="0" applyProtection="0">
      <alignment vertical="center"/>
    </xf>
    <xf numFmtId="0" fontId="97" fillId="15" borderId="79" applyNumberFormat="0" applyAlignment="0" applyProtection="0">
      <alignment vertical="center"/>
    </xf>
    <xf numFmtId="0" fontId="19" fillId="3" borderId="113" applyNumberFormat="0" applyProtection="0">
      <alignment horizontal="left" vertical="top" indent="1"/>
    </xf>
    <xf numFmtId="4" fontId="53" fillId="11" borderId="87" applyNumberFormat="0" applyProtection="0">
      <alignment horizontal="right" vertical="center"/>
    </xf>
    <xf numFmtId="4" fontId="55" fillId="3" borderId="87" applyNumberFormat="0" applyProtection="0">
      <alignment vertical="center"/>
    </xf>
    <xf numFmtId="0" fontId="18" fillId="0" borderId="90">
      <alignment horizontal="left" vertical="center"/>
    </xf>
    <xf numFmtId="4" fontId="20" fillId="18" borderId="113" applyNumberFormat="0" applyProtection="0">
      <alignment horizontal="left" vertical="center" indent="1"/>
    </xf>
    <xf numFmtId="10" fontId="59" fillId="18" borderId="86" applyNumberFormat="0" applyBorder="0" applyAlignment="0" applyProtection="0"/>
    <xf numFmtId="4" fontId="20" fillId="8" borderId="87" applyNumberFormat="0" applyProtection="0">
      <alignment horizontal="right" vertical="center"/>
    </xf>
    <xf numFmtId="0" fontId="15" fillId="5" borderId="87" applyNumberFormat="0" applyProtection="0">
      <alignment horizontal="left" vertical="top" indent="1"/>
    </xf>
    <xf numFmtId="4" fontId="20" fillId="4" borderId="113" applyNumberFormat="0" applyProtection="0">
      <alignment horizontal="right" vertical="center"/>
    </xf>
    <xf numFmtId="43" fontId="1" fillId="0" borderId="0" applyFont="0" applyFill="0" applyBorder="0" applyAlignment="0" applyProtection="0"/>
    <xf numFmtId="4" fontId="20" fillId="24" borderId="113" applyNumberFormat="0" applyProtection="0">
      <alignment horizontal="right" vertical="center"/>
    </xf>
    <xf numFmtId="0" fontId="32" fillId="15" borderId="88" applyNumberFormat="0" applyAlignment="0" applyProtection="0"/>
    <xf numFmtId="0" fontId="15" fillId="18" borderId="89" applyNumberFormat="0" applyFont="0" applyAlignment="0" applyProtection="0">
      <alignment vertical="center"/>
    </xf>
    <xf numFmtId="4" fontId="20" fillId="8" borderId="87" applyNumberFormat="0" applyProtection="0">
      <alignment horizontal="left" vertical="center" indent="1"/>
    </xf>
    <xf numFmtId="4" fontId="19" fillId="3" borderId="87" applyNumberFormat="0" applyProtection="0">
      <alignment horizontal="left" vertical="center" indent="1"/>
    </xf>
    <xf numFmtId="4" fontId="20" fillId="26" borderId="87" applyNumberFormat="0" applyProtection="0">
      <alignment horizontal="right" vertical="center"/>
    </xf>
    <xf numFmtId="4" fontId="20" fillId="27" borderId="87" applyNumberFormat="0" applyProtection="0">
      <alignment horizontal="right" vertical="center"/>
    </xf>
    <xf numFmtId="4" fontId="20" fillId="28" borderId="87" applyNumberFormat="0" applyProtection="0">
      <alignment horizontal="right" vertical="center"/>
    </xf>
    <xf numFmtId="0" fontId="15" fillId="6" borderId="87" applyNumberFormat="0" applyProtection="0">
      <alignment horizontal="left" vertical="center" indent="1"/>
    </xf>
    <xf numFmtId="0" fontId="15" fillId="6" borderId="87" applyNumberFormat="0" applyProtection="0">
      <alignment horizontal="left" vertical="top" indent="1"/>
    </xf>
    <xf numFmtId="0" fontId="15" fillId="8" borderId="87" applyNumberFormat="0" applyProtection="0">
      <alignment horizontal="left" vertical="center" indent="1"/>
    </xf>
    <xf numFmtId="0" fontId="15" fillId="8" borderId="87" applyNumberFormat="0" applyProtection="0">
      <alignment horizontal="left" vertical="top" indent="1"/>
    </xf>
    <xf numFmtId="0" fontId="15" fillId="5" borderId="87" applyNumberFormat="0" applyProtection="0">
      <alignment horizontal="left" vertical="center" indent="1"/>
    </xf>
    <xf numFmtId="0" fontId="15" fillId="11" borderId="87" applyNumberFormat="0" applyProtection="0">
      <alignment horizontal="left" vertical="center" indent="1"/>
    </xf>
    <xf numFmtId="0" fontId="15" fillId="11" borderId="87" applyNumberFormat="0" applyProtection="0">
      <alignment horizontal="left" vertical="top" indent="1"/>
    </xf>
    <xf numFmtId="0" fontId="15" fillId="49" borderId="86" applyNumberFormat="0">
      <protection locked="0"/>
    </xf>
    <xf numFmtId="0" fontId="7" fillId="6" borderId="93" applyBorder="0"/>
    <xf numFmtId="4" fontId="20" fillId="18" borderId="87" applyNumberFormat="0" applyProtection="0">
      <alignment vertical="center"/>
    </xf>
    <xf numFmtId="4" fontId="53" fillId="18" borderId="87" applyNumberFormat="0" applyProtection="0">
      <alignment vertical="center"/>
    </xf>
    <xf numFmtId="0" fontId="20" fillId="18" borderId="87" applyNumberFormat="0" applyProtection="0">
      <alignment horizontal="left" vertical="top" indent="1"/>
    </xf>
    <xf numFmtId="0" fontId="59" fillId="51" borderId="86"/>
    <xf numFmtId="4" fontId="86" fillId="11" borderId="87" applyNumberFormat="0" applyProtection="0">
      <alignment horizontal="right" vertical="center"/>
    </xf>
    <xf numFmtId="0" fontId="1" fillId="52" borderId="94" applyFont="0" applyAlignment="0">
      <alignment horizontal="left" indent="2"/>
    </xf>
    <xf numFmtId="0" fontId="1" fillId="54" borderId="94" applyFont="0" applyAlignment="0">
      <alignment horizontal="left" indent="2"/>
    </xf>
    <xf numFmtId="0" fontId="34" fillId="0" borderId="92" applyNumberFormat="0" applyFill="0" applyAlignment="0" applyProtection="0"/>
    <xf numFmtId="0" fontId="93" fillId="15" borderId="91" applyNumberFormat="0" applyAlignment="0" applyProtection="0">
      <alignment vertical="center"/>
    </xf>
    <xf numFmtId="0" fontId="96" fillId="19" borderId="91" applyNumberFormat="0" applyAlignment="0" applyProtection="0">
      <alignment vertical="center"/>
    </xf>
    <xf numFmtId="0" fontId="97" fillId="15" borderId="88" applyNumberFormat="0" applyAlignment="0" applyProtection="0">
      <alignment vertical="center"/>
    </xf>
    <xf numFmtId="0" fontId="20" fillId="8" borderId="87" applyNumberFormat="0" applyProtection="0">
      <alignment horizontal="left" vertical="top" indent="1"/>
    </xf>
    <xf numFmtId="0" fontId="19" fillId="3" borderId="87" applyNumberFormat="0" applyProtection="0">
      <alignment horizontal="left" vertical="top" indent="1"/>
    </xf>
    <xf numFmtId="4" fontId="20" fillId="14" borderId="87" applyNumberFormat="0" applyProtection="0">
      <alignment horizontal="right" vertical="center"/>
    </xf>
    <xf numFmtId="4" fontId="20" fillId="24" borderId="87" applyNumberFormat="0" applyProtection="0">
      <alignment horizontal="right" vertical="center"/>
    </xf>
    <xf numFmtId="4" fontId="20" fillId="4" borderId="87" applyNumberFormat="0" applyProtection="0">
      <alignment horizontal="right" vertical="center"/>
    </xf>
    <xf numFmtId="4" fontId="20" fillId="18" borderId="87" applyNumberFormat="0" applyProtection="0">
      <alignment horizontal="left" vertical="center" indent="1"/>
    </xf>
    <xf numFmtId="0" fontId="16" fillId="0" borderId="86">
      <alignment horizontal="left" wrapText="1"/>
    </xf>
    <xf numFmtId="4" fontId="20" fillId="9" borderId="87" applyNumberFormat="0" applyProtection="0">
      <alignment horizontal="right" vertical="center"/>
    </xf>
    <xf numFmtId="4" fontId="20" fillId="25" borderId="87" applyNumberFormat="0" applyProtection="0">
      <alignment horizontal="right" vertical="center"/>
    </xf>
    <xf numFmtId="4" fontId="20" fillId="11" borderId="87" applyNumberFormat="0" applyProtection="0">
      <alignment horizontal="right" vertical="center"/>
    </xf>
    <xf numFmtId="4" fontId="19" fillId="3" borderId="87" applyNumberFormat="0" applyProtection="0">
      <alignment vertical="center"/>
    </xf>
    <xf numFmtId="3" fontId="103" fillId="0" borderId="86"/>
    <xf numFmtId="0" fontId="69" fillId="19" borderId="91" applyNumberFormat="0" applyAlignment="0" applyProtection="0"/>
    <xf numFmtId="0" fontId="70" fillId="0" borderId="92" applyNumberFormat="0" applyFill="0" applyAlignment="0" applyProtection="0">
      <alignment vertical="center"/>
    </xf>
    <xf numFmtId="4" fontId="20" fillId="22" borderId="87" applyNumberFormat="0" applyProtection="0">
      <alignment horizontal="right" vertical="center"/>
    </xf>
    <xf numFmtId="0" fontId="74" fillId="15" borderId="91" applyNumberFormat="0" applyAlignment="0" applyProtection="0"/>
    <xf numFmtId="0" fontId="15" fillId="18" borderId="89" applyNumberFormat="0" applyFont="0" applyAlignment="0" applyProtection="0"/>
    <xf numFmtId="0" fontId="15" fillId="18" borderId="89" applyNumberFormat="0" applyFont="0" applyAlignment="0" applyProtection="0"/>
    <xf numFmtId="4" fontId="53" fillId="11" borderId="87" applyNumberFormat="0" applyProtection="0">
      <alignment horizontal="right" vertical="center"/>
    </xf>
    <xf numFmtId="4" fontId="55" fillId="3" borderId="87" applyNumberFormat="0" applyProtection="0">
      <alignment vertical="center"/>
    </xf>
    <xf numFmtId="10" fontId="59" fillId="18" borderId="86" applyNumberFormat="0" applyBorder="0" applyAlignment="0" applyProtection="0"/>
    <xf numFmtId="4" fontId="20" fillId="8" borderId="87" applyNumberFormat="0" applyProtection="0">
      <alignment horizontal="right" vertical="center"/>
    </xf>
    <xf numFmtId="0" fontId="15" fillId="5" borderId="87" applyNumberFormat="0" applyProtection="0">
      <alignment horizontal="left" vertical="top" indent="1"/>
    </xf>
    <xf numFmtId="0" fontId="32" fillId="15" borderId="88" applyNumberFormat="0" applyAlignment="0" applyProtection="0"/>
    <xf numFmtId="0" fontId="15" fillId="18" borderId="89" applyNumberFormat="0" applyFont="0" applyAlignment="0" applyProtection="0">
      <alignment vertical="center"/>
    </xf>
    <xf numFmtId="4" fontId="20" fillId="8" borderId="87" applyNumberFormat="0" applyProtection="0">
      <alignment horizontal="left" vertical="center" indent="1"/>
    </xf>
    <xf numFmtId="4" fontId="19" fillId="3" borderId="87" applyNumberFormat="0" applyProtection="0">
      <alignment horizontal="left" vertical="center" indent="1"/>
    </xf>
    <xf numFmtId="4" fontId="20" fillId="26" borderId="87" applyNumberFormat="0" applyProtection="0">
      <alignment horizontal="right" vertical="center"/>
    </xf>
    <xf numFmtId="4" fontId="20" fillId="27" borderId="87" applyNumberFormat="0" applyProtection="0">
      <alignment horizontal="right" vertical="center"/>
    </xf>
    <xf numFmtId="4" fontId="20" fillId="28" borderId="87" applyNumberFormat="0" applyProtection="0">
      <alignment horizontal="right" vertical="center"/>
    </xf>
    <xf numFmtId="0" fontId="15" fillId="6" borderId="87" applyNumberFormat="0" applyProtection="0">
      <alignment horizontal="left" vertical="center" indent="1"/>
    </xf>
    <xf numFmtId="0" fontId="15" fillId="6" borderId="87" applyNumberFormat="0" applyProtection="0">
      <alignment horizontal="left" vertical="top" indent="1"/>
    </xf>
    <xf numFmtId="0" fontId="15" fillId="8" borderId="87" applyNumberFormat="0" applyProtection="0">
      <alignment horizontal="left" vertical="center" indent="1"/>
    </xf>
    <xf numFmtId="0" fontId="15" fillId="8" borderId="87" applyNumberFormat="0" applyProtection="0">
      <alignment horizontal="left" vertical="top" indent="1"/>
    </xf>
    <xf numFmtId="0" fontId="15" fillId="5" borderId="87" applyNumberFormat="0" applyProtection="0">
      <alignment horizontal="left" vertical="center" indent="1"/>
    </xf>
    <xf numFmtId="0" fontId="15" fillId="11" borderId="87" applyNumberFormat="0" applyProtection="0">
      <alignment horizontal="left" vertical="center" indent="1"/>
    </xf>
    <xf numFmtId="0" fontId="15" fillId="11" borderId="87" applyNumberFormat="0" applyProtection="0">
      <alignment horizontal="left" vertical="top" indent="1"/>
    </xf>
    <xf numFmtId="0" fontId="15" fillId="49" borderId="86" applyNumberFormat="0">
      <protection locked="0"/>
    </xf>
    <xf numFmtId="0" fontId="7" fillId="6" borderId="93" applyBorder="0"/>
    <xf numFmtId="4" fontId="20" fillId="18" borderId="87" applyNumberFormat="0" applyProtection="0">
      <alignment vertical="center"/>
    </xf>
    <xf numFmtId="4" fontId="53" fillId="18" borderId="87" applyNumberFormat="0" applyProtection="0">
      <alignment vertical="center"/>
    </xf>
    <xf numFmtId="0" fontId="20" fillId="18" borderId="87" applyNumberFormat="0" applyProtection="0">
      <alignment horizontal="left" vertical="top" indent="1"/>
    </xf>
    <xf numFmtId="0" fontId="59" fillId="51" borderId="86"/>
    <xf numFmtId="4" fontId="86" fillId="11" borderId="87" applyNumberFormat="0" applyProtection="0">
      <alignment horizontal="right" vertical="center"/>
    </xf>
    <xf numFmtId="0" fontId="1" fillId="52" borderId="94" applyFont="0" applyAlignment="0">
      <alignment horizontal="left" indent="2"/>
    </xf>
    <xf numFmtId="43" fontId="1" fillId="53" borderId="74"/>
    <xf numFmtId="0" fontId="1" fillId="54" borderId="94" applyFont="0" applyAlignment="0">
      <alignment horizontal="left" indent="2"/>
    </xf>
    <xf numFmtId="0" fontId="34" fillId="0" borderId="92" applyNumberFormat="0" applyFill="0" applyAlignment="0" applyProtection="0"/>
    <xf numFmtId="0" fontId="93" fillId="15" borderId="91" applyNumberFormat="0" applyAlignment="0" applyProtection="0">
      <alignment vertical="center"/>
    </xf>
    <xf numFmtId="0" fontId="96" fillId="19" borderId="91" applyNumberFormat="0" applyAlignment="0" applyProtection="0">
      <alignment vertical="center"/>
    </xf>
    <xf numFmtId="0" fontId="97" fillId="15" borderId="88" applyNumberFormat="0" applyAlignment="0" applyProtection="0">
      <alignment vertical="center"/>
    </xf>
    <xf numFmtId="0" fontId="20" fillId="8" borderId="96" applyNumberFormat="0" applyProtection="0">
      <alignment horizontal="left" vertical="top" indent="1"/>
    </xf>
    <xf numFmtId="0" fontId="19" fillId="3" borderId="96" applyNumberFormat="0" applyProtection="0">
      <alignment horizontal="left" vertical="top" indent="1"/>
    </xf>
    <xf numFmtId="4" fontId="20" fillId="14" borderId="96" applyNumberFormat="0" applyProtection="0">
      <alignment horizontal="right" vertical="center"/>
    </xf>
    <xf numFmtId="4" fontId="20" fillId="24" borderId="96" applyNumberFormat="0" applyProtection="0">
      <alignment horizontal="right" vertical="center"/>
    </xf>
    <xf numFmtId="4" fontId="20" fillId="4" borderId="96" applyNumberFormat="0" applyProtection="0">
      <alignment horizontal="right" vertical="center"/>
    </xf>
    <xf numFmtId="4" fontId="20" fillId="18" borderId="96" applyNumberFormat="0" applyProtection="0">
      <alignment horizontal="left" vertical="center" indent="1"/>
    </xf>
    <xf numFmtId="0" fontId="16" fillId="0" borderId="95">
      <alignment horizontal="left" wrapText="1"/>
    </xf>
    <xf numFmtId="4" fontId="20" fillId="9" borderId="96" applyNumberFormat="0" applyProtection="0">
      <alignment horizontal="right" vertical="center"/>
    </xf>
    <xf numFmtId="4" fontId="20" fillId="25" borderId="96" applyNumberFormat="0" applyProtection="0">
      <alignment horizontal="right" vertical="center"/>
    </xf>
    <xf numFmtId="4" fontId="20" fillId="11" borderId="96" applyNumberFormat="0" applyProtection="0">
      <alignment horizontal="right" vertical="center"/>
    </xf>
    <xf numFmtId="4" fontId="19" fillId="3" borderId="96" applyNumberFormat="0" applyProtection="0">
      <alignment vertical="center"/>
    </xf>
    <xf numFmtId="3" fontId="103" fillId="0" borderId="95"/>
    <xf numFmtId="0" fontId="69" fillId="19" borderId="99" applyNumberFormat="0" applyAlignment="0" applyProtection="0"/>
    <xf numFmtId="0" fontId="70" fillId="0" borderId="100" applyNumberFormat="0" applyFill="0" applyAlignment="0" applyProtection="0">
      <alignment vertical="center"/>
    </xf>
    <xf numFmtId="4" fontId="20" fillId="22" borderId="96" applyNumberFormat="0" applyProtection="0">
      <alignment horizontal="right" vertical="center"/>
    </xf>
    <xf numFmtId="4" fontId="19" fillId="29" borderId="68" applyNumberFormat="0" applyProtection="0">
      <alignment horizontal="left" vertical="center" indent="1"/>
    </xf>
    <xf numFmtId="0" fontId="74" fillId="15" borderId="99" applyNumberFormat="0" applyAlignment="0" applyProtection="0"/>
    <xf numFmtId="0" fontId="15" fillId="18" borderId="98" applyNumberFormat="0" applyFont="0" applyAlignment="0" applyProtection="0"/>
    <xf numFmtId="0" fontId="15" fillId="18" borderId="98" applyNumberFormat="0" applyFont="0" applyAlignment="0" applyProtection="0"/>
    <xf numFmtId="4" fontId="53" fillId="11" borderId="96" applyNumberFormat="0" applyProtection="0">
      <alignment horizontal="right" vertical="center"/>
    </xf>
    <xf numFmtId="4" fontId="55" fillId="3" borderId="96" applyNumberFormat="0" applyProtection="0">
      <alignment vertical="center"/>
    </xf>
    <xf numFmtId="0" fontId="18" fillId="0" borderId="90">
      <alignment horizontal="left" vertical="center"/>
    </xf>
    <xf numFmtId="10" fontId="59" fillId="18" borderId="95" applyNumberFormat="0" applyBorder="0" applyAlignment="0" applyProtection="0"/>
    <xf numFmtId="4" fontId="20" fillId="8" borderId="96" applyNumberFormat="0" applyProtection="0">
      <alignment horizontal="right" vertical="center"/>
    </xf>
    <xf numFmtId="0" fontId="15" fillId="5" borderId="96" applyNumberFormat="0" applyProtection="0">
      <alignment horizontal="left" vertical="top" indent="1"/>
    </xf>
    <xf numFmtId="0" fontId="32" fillId="15" borderId="97" applyNumberFormat="0" applyAlignment="0" applyProtection="0"/>
    <xf numFmtId="0" fontId="15" fillId="18" borderId="98" applyNumberFormat="0" applyFont="0" applyAlignment="0" applyProtection="0">
      <alignment vertical="center"/>
    </xf>
    <xf numFmtId="4" fontId="20" fillId="8" borderId="96" applyNumberFormat="0" applyProtection="0">
      <alignment horizontal="left" vertical="center" indent="1"/>
    </xf>
    <xf numFmtId="4" fontId="19" fillId="3" borderId="96" applyNumberFormat="0" applyProtection="0">
      <alignment horizontal="left" vertical="center" indent="1"/>
    </xf>
    <xf numFmtId="4" fontId="20" fillId="26" borderId="96" applyNumberFormat="0" applyProtection="0">
      <alignment horizontal="right" vertical="center"/>
    </xf>
    <xf numFmtId="4" fontId="20" fillId="27" borderId="96" applyNumberFormat="0" applyProtection="0">
      <alignment horizontal="right" vertical="center"/>
    </xf>
    <xf numFmtId="4" fontId="20" fillId="28" borderId="96" applyNumberFormat="0" applyProtection="0">
      <alignment horizontal="right" vertical="center"/>
    </xf>
    <xf numFmtId="0" fontId="15" fillId="6" borderId="96" applyNumberFormat="0" applyProtection="0">
      <alignment horizontal="left" vertical="center" indent="1"/>
    </xf>
    <xf numFmtId="0" fontId="15" fillId="6" borderId="96" applyNumberFormat="0" applyProtection="0">
      <alignment horizontal="left" vertical="top" indent="1"/>
    </xf>
    <xf numFmtId="0" fontId="15" fillId="8" borderId="96" applyNumberFormat="0" applyProtection="0">
      <alignment horizontal="left" vertical="center" indent="1"/>
    </xf>
    <xf numFmtId="0" fontId="15" fillId="8" borderId="96" applyNumberFormat="0" applyProtection="0">
      <alignment horizontal="left" vertical="top" indent="1"/>
    </xf>
    <xf numFmtId="0" fontId="15" fillId="5" borderId="96" applyNumberFormat="0" applyProtection="0">
      <alignment horizontal="left" vertical="center" indent="1"/>
    </xf>
    <xf numFmtId="0" fontId="15" fillId="11" borderId="96" applyNumberFormat="0" applyProtection="0">
      <alignment horizontal="left" vertical="center" indent="1"/>
    </xf>
    <xf numFmtId="0" fontId="15" fillId="11" borderId="96" applyNumberFormat="0" applyProtection="0">
      <alignment horizontal="left" vertical="top" indent="1"/>
    </xf>
    <xf numFmtId="0" fontId="15" fillId="49" borderId="95" applyNumberFormat="0">
      <protection locked="0"/>
    </xf>
    <xf numFmtId="0" fontId="7" fillId="6" borderId="101" applyBorder="0"/>
    <xf numFmtId="4" fontId="20" fillId="18" borderId="96" applyNumberFormat="0" applyProtection="0">
      <alignment vertical="center"/>
    </xf>
    <xf numFmtId="4" fontId="53" fillId="18" borderId="96" applyNumberFormat="0" applyProtection="0">
      <alignment vertical="center"/>
    </xf>
    <xf numFmtId="0" fontId="20" fillId="18" borderId="96" applyNumberFormat="0" applyProtection="0">
      <alignment horizontal="left" vertical="top" indent="1"/>
    </xf>
    <xf numFmtId="0" fontId="59" fillId="51" borderId="95"/>
    <xf numFmtId="4" fontId="86" fillId="11" borderId="96" applyNumberFormat="0" applyProtection="0">
      <alignment horizontal="right" vertical="center"/>
    </xf>
    <xf numFmtId="0" fontId="1" fillId="52" borderId="102" applyFont="0" applyAlignment="0">
      <alignment horizontal="left" indent="2"/>
    </xf>
    <xf numFmtId="43" fontId="1" fillId="53" borderId="36"/>
    <xf numFmtId="0" fontId="1" fillId="54" borderId="102" applyFont="0" applyAlignment="0">
      <alignment horizontal="left" indent="2"/>
    </xf>
    <xf numFmtId="0" fontId="34" fillId="0" borderId="100" applyNumberFormat="0" applyFill="0" applyAlignment="0" applyProtection="0"/>
    <xf numFmtId="0" fontId="93" fillId="15" borderId="99" applyNumberFormat="0" applyAlignment="0" applyProtection="0">
      <alignment vertical="center"/>
    </xf>
    <xf numFmtId="0" fontId="96" fillId="19" borderId="99" applyNumberFormat="0" applyAlignment="0" applyProtection="0">
      <alignment vertical="center"/>
    </xf>
    <xf numFmtId="0" fontId="97" fillId="15" borderId="97" applyNumberFormat="0" applyAlignment="0" applyProtection="0">
      <alignment vertical="center"/>
    </xf>
    <xf numFmtId="0" fontId="20" fillId="8" borderId="104" applyNumberFormat="0" applyProtection="0">
      <alignment horizontal="left" vertical="top" indent="1"/>
    </xf>
    <xf numFmtId="0" fontId="19" fillId="3" borderId="104" applyNumberFormat="0" applyProtection="0">
      <alignment horizontal="left" vertical="top" indent="1"/>
    </xf>
    <xf numFmtId="4" fontId="20" fillId="14" borderId="104" applyNumberFormat="0" applyProtection="0">
      <alignment horizontal="right" vertical="center"/>
    </xf>
    <xf numFmtId="4" fontId="20" fillId="24" borderId="104" applyNumberFormat="0" applyProtection="0">
      <alignment horizontal="right" vertical="center"/>
    </xf>
    <xf numFmtId="4" fontId="20" fillId="4" borderId="104" applyNumberFormat="0" applyProtection="0">
      <alignment horizontal="right" vertical="center"/>
    </xf>
    <xf numFmtId="4" fontId="20" fillId="18" borderId="104" applyNumberFormat="0" applyProtection="0">
      <alignment horizontal="left" vertical="center" indent="1"/>
    </xf>
    <xf numFmtId="0" fontId="16" fillId="0" borderId="103">
      <alignment horizontal="left" wrapText="1"/>
    </xf>
    <xf numFmtId="4" fontId="20" fillId="9" borderId="104" applyNumberFormat="0" applyProtection="0">
      <alignment horizontal="right" vertical="center"/>
    </xf>
    <xf numFmtId="4" fontId="20" fillId="25" borderId="104" applyNumberFormat="0" applyProtection="0">
      <alignment horizontal="right" vertical="center"/>
    </xf>
    <xf numFmtId="4" fontId="20" fillId="11" borderId="104" applyNumberFormat="0" applyProtection="0">
      <alignment horizontal="right" vertical="center"/>
    </xf>
    <xf numFmtId="4" fontId="19" fillId="3" borderId="104" applyNumberFormat="0" applyProtection="0">
      <alignment vertical="center"/>
    </xf>
    <xf numFmtId="3" fontId="103" fillId="0" borderId="103"/>
    <xf numFmtId="0" fontId="69" fillId="19" borderId="107" applyNumberFormat="0" applyAlignment="0" applyProtection="0"/>
    <xf numFmtId="0" fontId="70" fillId="0" borderId="108" applyNumberFormat="0" applyFill="0" applyAlignment="0" applyProtection="0">
      <alignment vertical="center"/>
    </xf>
    <xf numFmtId="4" fontId="20" fillId="22" borderId="104" applyNumberFormat="0" applyProtection="0">
      <alignment horizontal="right" vertical="center"/>
    </xf>
    <xf numFmtId="0" fontId="74" fillId="15" borderId="107" applyNumberFormat="0" applyAlignment="0" applyProtection="0"/>
    <xf numFmtId="0" fontId="15" fillId="18" borderId="106" applyNumberFormat="0" applyFont="0" applyAlignment="0" applyProtection="0"/>
    <xf numFmtId="0" fontId="15" fillId="18" borderId="106" applyNumberFormat="0" applyFont="0" applyAlignment="0" applyProtection="0"/>
    <xf numFmtId="4" fontId="53" fillId="11" borderId="104" applyNumberFormat="0" applyProtection="0">
      <alignment horizontal="right" vertical="center"/>
    </xf>
    <xf numFmtId="4" fontId="55" fillId="3" borderId="104" applyNumberFormat="0" applyProtection="0">
      <alignment vertical="center"/>
    </xf>
    <xf numFmtId="10" fontId="59" fillId="18" borderId="103" applyNumberFormat="0" applyBorder="0" applyAlignment="0" applyProtection="0"/>
    <xf numFmtId="4" fontId="20" fillId="8" borderId="104" applyNumberFormat="0" applyProtection="0">
      <alignment horizontal="right" vertical="center"/>
    </xf>
    <xf numFmtId="0" fontId="15" fillId="5" borderId="104" applyNumberFormat="0" applyProtection="0">
      <alignment horizontal="left" vertical="top" indent="1"/>
    </xf>
    <xf numFmtId="0" fontId="32" fillId="15" borderId="105" applyNumberFormat="0" applyAlignment="0" applyProtection="0"/>
    <xf numFmtId="0" fontId="15" fillId="18" borderId="106" applyNumberFormat="0" applyFont="0" applyAlignment="0" applyProtection="0">
      <alignment vertical="center"/>
    </xf>
    <xf numFmtId="4" fontId="20" fillId="8" borderId="104" applyNumberFormat="0" applyProtection="0">
      <alignment horizontal="left" vertical="center" indent="1"/>
    </xf>
    <xf numFmtId="4" fontId="19" fillId="3" borderId="104" applyNumberFormat="0" applyProtection="0">
      <alignment horizontal="left" vertical="center" indent="1"/>
    </xf>
    <xf numFmtId="4" fontId="20" fillId="26" borderId="104" applyNumberFormat="0" applyProtection="0">
      <alignment horizontal="right" vertical="center"/>
    </xf>
    <xf numFmtId="4" fontId="20" fillId="27" borderId="104" applyNumberFormat="0" applyProtection="0">
      <alignment horizontal="right" vertical="center"/>
    </xf>
    <xf numFmtId="4" fontId="20" fillId="28" borderId="104" applyNumberFormat="0" applyProtection="0">
      <alignment horizontal="right" vertical="center"/>
    </xf>
    <xf numFmtId="0" fontId="15" fillId="6" borderId="104" applyNumberFormat="0" applyProtection="0">
      <alignment horizontal="left" vertical="center" indent="1"/>
    </xf>
    <xf numFmtId="0" fontId="15" fillId="6" borderId="104" applyNumberFormat="0" applyProtection="0">
      <alignment horizontal="left" vertical="top" indent="1"/>
    </xf>
    <xf numFmtId="0" fontId="15" fillId="8" borderId="104" applyNumberFormat="0" applyProtection="0">
      <alignment horizontal="left" vertical="center" indent="1"/>
    </xf>
    <xf numFmtId="0" fontId="15" fillId="8" borderId="104" applyNumberFormat="0" applyProtection="0">
      <alignment horizontal="left" vertical="top" indent="1"/>
    </xf>
    <xf numFmtId="0" fontId="15" fillId="5" borderId="104" applyNumberFormat="0" applyProtection="0">
      <alignment horizontal="left" vertical="center" indent="1"/>
    </xf>
    <xf numFmtId="0" fontId="15" fillId="11" borderId="104" applyNumberFormat="0" applyProtection="0">
      <alignment horizontal="left" vertical="center" indent="1"/>
    </xf>
    <xf numFmtId="0" fontId="15" fillId="11" borderId="104" applyNumberFormat="0" applyProtection="0">
      <alignment horizontal="left" vertical="top" indent="1"/>
    </xf>
    <xf numFmtId="0" fontId="15" fillId="49" borderId="103" applyNumberFormat="0">
      <protection locked="0"/>
    </xf>
    <xf numFmtId="0" fontId="7" fillId="6" borderId="109" applyBorder="0"/>
    <xf numFmtId="4" fontId="20" fillId="18" borderId="104" applyNumberFormat="0" applyProtection="0">
      <alignment vertical="center"/>
    </xf>
    <xf numFmtId="4" fontId="53" fillId="18" borderId="104" applyNumberFormat="0" applyProtection="0">
      <alignment vertical="center"/>
    </xf>
    <xf numFmtId="0" fontId="20" fillId="18" borderId="104" applyNumberFormat="0" applyProtection="0">
      <alignment horizontal="left" vertical="top" indent="1"/>
    </xf>
    <xf numFmtId="0" fontId="59" fillId="51" borderId="103"/>
    <xf numFmtId="4" fontId="86" fillId="11" borderId="104" applyNumberFormat="0" applyProtection="0">
      <alignment horizontal="right" vertical="center"/>
    </xf>
    <xf numFmtId="0" fontId="1" fillId="52" borderId="110" applyFont="0" applyAlignment="0">
      <alignment horizontal="left" indent="2"/>
    </xf>
    <xf numFmtId="0" fontId="1" fillId="54" borderId="110" applyFont="0" applyAlignment="0">
      <alignment horizontal="left" indent="2"/>
    </xf>
    <xf numFmtId="0" fontId="34" fillId="0" borderId="108" applyNumberFormat="0" applyFill="0" applyAlignment="0" applyProtection="0"/>
    <xf numFmtId="0" fontId="93" fillId="15" borderId="107" applyNumberFormat="0" applyAlignment="0" applyProtection="0">
      <alignment vertical="center"/>
    </xf>
    <xf numFmtId="0" fontId="96" fillId="19" borderId="107" applyNumberFormat="0" applyAlignment="0" applyProtection="0">
      <alignment vertical="center"/>
    </xf>
    <xf numFmtId="0" fontId="97" fillId="15" borderId="105" applyNumberFormat="0" applyAlignment="0" applyProtection="0">
      <alignment vertical="center"/>
    </xf>
    <xf numFmtId="0" fontId="32" fillId="15" borderId="114" applyNumberFormat="0" applyAlignment="0" applyProtection="0"/>
    <xf numFmtId="0" fontId="15" fillId="18" borderId="115" applyNumberFormat="0" applyFont="0" applyAlignment="0" applyProtection="0">
      <alignment vertical="center"/>
    </xf>
    <xf numFmtId="4" fontId="20" fillId="8" borderId="113" applyNumberFormat="0" applyProtection="0">
      <alignment horizontal="left" vertical="center" indent="1"/>
    </xf>
    <xf numFmtId="4" fontId="19" fillId="3" borderId="113" applyNumberFormat="0" applyProtection="0">
      <alignment horizontal="left" vertical="center" indent="1"/>
    </xf>
    <xf numFmtId="4" fontId="20" fillId="26" borderId="113" applyNumberFormat="0" applyProtection="0">
      <alignment horizontal="right" vertical="center"/>
    </xf>
    <xf numFmtId="4" fontId="20" fillId="27" borderId="113" applyNumberFormat="0" applyProtection="0">
      <alignment horizontal="right" vertical="center"/>
    </xf>
    <xf numFmtId="4" fontId="20" fillId="28" borderId="113" applyNumberFormat="0" applyProtection="0">
      <alignment horizontal="right" vertical="center"/>
    </xf>
    <xf numFmtId="0" fontId="15" fillId="6" borderId="113" applyNumberFormat="0" applyProtection="0">
      <alignment horizontal="left" vertical="center" indent="1"/>
    </xf>
    <xf numFmtId="0" fontId="15" fillId="6" borderId="113" applyNumberFormat="0" applyProtection="0">
      <alignment horizontal="left" vertical="top" indent="1"/>
    </xf>
    <xf numFmtId="0" fontId="15" fillId="8" borderId="113" applyNumberFormat="0" applyProtection="0">
      <alignment horizontal="left" vertical="center" indent="1"/>
    </xf>
    <xf numFmtId="0" fontId="15" fillId="8" borderId="113" applyNumberFormat="0" applyProtection="0">
      <alignment horizontal="left" vertical="top" indent="1"/>
    </xf>
    <xf numFmtId="0" fontId="15" fillId="5" borderId="113" applyNumberFormat="0" applyProtection="0">
      <alignment horizontal="left" vertical="center" indent="1"/>
    </xf>
    <xf numFmtId="0" fontId="15" fillId="11" borderId="113" applyNumberFormat="0" applyProtection="0">
      <alignment horizontal="left" vertical="center" indent="1"/>
    </xf>
    <xf numFmtId="0" fontId="15" fillId="11" borderId="113" applyNumberFormat="0" applyProtection="0">
      <alignment horizontal="left" vertical="top" indent="1"/>
    </xf>
    <xf numFmtId="0" fontId="15" fillId="49" borderId="111" applyNumberFormat="0">
      <protection locked="0"/>
    </xf>
    <xf numFmtId="0" fontId="7" fillId="6" borderId="119" applyBorder="0"/>
    <xf numFmtId="4" fontId="20" fillId="18" borderId="113" applyNumberFormat="0" applyProtection="0">
      <alignment vertical="center"/>
    </xf>
    <xf numFmtId="4" fontId="53" fillId="18" borderId="113" applyNumberFormat="0" applyProtection="0">
      <alignment vertical="center"/>
    </xf>
    <xf numFmtId="0" fontId="20" fillId="18" borderId="113" applyNumberFormat="0" applyProtection="0">
      <alignment horizontal="left" vertical="top" indent="1"/>
    </xf>
    <xf numFmtId="0" fontId="59" fillId="51" borderId="111"/>
    <xf numFmtId="4" fontId="86" fillId="11" borderId="113" applyNumberFormat="0" applyProtection="0">
      <alignment horizontal="right" vertical="center"/>
    </xf>
    <xf numFmtId="0" fontId="1" fillId="52" borderId="120" applyFont="0" applyAlignment="0">
      <alignment horizontal="left" indent="2"/>
    </xf>
    <xf numFmtId="0" fontId="1" fillId="54" borderId="120" applyFont="0" applyAlignment="0">
      <alignment horizontal="left" indent="2"/>
    </xf>
    <xf numFmtId="0" fontId="34" fillId="0" borderId="118" applyNumberFormat="0" applyFill="0" applyAlignment="0" applyProtection="0"/>
    <xf numFmtId="0" fontId="93" fillId="15" borderId="117" applyNumberFormat="0" applyAlignment="0" applyProtection="0">
      <alignment vertical="center"/>
    </xf>
    <xf numFmtId="0" fontId="96" fillId="19" borderId="117" applyNumberFormat="0" applyAlignment="0" applyProtection="0">
      <alignment vertical="center"/>
    </xf>
    <xf numFmtId="0" fontId="97" fillId="15" borderId="114" applyNumberFormat="0" applyAlignment="0" applyProtection="0">
      <alignment vertical="center"/>
    </xf>
    <xf numFmtId="0" fontId="20" fillId="8" borderId="113" applyNumberFormat="0" applyProtection="0">
      <alignment horizontal="left" vertical="top" indent="1"/>
    </xf>
    <xf numFmtId="0" fontId="19" fillId="3" borderId="113" applyNumberFormat="0" applyProtection="0">
      <alignment horizontal="left" vertical="top" indent="1"/>
    </xf>
    <xf numFmtId="4" fontId="20" fillId="14" borderId="113" applyNumberFormat="0" applyProtection="0">
      <alignment horizontal="right" vertical="center"/>
    </xf>
    <xf numFmtId="4" fontId="20" fillId="24" borderId="113" applyNumberFormat="0" applyProtection="0">
      <alignment horizontal="right" vertical="center"/>
    </xf>
    <xf numFmtId="4" fontId="20" fillId="4" borderId="113" applyNumberFormat="0" applyProtection="0">
      <alignment horizontal="right" vertical="center"/>
    </xf>
    <xf numFmtId="4" fontId="20" fillId="18" borderId="113" applyNumberFormat="0" applyProtection="0">
      <alignment horizontal="left" vertical="center" indent="1"/>
    </xf>
    <xf numFmtId="0" fontId="16" fillId="0" borderId="111">
      <alignment horizontal="left" wrapText="1"/>
    </xf>
    <xf numFmtId="4" fontId="20" fillId="9" borderId="113" applyNumberFormat="0" applyProtection="0">
      <alignment horizontal="right" vertical="center"/>
    </xf>
    <xf numFmtId="4" fontId="20" fillId="25" borderId="113" applyNumberFormat="0" applyProtection="0">
      <alignment horizontal="right" vertical="center"/>
    </xf>
    <xf numFmtId="4" fontId="20" fillId="11" borderId="113" applyNumberFormat="0" applyProtection="0">
      <alignment horizontal="right" vertical="center"/>
    </xf>
    <xf numFmtId="4" fontId="19" fillId="3" borderId="113" applyNumberFormat="0" applyProtection="0">
      <alignment vertical="center"/>
    </xf>
    <xf numFmtId="3" fontId="103" fillId="0" borderId="111"/>
    <xf numFmtId="0" fontId="69" fillId="19" borderId="117" applyNumberFormat="0" applyAlignment="0" applyProtection="0"/>
    <xf numFmtId="0" fontId="70" fillId="0" borderId="118" applyNumberFormat="0" applyFill="0" applyAlignment="0" applyProtection="0">
      <alignment vertical="center"/>
    </xf>
    <xf numFmtId="4" fontId="20" fillId="22" borderId="113" applyNumberFormat="0" applyProtection="0">
      <alignment horizontal="right" vertical="center"/>
    </xf>
    <xf numFmtId="0" fontId="74" fillId="15" borderId="117" applyNumberFormat="0" applyAlignment="0" applyProtection="0"/>
    <xf numFmtId="0" fontId="15" fillId="18" borderId="115" applyNumberFormat="0" applyFont="0" applyAlignment="0" applyProtection="0"/>
    <xf numFmtId="0" fontId="15" fillId="18" borderId="115" applyNumberFormat="0" applyFont="0" applyAlignment="0" applyProtection="0"/>
    <xf numFmtId="4" fontId="53" fillId="11" borderId="113" applyNumberFormat="0" applyProtection="0">
      <alignment horizontal="right" vertical="center"/>
    </xf>
    <xf numFmtId="4" fontId="55" fillId="3" borderId="113" applyNumberFormat="0" applyProtection="0">
      <alignment vertical="center"/>
    </xf>
    <xf numFmtId="10" fontId="59" fillId="18" borderId="111" applyNumberFormat="0" applyBorder="0" applyAlignment="0" applyProtection="0"/>
    <xf numFmtId="4" fontId="20" fillId="8" borderId="113" applyNumberFormat="0" applyProtection="0">
      <alignment horizontal="right" vertical="center"/>
    </xf>
    <xf numFmtId="0" fontId="15" fillId="5" borderId="113" applyNumberFormat="0" applyProtection="0">
      <alignment horizontal="left" vertical="top" indent="1"/>
    </xf>
    <xf numFmtId="0" fontId="32" fillId="15" borderId="114" applyNumberFormat="0" applyAlignment="0" applyProtection="0"/>
    <xf numFmtId="0" fontId="15" fillId="18" borderId="115" applyNumberFormat="0" applyFont="0" applyAlignment="0" applyProtection="0">
      <alignment vertical="center"/>
    </xf>
    <xf numFmtId="4" fontId="20" fillId="8" borderId="113" applyNumberFormat="0" applyProtection="0">
      <alignment horizontal="left" vertical="center" indent="1"/>
    </xf>
    <xf numFmtId="4" fontId="19" fillId="3" borderId="113" applyNumberFormat="0" applyProtection="0">
      <alignment horizontal="left" vertical="center" indent="1"/>
    </xf>
    <xf numFmtId="4" fontId="20" fillId="26" borderId="113" applyNumberFormat="0" applyProtection="0">
      <alignment horizontal="right" vertical="center"/>
    </xf>
    <xf numFmtId="4" fontId="20" fillId="27" borderId="113" applyNumberFormat="0" applyProtection="0">
      <alignment horizontal="right" vertical="center"/>
    </xf>
    <xf numFmtId="4" fontId="20" fillId="28" borderId="113" applyNumberFormat="0" applyProtection="0">
      <alignment horizontal="right" vertical="center"/>
    </xf>
    <xf numFmtId="0" fontId="15" fillId="6" borderId="113" applyNumberFormat="0" applyProtection="0">
      <alignment horizontal="left" vertical="center" indent="1"/>
    </xf>
    <xf numFmtId="0" fontId="15" fillId="6" borderId="113" applyNumberFormat="0" applyProtection="0">
      <alignment horizontal="left" vertical="top" indent="1"/>
    </xf>
    <xf numFmtId="0" fontId="15" fillId="8" borderId="113" applyNumberFormat="0" applyProtection="0">
      <alignment horizontal="left" vertical="center" indent="1"/>
    </xf>
    <xf numFmtId="0" fontId="15" fillId="8" borderId="113" applyNumberFormat="0" applyProtection="0">
      <alignment horizontal="left" vertical="top" indent="1"/>
    </xf>
    <xf numFmtId="0" fontId="15" fillId="5" borderId="113" applyNumberFormat="0" applyProtection="0">
      <alignment horizontal="left" vertical="center" indent="1"/>
    </xf>
    <xf numFmtId="0" fontId="15" fillId="11" borderId="113" applyNumberFormat="0" applyProtection="0">
      <alignment horizontal="left" vertical="center" indent="1"/>
    </xf>
    <xf numFmtId="0" fontId="15" fillId="11" borderId="113" applyNumberFormat="0" applyProtection="0">
      <alignment horizontal="left" vertical="top" indent="1"/>
    </xf>
    <xf numFmtId="0" fontId="15" fillId="49" borderId="111" applyNumberFormat="0">
      <protection locked="0"/>
    </xf>
    <xf numFmtId="0" fontId="7" fillId="6" borderId="119" applyBorder="0"/>
    <xf numFmtId="4" fontId="20" fillId="18" borderId="113" applyNumberFormat="0" applyProtection="0">
      <alignment vertical="center"/>
    </xf>
    <xf numFmtId="4" fontId="53" fillId="18" borderId="113" applyNumberFormat="0" applyProtection="0">
      <alignment vertical="center"/>
    </xf>
    <xf numFmtId="0" fontId="20" fillId="18" borderId="113" applyNumberFormat="0" applyProtection="0">
      <alignment horizontal="left" vertical="top" indent="1"/>
    </xf>
    <xf numFmtId="0" fontId="59" fillId="51" borderId="111"/>
    <xf numFmtId="4" fontId="86" fillId="11" borderId="113" applyNumberFormat="0" applyProtection="0">
      <alignment horizontal="right" vertical="center"/>
    </xf>
    <xf numFmtId="0" fontId="1" fillId="52" borderId="120" applyFont="0" applyAlignment="0">
      <alignment horizontal="left" indent="2"/>
    </xf>
    <xf numFmtId="0" fontId="1" fillId="54" borderId="120" applyFont="0" applyAlignment="0">
      <alignment horizontal="left" indent="2"/>
    </xf>
    <xf numFmtId="0" fontId="34" fillId="0" borderId="118" applyNumberFormat="0" applyFill="0" applyAlignment="0" applyProtection="0"/>
    <xf numFmtId="0" fontId="93" fillId="15" borderId="117" applyNumberFormat="0" applyAlignment="0" applyProtection="0">
      <alignment vertical="center"/>
    </xf>
    <xf numFmtId="0" fontId="96" fillId="19" borderId="117" applyNumberFormat="0" applyAlignment="0" applyProtection="0">
      <alignment vertical="center"/>
    </xf>
    <xf numFmtId="0" fontId="97" fillId="15" borderId="114" applyNumberFormat="0" applyAlignment="0" applyProtection="0">
      <alignment vertical="center"/>
    </xf>
    <xf numFmtId="0" fontId="20" fillId="8" borderId="121" applyNumberFormat="0" applyProtection="0">
      <alignment horizontal="left" vertical="top" indent="1"/>
    </xf>
    <xf numFmtId="0" fontId="19" fillId="3" borderId="121" applyNumberFormat="0" applyProtection="0">
      <alignment horizontal="left" vertical="top" indent="1"/>
    </xf>
    <xf numFmtId="4" fontId="20" fillId="14" borderId="121" applyNumberFormat="0" applyProtection="0">
      <alignment horizontal="right" vertical="center"/>
    </xf>
    <xf numFmtId="4" fontId="20" fillId="24" borderId="121" applyNumberFormat="0" applyProtection="0">
      <alignment horizontal="right" vertical="center"/>
    </xf>
    <xf numFmtId="4" fontId="20" fillId="4" borderId="121" applyNumberFormat="0" applyProtection="0">
      <alignment horizontal="right" vertical="center"/>
    </xf>
    <xf numFmtId="4" fontId="20" fillId="18" borderId="121" applyNumberFormat="0" applyProtection="0">
      <alignment horizontal="left" vertical="center" indent="1"/>
    </xf>
    <xf numFmtId="0" fontId="16" fillId="0" borderId="111">
      <alignment horizontal="left" wrapText="1"/>
    </xf>
    <xf numFmtId="4" fontId="20" fillId="9" borderId="121" applyNumberFormat="0" applyProtection="0">
      <alignment horizontal="right" vertical="center"/>
    </xf>
    <xf numFmtId="4" fontId="20" fillId="25" borderId="121" applyNumberFormat="0" applyProtection="0">
      <alignment horizontal="right" vertical="center"/>
    </xf>
    <xf numFmtId="4" fontId="20" fillId="11" borderId="121" applyNumberFormat="0" applyProtection="0">
      <alignment horizontal="right" vertical="center"/>
    </xf>
    <xf numFmtId="4" fontId="19" fillId="3" borderId="121" applyNumberFormat="0" applyProtection="0">
      <alignment vertical="center"/>
    </xf>
    <xf numFmtId="3" fontId="103" fillId="0" borderId="111"/>
    <xf numFmtId="0" fontId="69" fillId="19" borderId="124" applyNumberFormat="0" applyAlignment="0" applyProtection="0"/>
    <xf numFmtId="0" fontId="70" fillId="0" borderId="125" applyNumberFormat="0" applyFill="0" applyAlignment="0" applyProtection="0">
      <alignment vertical="center"/>
    </xf>
    <xf numFmtId="4" fontId="20" fillId="22" borderId="121" applyNumberFormat="0" applyProtection="0">
      <alignment horizontal="right" vertical="center"/>
    </xf>
    <xf numFmtId="0" fontId="74" fillId="15" borderId="124" applyNumberFormat="0" applyAlignment="0" applyProtection="0"/>
    <xf numFmtId="0" fontId="15" fillId="18" borderId="123" applyNumberFormat="0" applyFont="0" applyAlignment="0" applyProtection="0"/>
    <xf numFmtId="0" fontId="15" fillId="18" borderId="123" applyNumberFormat="0" applyFont="0" applyAlignment="0" applyProtection="0"/>
    <xf numFmtId="4" fontId="53" fillId="11" borderId="121" applyNumberFormat="0" applyProtection="0">
      <alignment horizontal="right" vertical="center"/>
    </xf>
    <xf numFmtId="4" fontId="55" fillId="3" borderId="121" applyNumberFormat="0" applyProtection="0">
      <alignment vertical="center"/>
    </xf>
    <xf numFmtId="10" fontId="59" fillId="18" borderId="111" applyNumberFormat="0" applyBorder="0" applyAlignment="0" applyProtection="0"/>
    <xf numFmtId="4" fontId="20" fillId="8" borderId="121" applyNumberFormat="0" applyProtection="0">
      <alignment horizontal="right" vertical="center"/>
    </xf>
    <xf numFmtId="0" fontId="15" fillId="5" borderId="121" applyNumberFormat="0" applyProtection="0">
      <alignment horizontal="left" vertical="top" indent="1"/>
    </xf>
    <xf numFmtId="0" fontId="32" fillId="15" borderId="122" applyNumberFormat="0" applyAlignment="0" applyProtection="0"/>
    <xf numFmtId="0" fontId="15" fillId="18" borderId="123" applyNumberFormat="0" applyFont="0" applyAlignment="0" applyProtection="0">
      <alignment vertical="center"/>
    </xf>
    <xf numFmtId="4" fontId="20" fillId="8" borderId="121" applyNumberFormat="0" applyProtection="0">
      <alignment horizontal="left" vertical="center" indent="1"/>
    </xf>
    <xf numFmtId="4" fontId="19" fillId="3" borderId="121" applyNumberFormat="0" applyProtection="0">
      <alignment horizontal="left" vertical="center" indent="1"/>
    </xf>
    <xf numFmtId="4" fontId="20" fillId="26" borderId="121" applyNumberFormat="0" applyProtection="0">
      <alignment horizontal="right" vertical="center"/>
    </xf>
    <xf numFmtId="4" fontId="20" fillId="27" borderId="121" applyNumberFormat="0" applyProtection="0">
      <alignment horizontal="right" vertical="center"/>
    </xf>
    <xf numFmtId="4" fontId="20" fillId="28" borderId="121" applyNumberFormat="0" applyProtection="0">
      <alignment horizontal="right" vertical="center"/>
    </xf>
    <xf numFmtId="0" fontId="15" fillId="6" borderId="121" applyNumberFormat="0" applyProtection="0">
      <alignment horizontal="left" vertical="center" indent="1"/>
    </xf>
    <xf numFmtId="0" fontId="15" fillId="6" borderId="121" applyNumberFormat="0" applyProtection="0">
      <alignment horizontal="left" vertical="top" indent="1"/>
    </xf>
    <xf numFmtId="0" fontId="15" fillId="8" borderId="121" applyNumberFormat="0" applyProtection="0">
      <alignment horizontal="left" vertical="center" indent="1"/>
    </xf>
    <xf numFmtId="0" fontId="15" fillId="8" borderId="121" applyNumberFormat="0" applyProtection="0">
      <alignment horizontal="left" vertical="top" indent="1"/>
    </xf>
    <xf numFmtId="0" fontId="15" fillId="5" borderId="121" applyNumberFormat="0" applyProtection="0">
      <alignment horizontal="left" vertical="center" indent="1"/>
    </xf>
    <xf numFmtId="0" fontId="15" fillId="11" borderId="121" applyNumberFormat="0" applyProtection="0">
      <alignment horizontal="left" vertical="center" indent="1"/>
    </xf>
    <xf numFmtId="0" fontId="15" fillId="11" borderId="121" applyNumberFormat="0" applyProtection="0">
      <alignment horizontal="left" vertical="top" indent="1"/>
    </xf>
    <xf numFmtId="0" fontId="15" fillId="49" borderId="111" applyNumberFormat="0">
      <protection locked="0"/>
    </xf>
    <xf numFmtId="0" fontId="7" fillId="6" borderId="126" applyBorder="0"/>
    <xf numFmtId="4" fontId="20" fillId="18" borderId="121" applyNumberFormat="0" applyProtection="0">
      <alignment vertical="center"/>
    </xf>
    <xf numFmtId="4" fontId="53" fillId="18" borderId="121" applyNumberFormat="0" applyProtection="0">
      <alignment vertical="center"/>
    </xf>
    <xf numFmtId="0" fontId="20" fillId="18" borderId="121" applyNumberFormat="0" applyProtection="0">
      <alignment horizontal="left" vertical="top" indent="1"/>
    </xf>
    <xf numFmtId="0" fontId="59" fillId="51" borderId="111"/>
    <xf numFmtId="4" fontId="86" fillId="11" borderId="121" applyNumberFormat="0" applyProtection="0">
      <alignment horizontal="right" vertical="center"/>
    </xf>
    <xf numFmtId="0" fontId="1" fillId="52" borderId="127" applyFont="0" applyAlignment="0">
      <alignment horizontal="left" indent="2"/>
    </xf>
    <xf numFmtId="0" fontId="1" fillId="54" borderId="127" applyFont="0" applyAlignment="0">
      <alignment horizontal="left" indent="2"/>
    </xf>
    <xf numFmtId="0" fontId="34" fillId="0" borderId="125" applyNumberFormat="0" applyFill="0" applyAlignment="0" applyProtection="0"/>
    <xf numFmtId="0" fontId="93" fillId="15" borderId="124" applyNumberFormat="0" applyAlignment="0" applyProtection="0">
      <alignment vertical="center"/>
    </xf>
    <xf numFmtId="0" fontId="96" fillId="19" borderId="124" applyNumberFormat="0" applyAlignment="0" applyProtection="0">
      <alignment vertical="center"/>
    </xf>
    <xf numFmtId="0" fontId="97" fillId="15" borderId="122" applyNumberFormat="0" applyAlignment="0" applyProtection="0">
      <alignment vertical="center"/>
    </xf>
    <xf numFmtId="0" fontId="20" fillId="8" borderId="129" applyNumberFormat="0" applyProtection="0">
      <alignment horizontal="left" vertical="top" indent="1"/>
    </xf>
    <xf numFmtId="0" fontId="19" fillId="3" borderId="129" applyNumberFormat="0" applyProtection="0">
      <alignment horizontal="left" vertical="top" indent="1"/>
    </xf>
    <xf numFmtId="4" fontId="20" fillId="14" borderId="129" applyNumberFormat="0" applyProtection="0">
      <alignment horizontal="right" vertical="center"/>
    </xf>
    <xf numFmtId="4" fontId="20" fillId="24" borderId="129" applyNumberFormat="0" applyProtection="0">
      <alignment horizontal="right" vertical="center"/>
    </xf>
    <xf numFmtId="4" fontId="20" fillId="4" borderId="129" applyNumberFormat="0" applyProtection="0">
      <alignment horizontal="right" vertical="center"/>
    </xf>
    <xf numFmtId="4" fontId="20" fillId="18" borderId="129" applyNumberFormat="0" applyProtection="0">
      <alignment horizontal="left" vertical="center" indent="1"/>
    </xf>
    <xf numFmtId="0" fontId="16" fillId="0" borderId="128">
      <alignment horizontal="left" wrapText="1"/>
    </xf>
    <xf numFmtId="4" fontId="20" fillId="9" borderId="129" applyNumberFormat="0" applyProtection="0">
      <alignment horizontal="right" vertical="center"/>
    </xf>
    <xf numFmtId="4" fontId="20" fillId="25" borderId="129" applyNumberFormat="0" applyProtection="0">
      <alignment horizontal="right" vertical="center"/>
    </xf>
    <xf numFmtId="4" fontId="20" fillId="11" borderId="129" applyNumberFormat="0" applyProtection="0">
      <alignment horizontal="right" vertical="center"/>
    </xf>
    <xf numFmtId="4" fontId="19" fillId="3" borderId="129" applyNumberFormat="0" applyProtection="0">
      <alignment vertical="center"/>
    </xf>
    <xf numFmtId="3" fontId="103" fillId="0" borderId="128"/>
    <xf numFmtId="0" fontId="69" fillId="19" borderId="132" applyNumberFormat="0" applyAlignment="0" applyProtection="0"/>
    <xf numFmtId="0" fontId="70" fillId="0" borderId="133" applyNumberFormat="0" applyFill="0" applyAlignment="0" applyProtection="0">
      <alignment vertical="center"/>
    </xf>
    <xf numFmtId="4" fontId="20" fillId="22" borderId="129" applyNumberFormat="0" applyProtection="0">
      <alignment horizontal="right" vertical="center"/>
    </xf>
    <xf numFmtId="0" fontId="74" fillId="15" borderId="132" applyNumberFormat="0" applyAlignment="0" applyProtection="0"/>
    <xf numFmtId="0" fontId="15" fillId="18" borderId="131" applyNumberFormat="0" applyFont="0" applyAlignment="0" applyProtection="0"/>
    <xf numFmtId="0" fontId="15" fillId="18" borderId="131" applyNumberFormat="0" applyFont="0" applyAlignment="0" applyProtection="0"/>
    <xf numFmtId="4" fontId="53" fillId="11" borderId="129" applyNumberFormat="0" applyProtection="0">
      <alignment horizontal="right" vertical="center"/>
    </xf>
    <xf numFmtId="4" fontId="55" fillId="3" borderId="129" applyNumberFormat="0" applyProtection="0">
      <alignment vertical="center"/>
    </xf>
    <xf numFmtId="10" fontId="59" fillId="18" borderId="128" applyNumberFormat="0" applyBorder="0" applyAlignment="0" applyProtection="0"/>
    <xf numFmtId="4" fontId="20" fillId="8" borderId="129" applyNumberFormat="0" applyProtection="0">
      <alignment horizontal="right" vertical="center"/>
    </xf>
    <xf numFmtId="0" fontId="15" fillId="5" borderId="129" applyNumberFormat="0" applyProtection="0">
      <alignment horizontal="left" vertical="top" indent="1"/>
    </xf>
    <xf numFmtId="0" fontId="32" fillId="15" borderId="130" applyNumberFormat="0" applyAlignment="0" applyProtection="0"/>
    <xf numFmtId="0" fontId="15" fillId="18" borderId="131" applyNumberFormat="0" applyFont="0" applyAlignment="0" applyProtection="0">
      <alignment vertical="center"/>
    </xf>
    <xf numFmtId="4" fontId="20" fillId="8" borderId="129" applyNumberFormat="0" applyProtection="0">
      <alignment horizontal="left" vertical="center" indent="1"/>
    </xf>
    <xf numFmtId="4" fontId="19" fillId="3" borderId="129" applyNumberFormat="0" applyProtection="0">
      <alignment horizontal="left" vertical="center" indent="1"/>
    </xf>
    <xf numFmtId="4" fontId="20" fillId="26" borderId="129" applyNumberFormat="0" applyProtection="0">
      <alignment horizontal="right" vertical="center"/>
    </xf>
    <xf numFmtId="4" fontId="20" fillId="27" borderId="129" applyNumberFormat="0" applyProtection="0">
      <alignment horizontal="right" vertical="center"/>
    </xf>
    <xf numFmtId="4" fontId="20" fillId="28" borderId="129" applyNumberFormat="0" applyProtection="0">
      <alignment horizontal="right" vertical="center"/>
    </xf>
    <xf numFmtId="0" fontId="15" fillId="6" borderId="129" applyNumberFormat="0" applyProtection="0">
      <alignment horizontal="left" vertical="center" indent="1"/>
    </xf>
    <xf numFmtId="0" fontId="15" fillId="6" borderId="129" applyNumberFormat="0" applyProtection="0">
      <alignment horizontal="left" vertical="top" indent="1"/>
    </xf>
    <xf numFmtId="0" fontId="15" fillId="8" borderId="129" applyNumberFormat="0" applyProtection="0">
      <alignment horizontal="left" vertical="center" indent="1"/>
    </xf>
    <xf numFmtId="0" fontId="15" fillId="8" borderId="129" applyNumberFormat="0" applyProtection="0">
      <alignment horizontal="left" vertical="top" indent="1"/>
    </xf>
    <xf numFmtId="0" fontId="15" fillId="5" borderId="129" applyNumberFormat="0" applyProtection="0">
      <alignment horizontal="left" vertical="center" indent="1"/>
    </xf>
    <xf numFmtId="0" fontId="15" fillId="11" borderId="129" applyNumberFormat="0" applyProtection="0">
      <alignment horizontal="left" vertical="center" indent="1"/>
    </xf>
    <xf numFmtId="0" fontId="15" fillId="11" borderId="129" applyNumberFormat="0" applyProtection="0">
      <alignment horizontal="left" vertical="top" indent="1"/>
    </xf>
    <xf numFmtId="0" fontId="15" fillId="49" borderId="128" applyNumberFormat="0">
      <protection locked="0"/>
    </xf>
    <xf numFmtId="0" fontId="7" fillId="6" borderId="134" applyBorder="0"/>
    <xf numFmtId="4" fontId="20" fillId="18" borderId="129" applyNumberFormat="0" applyProtection="0">
      <alignment vertical="center"/>
    </xf>
    <xf numFmtId="4" fontId="53" fillId="18" borderId="129" applyNumberFormat="0" applyProtection="0">
      <alignment vertical="center"/>
    </xf>
    <xf numFmtId="0" fontId="20" fillId="18" borderId="129" applyNumberFormat="0" applyProtection="0">
      <alignment horizontal="left" vertical="top" indent="1"/>
    </xf>
    <xf numFmtId="0" fontId="59" fillId="51" borderId="128"/>
    <xf numFmtId="4" fontId="86" fillId="11" borderId="129" applyNumberFormat="0" applyProtection="0">
      <alignment horizontal="right" vertical="center"/>
    </xf>
    <xf numFmtId="0" fontId="1" fillId="52" borderId="135" applyFont="0" applyAlignment="0">
      <alignment horizontal="left" indent="2"/>
    </xf>
    <xf numFmtId="0" fontId="1" fillId="54" borderId="135" applyFont="0" applyAlignment="0">
      <alignment horizontal="left" indent="2"/>
    </xf>
    <xf numFmtId="0" fontId="34" fillId="0" borderId="133" applyNumberFormat="0" applyFill="0" applyAlignment="0" applyProtection="0"/>
    <xf numFmtId="0" fontId="93" fillId="15" borderId="132" applyNumberFormat="0" applyAlignment="0" applyProtection="0">
      <alignment vertical="center"/>
    </xf>
    <xf numFmtId="0" fontId="96" fillId="19" borderId="132" applyNumberFormat="0" applyAlignment="0" applyProtection="0">
      <alignment vertical="center"/>
    </xf>
    <xf numFmtId="0" fontId="97" fillId="15" borderId="130" applyNumberFormat="0" applyAlignment="0" applyProtection="0">
      <alignment vertical="center"/>
    </xf>
    <xf numFmtId="0" fontId="106" fillId="0" borderId="0"/>
    <xf numFmtId="197" fontId="106" fillId="0" borderId="0" applyBorder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0" applyFont="1"/>
    <xf numFmtId="0" fontId="15" fillId="0" borderId="0" xfId="279"/>
    <xf numFmtId="0" fontId="15" fillId="2" borderId="0" xfId="279" applyFill="1"/>
    <xf numFmtId="0" fontId="109" fillId="0" borderId="0" xfId="279" applyFont="1"/>
    <xf numFmtId="0" fontId="3" fillId="63" borderId="147" xfId="14" applyFont="1" applyFill="1" applyBorder="1" applyAlignment="1" applyProtection="1">
      <alignment horizontal="left" vertical="center"/>
      <protection locked="0"/>
    </xf>
    <xf numFmtId="0" fontId="15" fillId="64" borderId="153" xfId="0" applyFont="1" applyFill="1" applyBorder="1"/>
    <xf numFmtId="0" fontId="15" fillId="64" borderId="0" xfId="0" applyFont="1" applyFill="1"/>
    <xf numFmtId="0" fontId="15" fillId="64" borderId="154" xfId="0" applyFont="1" applyFill="1" applyBorder="1"/>
    <xf numFmtId="0" fontId="15" fillId="64" borderId="42" xfId="0" applyFont="1" applyFill="1" applyBorder="1"/>
    <xf numFmtId="0" fontId="15" fillId="64" borderId="155" xfId="0" applyFont="1" applyFill="1" applyBorder="1"/>
    <xf numFmtId="0" fontId="15" fillId="64" borderId="156" xfId="0" applyFont="1" applyFill="1" applyBorder="1"/>
    <xf numFmtId="0" fontId="15" fillId="64" borderId="157" xfId="0" applyFont="1" applyFill="1" applyBorder="1"/>
    <xf numFmtId="43" fontId="15" fillId="58" borderId="158" xfId="20" applyFont="1" applyFill="1" applyBorder="1"/>
    <xf numFmtId="0" fontId="15" fillId="64" borderId="159" xfId="0" applyFont="1" applyFill="1" applyBorder="1"/>
    <xf numFmtId="43" fontId="15" fillId="58" borderId="160" xfId="20" applyFont="1" applyFill="1" applyBorder="1"/>
    <xf numFmtId="0" fontId="15" fillId="64" borderId="161" xfId="0" applyFont="1" applyFill="1" applyBorder="1"/>
    <xf numFmtId="0" fontId="15" fillId="64" borderId="137" xfId="0" applyFont="1" applyFill="1" applyBorder="1"/>
    <xf numFmtId="0" fontId="15" fillId="64" borderId="0" xfId="0" applyFont="1" applyFill="1" applyAlignment="1">
      <alignment horizontal="right"/>
    </xf>
    <xf numFmtId="0" fontId="15" fillId="64" borderId="11" xfId="0" applyFont="1" applyFill="1" applyBorder="1"/>
    <xf numFmtId="0" fontId="15" fillId="64" borderId="5" xfId="0" applyFont="1" applyFill="1" applyBorder="1"/>
    <xf numFmtId="0" fontId="15" fillId="64" borderId="146" xfId="0" applyFont="1" applyFill="1" applyBorder="1" applyAlignment="1">
      <alignment horizontal="right"/>
    </xf>
    <xf numFmtId="0" fontId="15" fillId="64" borderId="162" xfId="0" applyFont="1" applyFill="1" applyBorder="1"/>
    <xf numFmtId="0" fontId="15" fillId="64" borderId="163" xfId="0" applyFont="1" applyFill="1" applyBorder="1"/>
    <xf numFmtId="0" fontId="8" fillId="2" borderId="0" xfId="0" applyFont="1" applyFill="1" applyAlignment="1">
      <alignment horizontal="center" vertical="center"/>
    </xf>
    <xf numFmtId="0" fontId="108" fillId="2" borderId="0" xfId="279" applyFont="1" applyFill="1"/>
    <xf numFmtId="0" fontId="16" fillId="2" borderId="0" xfId="0" applyFont="1" applyFill="1" applyAlignment="1">
      <alignment horizontal="right"/>
    </xf>
    <xf numFmtId="49" fontId="8" fillId="2" borderId="0" xfId="0" quotePrefix="1" applyNumberFormat="1" applyFont="1" applyFill="1" applyAlignment="1">
      <alignment horizontal="center" vertical="center" wrapText="1"/>
    </xf>
    <xf numFmtId="0" fontId="109" fillId="2" borderId="0" xfId="0" applyFont="1" applyFill="1"/>
    <xf numFmtId="0" fontId="108" fillId="2" borderId="0" xfId="279" applyFont="1" applyFill="1" applyAlignment="1">
      <alignment horizontal="center"/>
    </xf>
    <xf numFmtId="0" fontId="20" fillId="2" borderId="0" xfId="0" applyFont="1" applyFill="1"/>
    <xf numFmtId="0" fontId="107" fillId="2" borderId="0" xfId="279" applyFont="1" applyFill="1"/>
    <xf numFmtId="0" fontId="109" fillId="2" borderId="0" xfId="279" applyFont="1" applyFill="1" applyAlignment="1">
      <alignment vertical="center"/>
    </xf>
    <xf numFmtId="0" fontId="4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19" fillId="64" borderId="150" xfId="0" applyNumberFormat="1" applyFont="1" applyFill="1" applyBorder="1" applyAlignment="1">
      <alignment vertical="center"/>
    </xf>
    <xf numFmtId="0" fontId="16" fillId="64" borderId="140" xfId="0" applyFont="1" applyFill="1" applyBorder="1" applyAlignment="1">
      <alignment vertical="center"/>
    </xf>
    <xf numFmtId="49" fontId="113" fillId="58" borderId="5" xfId="0" applyNumberFormat="1" applyFont="1" applyFill="1" applyBorder="1" applyAlignment="1">
      <alignment horizontal="left" vertical="center"/>
    </xf>
    <xf numFmtId="0" fontId="16" fillId="58" borderId="145" xfId="0" applyFont="1" applyFill="1" applyBorder="1" applyAlignment="1">
      <alignment horizontal="left" vertical="center"/>
    </xf>
    <xf numFmtId="0" fontId="16" fillId="58" borderId="62" xfId="0" quotePrefix="1" applyFont="1" applyFill="1" applyBorder="1" applyAlignment="1">
      <alignment horizontal="fill" vertical="center"/>
    </xf>
    <xf numFmtId="166" fontId="16" fillId="58" borderId="10" xfId="1" applyFont="1" applyFill="1" applyBorder="1" applyAlignment="1">
      <alignment horizontal="left" vertical="center"/>
    </xf>
    <xf numFmtId="0" fontId="109" fillId="0" borderId="0" xfId="0" applyFont="1"/>
    <xf numFmtId="0" fontId="3" fillId="0" borderId="0" xfId="14" applyFont="1" applyAlignment="1" applyProtection="1">
      <alignment vertical="center"/>
      <protection locked="0"/>
    </xf>
    <xf numFmtId="0" fontId="105" fillId="0" borderId="0" xfId="14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199" fontId="3" fillId="0" borderId="0" xfId="11" applyNumberFormat="1" applyFont="1" applyAlignment="1" applyProtection="1">
      <alignment horizontal="left" vertical="center"/>
      <protection locked="0"/>
    </xf>
    <xf numFmtId="0" fontId="16" fillId="2" borderId="0" xfId="279" applyFont="1" applyFill="1"/>
    <xf numFmtId="0" fontId="4" fillId="2" borderId="0" xfId="0" applyFont="1" applyFill="1"/>
    <xf numFmtId="0" fontId="16" fillId="56" borderId="148" xfId="279" applyFont="1" applyFill="1" applyBorder="1" applyAlignment="1" applyProtection="1">
      <alignment horizontal="left" vertical="center"/>
      <protection locked="0"/>
    </xf>
    <xf numFmtId="0" fontId="16" fillId="56" borderId="142" xfId="279" applyFont="1" applyFill="1" applyBorder="1" applyProtection="1">
      <protection locked="0"/>
    </xf>
    <xf numFmtId="10" fontId="15" fillId="56" borderId="142" xfId="279" applyNumberFormat="1" applyFill="1" applyBorder="1" applyAlignment="1" applyProtection="1">
      <alignment horizontal="center" vertical="center"/>
      <protection locked="0"/>
    </xf>
    <xf numFmtId="0" fontId="15" fillId="56" borderId="142" xfId="279" applyFill="1" applyBorder="1" applyAlignment="1" applyProtection="1">
      <alignment horizontal="center"/>
      <protection locked="0"/>
    </xf>
    <xf numFmtId="169" fontId="15" fillId="56" borderId="142" xfId="683" applyNumberFormat="1" applyFont="1" applyFill="1" applyBorder="1" applyProtection="1">
      <protection locked="0"/>
    </xf>
    <xf numFmtId="10" fontId="107" fillId="56" borderId="142" xfId="1349" applyNumberFormat="1" applyFont="1" applyFill="1" applyBorder="1" applyAlignment="1" applyProtection="1">
      <alignment horizontal="center" vertical="center"/>
    </xf>
    <xf numFmtId="196" fontId="107" fillId="56" borderId="149" xfId="27" applyNumberFormat="1" applyFont="1" applyFill="1" applyBorder="1" applyAlignment="1" applyProtection="1">
      <alignment horizontal="center" vertical="center"/>
    </xf>
    <xf numFmtId="49" fontId="8" fillId="2" borderId="0" xfId="0" quotePrefix="1" applyNumberFormat="1" applyFont="1" applyFill="1" applyAlignment="1">
      <alignment horizontal="center" vertical="center"/>
    </xf>
    <xf numFmtId="0" fontId="16" fillId="56" borderId="150" xfId="279" applyFont="1" applyFill="1" applyBorder="1" applyAlignment="1" applyProtection="1">
      <alignment horizontal="left" vertical="center"/>
      <protection locked="0"/>
    </xf>
    <xf numFmtId="0" fontId="16" fillId="56" borderId="140" xfId="279" applyFont="1" applyFill="1" applyBorder="1" applyProtection="1">
      <protection locked="0"/>
    </xf>
    <xf numFmtId="10" fontId="15" fillId="56" borderId="140" xfId="279" applyNumberFormat="1" applyFill="1" applyBorder="1" applyAlignment="1">
      <alignment horizontal="center" vertical="center"/>
    </xf>
    <xf numFmtId="0" fontId="15" fillId="56" borderId="140" xfId="279" applyFill="1" applyBorder="1" applyAlignment="1">
      <alignment horizontal="center"/>
    </xf>
    <xf numFmtId="10" fontId="15" fillId="56" borderId="140" xfId="279" applyNumberFormat="1" applyFill="1" applyBorder="1" applyAlignment="1" applyProtection="1">
      <alignment horizontal="center" vertical="center"/>
      <protection locked="0"/>
    </xf>
    <xf numFmtId="0" fontId="15" fillId="56" borderId="140" xfId="279" applyFill="1" applyBorder="1" applyAlignment="1" applyProtection="1">
      <alignment horizontal="center"/>
      <protection locked="0"/>
    </xf>
    <xf numFmtId="0" fontId="16" fillId="61" borderId="150" xfId="279" applyFont="1" applyFill="1" applyBorder="1" applyAlignment="1" applyProtection="1">
      <alignment horizontal="left" vertical="center"/>
      <protection locked="0"/>
    </xf>
    <xf numFmtId="0" fontId="15" fillId="2" borderId="140" xfId="279" applyFill="1" applyBorder="1" applyProtection="1">
      <protection locked="0"/>
    </xf>
    <xf numFmtId="10" fontId="15" fillId="2" borderId="140" xfId="279" applyNumberFormat="1" applyFill="1" applyBorder="1" applyAlignment="1" applyProtection="1">
      <alignment horizontal="center" vertical="center"/>
      <protection locked="0"/>
    </xf>
    <xf numFmtId="0" fontId="15" fillId="2" borderId="140" xfId="279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09" fillId="2" borderId="0" xfId="279" applyFont="1" applyFill="1"/>
    <xf numFmtId="196" fontId="16" fillId="58" borderId="5" xfId="27" applyNumberFormat="1" applyFont="1" applyFill="1" applyBorder="1" applyAlignment="1" applyProtection="1"/>
    <xf numFmtId="196" fontId="16" fillId="58" borderId="145" xfId="27" applyNumberFormat="1" applyFont="1" applyFill="1" applyBorder="1" applyAlignment="1" applyProtection="1"/>
    <xf numFmtId="196" fontId="16" fillId="58" borderId="62" xfId="27" applyNumberFormat="1" applyFont="1" applyFill="1" applyBorder="1" applyAlignment="1" applyProtection="1"/>
    <xf numFmtId="0" fontId="15" fillId="58" borderId="62" xfId="279" quotePrefix="1" applyFill="1" applyBorder="1" applyAlignment="1">
      <alignment horizontal="center"/>
    </xf>
    <xf numFmtId="166" fontId="16" fillId="58" borderId="10" xfId="1" applyFont="1" applyFill="1" applyBorder="1" applyAlignment="1" applyProtection="1"/>
    <xf numFmtId="0" fontId="114" fillId="2" borderId="0" xfId="279" applyFont="1" applyFill="1"/>
    <xf numFmtId="0" fontId="15" fillId="2" borderId="0" xfId="0" applyFont="1" applyFill="1"/>
    <xf numFmtId="0" fontId="107" fillId="60" borderId="7" xfId="279" applyFont="1" applyFill="1" applyBorder="1" applyAlignment="1">
      <alignment horizontal="left" wrapText="1"/>
    </xf>
    <xf numFmtId="0" fontId="108" fillId="60" borderId="8" xfId="279" applyFont="1" applyFill="1" applyBorder="1" applyAlignment="1">
      <alignment horizontal="center" vertical="center"/>
    </xf>
    <xf numFmtId="0" fontId="108" fillId="60" borderId="138" xfId="279" applyFont="1" applyFill="1" applyBorder="1" applyAlignment="1">
      <alignment horizontal="center" vertical="center"/>
    </xf>
    <xf numFmtId="0" fontId="108" fillId="60" borderId="9" xfId="279" applyFont="1" applyFill="1" applyBorder="1" applyAlignment="1">
      <alignment horizontal="center" vertical="center"/>
    </xf>
    <xf numFmtId="174" fontId="107" fillId="59" borderId="38" xfId="279" applyNumberFormat="1" applyFont="1" applyFill="1" applyBorder="1" applyAlignment="1">
      <alignment horizontal="center"/>
    </xf>
    <xf numFmtId="174" fontId="115" fillId="59" borderId="38" xfId="279" applyNumberFormat="1" applyFont="1" applyFill="1" applyBorder="1" applyAlignment="1">
      <alignment horizontal="center"/>
    </xf>
    <xf numFmtId="10" fontId="107" fillId="59" borderId="38" xfId="279" applyNumberFormat="1" applyFont="1" applyFill="1" applyBorder="1" applyAlignment="1">
      <alignment horizontal="center"/>
    </xf>
    <xf numFmtId="49" fontId="116" fillId="2" borderId="0" xfId="0" quotePrefix="1" applyNumberFormat="1" applyFont="1" applyFill="1" applyAlignment="1">
      <alignment horizontal="center" vertical="center" wrapText="1"/>
    </xf>
    <xf numFmtId="169" fontId="15" fillId="2" borderId="0" xfId="683" applyNumberFormat="1" applyFont="1" applyFill="1" applyBorder="1" applyProtection="1"/>
    <xf numFmtId="0" fontId="3" fillId="64" borderId="148" xfId="279" applyFont="1" applyFill="1" applyBorder="1" applyAlignment="1">
      <alignment horizontal="left" vertical="center" wrapText="1"/>
    </xf>
    <xf numFmtId="0" fontId="3" fillId="64" borderId="142" xfId="279" applyFont="1" applyFill="1" applyBorder="1" applyAlignment="1">
      <alignment vertical="center"/>
    </xf>
    <xf numFmtId="0" fontId="4" fillId="64" borderId="142" xfId="279" applyFont="1" applyFill="1" applyBorder="1" applyAlignment="1">
      <alignment horizontal="center" vertical="center"/>
    </xf>
    <xf numFmtId="0" fontId="3" fillId="64" borderId="150" xfId="279" applyFont="1" applyFill="1" applyBorder="1" applyAlignment="1">
      <alignment horizontal="left" vertical="center" wrapText="1"/>
    </xf>
    <xf numFmtId="0" fontId="3" fillId="64" borderId="140" xfId="279" applyFont="1" applyFill="1" applyBorder="1" applyAlignment="1">
      <alignment vertical="center"/>
    </xf>
    <xf numFmtId="0" fontId="4" fillId="64" borderId="140" xfId="279" applyFont="1" applyFill="1" applyBorder="1" applyAlignment="1">
      <alignment horizontal="center" vertical="center"/>
    </xf>
    <xf numFmtId="0" fontId="3" fillId="64" borderId="144" xfId="279" applyFont="1" applyFill="1" applyBorder="1" applyAlignment="1">
      <alignment vertical="center"/>
    </xf>
    <xf numFmtId="0" fontId="16" fillId="58" borderId="5" xfId="279" applyFont="1" applyFill="1" applyBorder="1" applyAlignment="1">
      <alignment horizontal="center" vertical="center"/>
    </xf>
    <xf numFmtId="0" fontId="16" fillId="58" borderId="146" xfId="279" applyFont="1" applyFill="1" applyBorder="1" applyAlignment="1">
      <alignment vertical="center"/>
    </xf>
    <xf numFmtId="0" fontId="16" fillId="58" borderId="145" xfId="279" quotePrefix="1" applyFont="1" applyFill="1" applyBorder="1" applyAlignment="1">
      <alignment horizontal="fill" vertical="center"/>
    </xf>
    <xf numFmtId="0" fontId="16" fillId="58" borderId="62" xfId="279" quotePrefix="1" applyFont="1" applyFill="1" applyBorder="1" applyAlignment="1">
      <alignment horizontal="fill" vertical="center"/>
    </xf>
    <xf numFmtId="166" fontId="16" fillId="58" borderId="10" xfId="1" quotePrefix="1" applyFont="1" applyFill="1" applyBorder="1" applyAlignment="1" applyProtection="1">
      <alignment vertical="center"/>
    </xf>
    <xf numFmtId="0" fontId="111" fillId="2" borderId="0" xfId="279" quotePrefix="1" applyFont="1" applyFill="1"/>
    <xf numFmtId="0" fontId="15" fillId="2" borderId="0" xfId="279" quotePrefix="1" applyFill="1"/>
    <xf numFmtId="166" fontId="15" fillId="2" borderId="0" xfId="1" applyFont="1" applyFill="1"/>
    <xf numFmtId="0" fontId="117" fillId="0" borderId="0" xfId="279" applyFont="1"/>
    <xf numFmtId="0" fontId="109" fillId="0" borderId="0" xfId="0" applyFont="1" applyProtection="1">
      <protection locked="0"/>
    </xf>
    <xf numFmtId="0" fontId="118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8" fillId="0" borderId="0" xfId="0" applyFont="1" applyAlignment="1" applyProtection="1">
      <alignment horizontal="center"/>
      <protection locked="0"/>
    </xf>
    <xf numFmtId="0" fontId="118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49" fontId="119" fillId="2" borderId="0" xfId="0" quotePrefix="1" applyNumberFormat="1" applyFont="1" applyFill="1" applyAlignment="1" applyProtection="1">
      <alignment horizontal="center" vertical="center" wrapText="1"/>
      <protection locked="0"/>
    </xf>
    <xf numFmtId="0" fontId="15" fillId="2" borderId="0" xfId="279" applyFill="1" applyProtection="1">
      <protection locked="0"/>
    </xf>
    <xf numFmtId="0" fontId="109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109" fillId="0" borderId="0" xfId="0" applyFont="1" applyAlignment="1" applyProtection="1">
      <alignment horizontal="center"/>
      <protection locked="0"/>
    </xf>
    <xf numFmtId="166" fontId="16" fillId="58" borderId="139" xfId="1" applyFont="1" applyFill="1" applyBorder="1"/>
    <xf numFmtId="0" fontId="16" fillId="58" borderId="139" xfId="0" applyFont="1" applyFill="1" applyBorder="1"/>
    <xf numFmtId="0" fontId="16" fillId="58" borderId="139" xfId="0" applyFont="1" applyFill="1" applyBorder="1" applyAlignment="1">
      <alignment horizontal="center" vertical="center" wrapText="1"/>
    </xf>
    <xf numFmtId="0" fontId="123" fillId="2" borderId="0" xfId="0" applyFont="1" applyFill="1" applyProtection="1">
      <protection locked="0"/>
    </xf>
    <xf numFmtId="43" fontId="124" fillId="0" borderId="0" xfId="20" applyFont="1" applyFill="1" applyBorder="1" applyAlignment="1" applyProtection="1">
      <alignment horizontal="left"/>
      <protection hidden="1"/>
    </xf>
    <xf numFmtId="166" fontId="16" fillId="0" borderId="0" xfId="683" applyFont="1" applyAlignment="1"/>
    <xf numFmtId="0" fontId="16" fillId="0" borderId="0" xfId="0" applyFont="1"/>
    <xf numFmtId="166" fontId="15" fillId="0" borderId="0" xfId="683" applyFont="1" applyFill="1" applyBorder="1"/>
    <xf numFmtId="0" fontId="15" fillId="0" borderId="0" xfId="0" applyFont="1"/>
    <xf numFmtId="166" fontId="111" fillId="0" borderId="4" xfId="683" applyFont="1" applyFill="1" applyBorder="1"/>
    <xf numFmtId="0" fontId="3" fillId="64" borderId="152" xfId="279" applyFont="1" applyFill="1" applyBorder="1" applyAlignment="1">
      <alignment horizontal="left" vertical="center" wrapText="1"/>
    </xf>
    <xf numFmtId="0" fontId="4" fillId="64" borderId="164" xfId="279" applyFont="1" applyFill="1" applyBorder="1" applyAlignment="1">
      <alignment horizontal="center" vertical="center"/>
    </xf>
    <xf numFmtId="0" fontId="105" fillId="64" borderId="140" xfId="0" applyFont="1" applyFill="1" applyBorder="1" applyAlignment="1">
      <alignment horizontal="left" wrapText="1" indent="1"/>
    </xf>
    <xf numFmtId="0" fontId="105" fillId="64" borderId="140" xfId="0" applyFont="1" applyFill="1" applyBorder="1" applyAlignment="1">
      <alignment horizontal="left" indent="1"/>
    </xf>
    <xf numFmtId="0" fontId="125" fillId="64" borderId="141" xfId="0" applyFont="1" applyFill="1" applyBorder="1" applyAlignment="1">
      <alignment horizontal="left" wrapText="1" indent="4"/>
    </xf>
    <xf numFmtId="0" fontId="125" fillId="64" borderId="143" xfId="0" applyFont="1" applyFill="1" applyBorder="1" applyAlignment="1">
      <alignment horizontal="left" wrapText="1" indent="8"/>
    </xf>
    <xf numFmtId="0" fontId="125" fillId="64" borderId="143" xfId="0" applyFont="1" applyFill="1" applyBorder="1" applyAlignment="1">
      <alignment horizontal="left" indent="4"/>
    </xf>
    <xf numFmtId="0" fontId="125" fillId="64" borderId="143" xfId="0" applyFont="1" applyFill="1" applyBorder="1" applyAlignment="1">
      <alignment horizontal="left" indent="8"/>
    </xf>
    <xf numFmtId="0" fontId="125" fillId="64" borderId="143" xfId="0" applyFont="1" applyFill="1" applyBorder="1" applyAlignment="1">
      <alignment horizontal="left" indent="11"/>
    </xf>
    <xf numFmtId="0" fontId="125" fillId="64" borderId="142" xfId="0" applyFont="1" applyFill="1" applyBorder="1" applyAlignment="1">
      <alignment horizontal="left" indent="11"/>
    </xf>
    <xf numFmtId="0" fontId="125" fillId="64" borderId="142" xfId="0" applyFont="1" applyFill="1" applyBorder="1" applyAlignment="1">
      <alignment horizontal="left" indent="8"/>
    </xf>
    <xf numFmtId="196" fontId="16" fillId="58" borderId="62" xfId="0" quotePrefix="1" applyNumberFormat="1" applyFont="1" applyFill="1" applyBorder="1" applyAlignment="1">
      <alignment horizontal="right" vertical="center"/>
    </xf>
    <xf numFmtId="166" fontId="125" fillId="56" borderId="6" xfId="683" applyFont="1" applyFill="1" applyBorder="1"/>
    <xf numFmtId="0" fontId="15" fillId="64" borderId="165" xfId="0" applyFont="1" applyFill="1" applyBorder="1"/>
    <xf numFmtId="0" fontId="16" fillId="64" borderId="166" xfId="0" applyFont="1" applyFill="1" applyBorder="1" applyAlignment="1">
      <alignment horizontal="left" wrapText="1"/>
    </xf>
    <xf numFmtId="10" fontId="107" fillId="60" borderId="167" xfId="279" quotePrefix="1" applyNumberFormat="1" applyFont="1" applyFill="1" applyBorder="1" applyAlignment="1">
      <alignment horizontal="center"/>
    </xf>
    <xf numFmtId="174" fontId="107" fillId="59" borderId="168" xfId="279" applyNumberFormat="1" applyFont="1" applyFill="1" applyBorder="1" applyAlignment="1">
      <alignment horizontal="center"/>
    </xf>
    <xf numFmtId="10" fontId="107" fillId="60" borderId="167" xfId="279" applyNumberFormat="1" applyFont="1" applyFill="1" applyBorder="1" applyAlignment="1">
      <alignment horizontal="center"/>
    </xf>
    <xf numFmtId="174" fontId="107" fillId="60" borderId="169" xfId="279" applyNumberFormat="1" applyFont="1" applyFill="1" applyBorder="1" applyAlignment="1">
      <alignment horizontal="center"/>
    </xf>
    <xf numFmtId="174" fontId="107" fillId="59" borderId="170" xfId="279" applyNumberFormat="1" applyFont="1" applyFill="1" applyBorder="1" applyAlignment="1">
      <alignment horizontal="center"/>
    </xf>
    <xf numFmtId="174" fontId="107" fillId="59" borderId="171" xfId="279" applyNumberFormat="1" applyFont="1" applyFill="1" applyBorder="1" applyAlignment="1">
      <alignment horizontal="center"/>
    </xf>
    <xf numFmtId="0" fontId="3" fillId="63" borderId="173" xfId="14" applyFont="1" applyFill="1" applyBorder="1" applyAlignment="1" applyProtection="1">
      <alignment horizontal="left" vertical="center"/>
      <protection locked="0"/>
    </xf>
    <xf numFmtId="0" fontId="3" fillId="63" borderId="174" xfId="14" applyFont="1" applyFill="1" applyBorder="1" applyAlignment="1" applyProtection="1">
      <alignment horizontal="left" vertical="center"/>
      <protection locked="0"/>
    </xf>
    <xf numFmtId="0" fontId="105" fillId="58" borderId="173" xfId="14" applyFont="1" applyFill="1" applyBorder="1" applyAlignment="1" applyProtection="1">
      <alignment horizontal="left" vertical="center"/>
      <protection locked="0"/>
    </xf>
    <xf numFmtId="166" fontId="15" fillId="62" borderId="172" xfId="683" applyFont="1" applyFill="1" applyBorder="1"/>
    <xf numFmtId="166" fontId="15" fillId="62" borderId="74" xfId="683" applyFont="1" applyFill="1" applyBorder="1"/>
    <xf numFmtId="0" fontId="3" fillId="64" borderId="74" xfId="11" applyFont="1" applyFill="1" applyBorder="1" applyAlignment="1" applyProtection="1">
      <alignment horizontal="left" vertical="center"/>
      <protection locked="0"/>
    </xf>
    <xf numFmtId="199" fontId="3" fillId="64" borderId="74" xfId="11" applyNumberFormat="1" applyFont="1" applyFill="1" applyBorder="1" applyAlignment="1" applyProtection="1">
      <alignment horizontal="left" vertical="center"/>
      <protection locked="0"/>
    </xf>
    <xf numFmtId="0" fontId="3" fillId="63" borderId="74" xfId="14" applyFont="1" applyFill="1" applyBorder="1" applyAlignment="1" applyProtection="1">
      <alignment horizontal="left" vertical="center"/>
      <protection locked="0"/>
    </xf>
    <xf numFmtId="0" fontId="108" fillId="60" borderId="175" xfId="279" applyFont="1" applyFill="1" applyBorder="1" applyAlignment="1">
      <alignment horizontal="center" vertical="center"/>
    </xf>
    <xf numFmtId="0" fontId="108" fillId="60" borderId="176" xfId="279" applyFont="1" applyFill="1" applyBorder="1" applyAlignment="1">
      <alignment horizontal="center" vertical="center"/>
    </xf>
    <xf numFmtId="166" fontId="105" fillId="65" borderId="178" xfId="683" applyFont="1" applyFill="1" applyBorder="1" applyAlignment="1" applyProtection="1">
      <alignment horizontal="center" vertical="center" wrapText="1"/>
      <protection locked="0"/>
    </xf>
    <xf numFmtId="166" fontId="105" fillId="65" borderId="179" xfId="683" applyFont="1" applyFill="1" applyBorder="1" applyAlignment="1" applyProtection="1">
      <alignment horizontal="center" vertical="center" wrapText="1"/>
      <protection locked="0"/>
    </xf>
    <xf numFmtId="0" fontId="108" fillId="60" borderId="180" xfId="279" applyFont="1" applyFill="1" applyBorder="1" applyAlignment="1">
      <alignment horizontal="left" wrapText="1"/>
    </xf>
    <xf numFmtId="0" fontId="108" fillId="60" borderId="181" xfId="279" applyFont="1" applyFill="1" applyBorder="1" applyAlignment="1">
      <alignment horizontal="center" vertical="center"/>
    </xf>
    <xf numFmtId="166" fontId="105" fillId="65" borderId="182" xfId="683" applyFont="1" applyFill="1" applyBorder="1" applyAlignment="1" applyProtection="1">
      <alignment horizontal="center" vertical="center" wrapText="1"/>
      <protection locked="0"/>
    </xf>
    <xf numFmtId="0" fontId="125" fillId="64" borderId="144" xfId="0" applyFont="1" applyFill="1" applyBorder="1" applyAlignment="1">
      <alignment horizontal="left" wrapText="1" indent="1"/>
    </xf>
    <xf numFmtId="166" fontId="112" fillId="66" borderId="144" xfId="1" applyFont="1" applyFill="1" applyBorder="1" applyAlignment="1" applyProtection="1">
      <alignment vertical="center"/>
    </xf>
    <xf numFmtId="166" fontId="112" fillId="66" borderId="141" xfId="1" applyFont="1" applyFill="1" applyBorder="1" applyAlignment="1" applyProtection="1">
      <alignment vertical="center"/>
    </xf>
    <xf numFmtId="174" fontId="122" fillId="64" borderId="140" xfId="0" applyNumberFormat="1" applyFont="1" applyFill="1" applyBorder="1" applyAlignment="1">
      <alignment horizontal="center"/>
    </xf>
    <xf numFmtId="174" fontId="122" fillId="64" borderId="143" xfId="0" applyNumberFormat="1" applyFont="1" applyFill="1" applyBorder="1" applyAlignment="1">
      <alignment horizontal="center"/>
    </xf>
    <xf numFmtId="174" fontId="122" fillId="64" borderId="142" xfId="0" applyNumberFormat="1" applyFont="1" applyFill="1" applyBorder="1" applyAlignment="1">
      <alignment horizontal="center"/>
    </xf>
    <xf numFmtId="0" fontId="122" fillId="64" borderId="140" xfId="0" applyFont="1" applyFill="1" applyBorder="1" applyAlignment="1">
      <alignment vertical="center" wrapText="1"/>
    </xf>
    <xf numFmtId="0" fontId="122" fillId="64" borderId="143" xfId="0" applyFont="1" applyFill="1" applyBorder="1"/>
    <xf numFmtId="0" fontId="122" fillId="64" borderId="140" xfId="0" applyFont="1" applyFill="1" applyBorder="1" applyAlignment="1">
      <alignment wrapText="1"/>
    </xf>
    <xf numFmtId="174" fontId="122" fillId="64" borderId="141" xfId="0" applyNumberFormat="1" applyFont="1" applyFill="1" applyBorder="1" applyAlignment="1">
      <alignment horizontal="center" vertical="center"/>
    </xf>
    <xf numFmtId="0" fontId="121" fillId="0" borderId="11" xfId="0" applyFont="1" applyBorder="1" applyAlignment="1" applyProtection="1">
      <alignment horizontal="center" vertical="center" wrapText="1"/>
      <protection locked="0"/>
    </xf>
    <xf numFmtId="0" fontId="16" fillId="64" borderId="150" xfId="0" applyFont="1" applyFill="1" applyBorder="1" applyAlignment="1">
      <alignment horizontal="left" vertical="center" wrapText="1"/>
    </xf>
    <xf numFmtId="0" fontId="15" fillId="64" borderId="184" xfId="0" applyFont="1" applyFill="1" applyBorder="1" applyAlignment="1">
      <alignment horizontal="left" vertical="center" wrapText="1"/>
    </xf>
    <xf numFmtId="0" fontId="16" fillId="64" borderId="185" xfId="0" applyFont="1" applyFill="1" applyBorder="1" applyAlignment="1">
      <alignment horizontal="left" vertical="center" wrapText="1"/>
    </xf>
    <xf numFmtId="0" fontId="16" fillId="64" borderId="186" xfId="0" applyFont="1" applyFill="1" applyBorder="1" applyAlignment="1">
      <alignment horizontal="left" vertical="center" wrapText="1"/>
    </xf>
    <xf numFmtId="0" fontId="105" fillId="64" borderId="187" xfId="0" applyFont="1" applyFill="1" applyBorder="1" applyAlignment="1">
      <alignment horizontal="left" indent="1"/>
    </xf>
    <xf numFmtId="174" fontId="122" fillId="64" borderId="187" xfId="0" applyNumberFormat="1" applyFont="1" applyFill="1" applyBorder="1" applyAlignment="1">
      <alignment horizontal="center" vertical="center"/>
    </xf>
    <xf numFmtId="196" fontId="112" fillId="0" borderId="142" xfId="27" applyNumberFormat="1" applyFont="1" applyFill="1" applyBorder="1" applyAlignment="1" applyProtection="1">
      <alignment vertical="center"/>
    </xf>
    <xf numFmtId="196" fontId="112" fillId="0" borderId="140" xfId="27" applyNumberFormat="1" applyFont="1" applyFill="1" applyBorder="1" applyAlignment="1" applyProtection="1">
      <alignment vertical="center"/>
    </xf>
    <xf numFmtId="169" fontId="4" fillId="58" borderId="142" xfId="683" applyNumberFormat="1" applyFont="1" applyFill="1" applyBorder="1" applyAlignment="1" applyProtection="1">
      <alignment horizontal="center" vertical="center"/>
      <protection locked="0"/>
    </xf>
    <xf numFmtId="10" fontId="4" fillId="58" borderId="142" xfId="1349" applyNumberFormat="1" applyFont="1" applyFill="1" applyBorder="1" applyAlignment="1" applyProtection="1">
      <alignment horizontal="center" vertical="center"/>
    </xf>
    <xf numFmtId="166" fontId="4" fillId="58" borderId="149" xfId="1" applyFont="1" applyFill="1" applyBorder="1" applyAlignment="1" applyProtection="1">
      <alignment vertical="center"/>
    </xf>
    <xf numFmtId="169" fontId="4" fillId="58" borderId="140" xfId="683" applyNumberFormat="1" applyFont="1" applyFill="1" applyBorder="1" applyAlignment="1" applyProtection="1">
      <alignment horizontal="center" vertical="center"/>
      <protection locked="0"/>
    </xf>
    <xf numFmtId="10" fontId="4" fillId="58" borderId="140" xfId="1349" applyNumberFormat="1" applyFont="1" applyFill="1" applyBorder="1" applyAlignment="1" applyProtection="1">
      <alignment horizontal="center" vertical="center"/>
    </xf>
    <xf numFmtId="166" fontId="4" fillId="58" borderId="151" xfId="1" applyFont="1" applyFill="1" applyBorder="1" applyAlignment="1" applyProtection="1">
      <alignment vertical="center"/>
    </xf>
    <xf numFmtId="198" fontId="107" fillId="58" borderId="140" xfId="1349" applyNumberFormat="1" applyFont="1" applyFill="1" applyBorder="1" applyAlignment="1" applyProtection="1">
      <alignment horizontal="center" vertical="center"/>
    </xf>
    <xf numFmtId="10" fontId="107" fillId="58" borderId="140" xfId="1349" applyNumberFormat="1" applyFont="1" applyFill="1" applyBorder="1" applyAlignment="1" applyProtection="1">
      <alignment horizontal="center" vertical="center"/>
    </xf>
    <xf numFmtId="10" fontId="108" fillId="58" borderId="140" xfId="1349" applyNumberFormat="1" applyFont="1" applyFill="1" applyBorder="1" applyAlignment="1" applyProtection="1">
      <alignment horizontal="center" vertical="center"/>
    </xf>
    <xf numFmtId="166" fontId="107" fillId="58" borderId="151" xfId="1" applyFont="1" applyFill="1" applyBorder="1" applyAlignment="1" applyProtection="1">
      <alignment horizontal="center" vertical="center"/>
    </xf>
    <xf numFmtId="196" fontId="112" fillId="67" borderId="140" xfId="27" applyNumberFormat="1" applyFont="1" applyFill="1" applyBorder="1" applyAlignment="1" applyProtection="1">
      <alignment vertical="center"/>
    </xf>
    <xf numFmtId="10" fontId="15" fillId="57" borderId="140" xfId="0" applyNumberFormat="1" applyFont="1" applyFill="1" applyBorder="1" applyAlignment="1">
      <alignment horizontal="center" vertical="center"/>
    </xf>
    <xf numFmtId="166" fontId="15" fillId="57" borderId="151" xfId="1" applyFont="1" applyFill="1" applyBorder="1" applyAlignment="1">
      <alignment vertical="center"/>
    </xf>
    <xf numFmtId="196" fontId="112" fillId="0" borderId="140" xfId="27" applyNumberFormat="1" applyFont="1" applyFill="1" applyBorder="1" applyAlignment="1">
      <alignment vertical="center"/>
    </xf>
    <xf numFmtId="10" fontId="4" fillId="58" borderId="140" xfId="1349" applyNumberFormat="1" applyFont="1" applyFill="1" applyBorder="1" applyAlignment="1">
      <alignment horizontal="center" vertical="center"/>
    </xf>
    <xf numFmtId="166" fontId="4" fillId="58" borderId="151" xfId="1" applyFont="1" applyFill="1" applyBorder="1" applyAlignment="1">
      <alignment vertical="center"/>
    </xf>
    <xf numFmtId="0" fontId="120" fillId="0" borderId="0" xfId="0" applyFont="1" applyAlignment="1" applyProtection="1">
      <alignment vertical="center"/>
      <protection locked="0"/>
    </xf>
    <xf numFmtId="0" fontId="126" fillId="0" borderId="0" xfId="0" applyFont="1"/>
    <xf numFmtId="0" fontId="126" fillId="0" borderId="0" xfId="0" applyFont="1" applyAlignment="1">
      <alignment horizontal="center"/>
    </xf>
    <xf numFmtId="10" fontId="15" fillId="0" borderId="0" xfId="1350" applyNumberFormat="1" applyFont="1"/>
    <xf numFmtId="200" fontId="15" fillId="58" borderId="160" xfId="1349" applyNumberFormat="1" applyFont="1" applyFill="1" applyBorder="1"/>
    <xf numFmtId="166" fontId="105" fillId="65" borderId="188" xfId="683" applyFont="1" applyFill="1" applyBorder="1" applyAlignment="1" applyProtection="1">
      <alignment horizontal="center" vertical="center" wrapText="1"/>
      <protection locked="0"/>
    </xf>
    <xf numFmtId="166" fontId="118" fillId="0" borderId="0" xfId="1" applyFont="1" applyAlignment="1" applyProtection="1">
      <alignment horizontal="center"/>
      <protection locked="0"/>
    </xf>
    <xf numFmtId="0" fontId="15" fillId="64" borderId="150" xfId="0" applyFont="1" applyFill="1" applyBorder="1" applyAlignment="1">
      <alignment horizontal="left" vertical="center" wrapText="1"/>
    </xf>
    <xf numFmtId="166" fontId="105" fillId="64" borderId="187" xfId="1" applyFont="1" applyFill="1" applyBorder="1" applyAlignment="1">
      <alignment horizontal="left" indent="1"/>
    </xf>
    <xf numFmtId="166" fontId="15" fillId="2" borderId="0" xfId="1" applyFont="1" applyFill="1" applyProtection="1">
      <protection locked="0"/>
    </xf>
    <xf numFmtId="166" fontId="15" fillId="0" borderId="0" xfId="1" applyFont="1" applyProtection="1">
      <protection locked="0"/>
    </xf>
    <xf numFmtId="166" fontId="105" fillId="64" borderId="140" xfId="1" applyFont="1" applyFill="1" applyBorder="1" applyAlignment="1">
      <alignment horizontal="left" wrapText="1" indent="1"/>
    </xf>
    <xf numFmtId="166" fontId="105" fillId="64" borderId="140" xfId="1" applyFont="1" applyFill="1" applyBorder="1" applyAlignment="1">
      <alignment horizontal="left" indent="1"/>
    </xf>
    <xf numFmtId="166" fontId="125" fillId="64" borderId="144" xfId="1" applyFont="1" applyFill="1" applyBorder="1" applyAlignment="1">
      <alignment horizontal="left" wrapText="1" indent="1"/>
    </xf>
    <xf numFmtId="166" fontId="125" fillId="64" borderId="141" xfId="1" applyFont="1" applyFill="1" applyBorder="1" applyAlignment="1">
      <alignment horizontal="left" wrapText="1" indent="4"/>
    </xf>
    <xf numFmtId="166" fontId="125" fillId="64" borderId="143" xfId="1" applyFont="1" applyFill="1" applyBorder="1" applyAlignment="1">
      <alignment horizontal="left" wrapText="1" indent="8"/>
    </xf>
    <xf numFmtId="166" fontId="125" fillId="64" borderId="143" xfId="1" applyFont="1" applyFill="1" applyBorder="1" applyAlignment="1">
      <alignment horizontal="left" indent="4"/>
    </xf>
    <xf numFmtId="166" fontId="125" fillId="64" borderId="143" xfId="1" applyFont="1" applyFill="1" applyBorder="1" applyAlignment="1">
      <alignment horizontal="left" indent="8"/>
    </xf>
    <xf numFmtId="166" fontId="125" fillId="64" borderId="143" xfId="1" applyFont="1" applyFill="1" applyBorder="1" applyAlignment="1">
      <alignment horizontal="left" indent="11"/>
    </xf>
    <xf numFmtId="166" fontId="125" fillId="64" borderId="142" xfId="1" applyFont="1" applyFill="1" applyBorder="1" applyAlignment="1">
      <alignment horizontal="left" indent="11"/>
    </xf>
    <xf numFmtId="166" fontId="105" fillId="64" borderId="144" xfId="1" applyFont="1" applyFill="1" applyBorder="1" applyAlignment="1">
      <alignment horizontal="left" wrapText="1" indent="1"/>
    </xf>
    <xf numFmtId="166" fontId="125" fillId="64" borderId="142" xfId="1" applyFont="1" applyFill="1" applyBorder="1" applyAlignment="1">
      <alignment horizontal="left" indent="8"/>
    </xf>
    <xf numFmtId="166" fontId="123" fillId="2" borderId="0" xfId="1" applyFont="1" applyFill="1" applyProtection="1">
      <protection locked="0"/>
    </xf>
    <xf numFmtId="166" fontId="16" fillId="58" borderId="139" xfId="1" applyFont="1" applyFill="1" applyBorder="1" applyAlignment="1">
      <alignment vertical="center" wrapText="1"/>
    </xf>
    <xf numFmtId="166" fontId="15" fillId="0" borderId="0" xfId="1" applyFont="1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166" fontId="127" fillId="64" borderId="151" xfId="1" applyFont="1" applyFill="1" applyBorder="1" applyAlignment="1">
      <alignment horizontal="center"/>
    </xf>
    <xf numFmtId="166" fontId="127" fillId="64" borderId="151" xfId="1" applyFont="1" applyFill="1" applyBorder="1" applyAlignment="1">
      <alignment vertical="center" wrapText="1"/>
    </xf>
    <xf numFmtId="166" fontId="121" fillId="66" borderId="190" xfId="1" applyFont="1" applyFill="1" applyBorder="1" applyAlignment="1">
      <alignment vertical="center"/>
    </xf>
    <xf numFmtId="166" fontId="121" fillId="66" borderId="191" xfId="1" applyFont="1" applyFill="1" applyBorder="1" applyAlignment="1">
      <alignment vertical="center"/>
    </xf>
    <xf numFmtId="166" fontId="127" fillId="64" borderId="189" xfId="1" applyFont="1" applyFill="1" applyBorder="1" applyAlignment="1">
      <alignment horizontal="center"/>
    </xf>
    <xf numFmtId="166" fontId="127" fillId="64" borderId="189" xfId="1" applyFont="1" applyFill="1" applyBorder="1"/>
    <xf numFmtId="166" fontId="127" fillId="64" borderId="149" xfId="1" applyFont="1" applyFill="1" applyBorder="1" applyAlignment="1">
      <alignment horizontal="center"/>
    </xf>
    <xf numFmtId="166" fontId="127" fillId="64" borderId="151" xfId="1" applyFont="1" applyFill="1" applyBorder="1" applyAlignment="1">
      <alignment wrapText="1"/>
    </xf>
    <xf numFmtId="166" fontId="127" fillId="64" borderId="191" xfId="1" applyFont="1" applyFill="1" applyBorder="1" applyAlignment="1">
      <alignment horizontal="center" vertical="center"/>
    </xf>
    <xf numFmtId="166" fontId="127" fillId="64" borderId="192" xfId="1" applyFont="1" applyFill="1" applyBorder="1" applyAlignment="1">
      <alignment horizontal="center" vertical="center"/>
    </xf>
    <xf numFmtId="166" fontId="8" fillId="68" borderId="0" xfId="1" applyFont="1" applyFill="1" applyBorder="1" applyAlignment="1">
      <alignment horizontal="left" vertical="center"/>
    </xf>
    <xf numFmtId="0" fontId="8" fillId="68" borderId="0" xfId="0" applyFont="1" applyFill="1" applyAlignment="1">
      <alignment horizontal="left" vertical="center"/>
    </xf>
    <xf numFmtId="9" fontId="15" fillId="0" borderId="160" xfId="20" applyNumberFormat="1" applyFont="1" applyFill="1" applyBorder="1"/>
    <xf numFmtId="200" fontId="128" fillId="0" borderId="0" xfId="1350" applyNumberFormat="1" applyFont="1"/>
    <xf numFmtId="0" fontId="16" fillId="61" borderId="193" xfId="279" applyFont="1" applyFill="1" applyBorder="1" applyAlignment="1" applyProtection="1">
      <alignment horizontal="left" vertical="center"/>
      <protection locked="0"/>
    </xf>
    <xf numFmtId="0" fontId="15" fillId="2" borderId="194" xfId="279" applyFill="1" applyBorder="1" applyProtection="1">
      <protection locked="0"/>
    </xf>
    <xf numFmtId="10" fontId="15" fillId="2" borderId="194" xfId="279" applyNumberFormat="1" applyFill="1" applyBorder="1" applyAlignment="1" applyProtection="1">
      <alignment horizontal="center" vertical="center"/>
      <protection locked="0"/>
    </xf>
    <xf numFmtId="0" fontId="15" fillId="2" borderId="194" xfId="279" applyFill="1" applyBorder="1" applyAlignment="1" applyProtection="1">
      <alignment horizontal="center"/>
      <protection locked="0"/>
    </xf>
    <xf numFmtId="196" fontId="112" fillId="0" borderId="194" xfId="27" applyNumberFormat="1" applyFont="1" applyFill="1" applyBorder="1" applyAlignment="1" applyProtection="1">
      <alignment vertical="center"/>
    </xf>
    <xf numFmtId="198" fontId="107" fillId="58" borderId="194" xfId="1349" applyNumberFormat="1" applyFont="1" applyFill="1" applyBorder="1" applyAlignment="1" applyProtection="1">
      <alignment horizontal="center" vertical="center"/>
    </xf>
    <xf numFmtId="10" fontId="107" fillId="58" borderId="194" xfId="1349" applyNumberFormat="1" applyFont="1" applyFill="1" applyBorder="1" applyAlignment="1" applyProtection="1">
      <alignment horizontal="center" vertical="center"/>
    </xf>
    <xf numFmtId="166" fontId="107" fillId="58" borderId="195" xfId="1" applyFont="1" applyFill="1" applyBorder="1" applyAlignment="1" applyProtection="1">
      <alignment horizontal="center" vertical="center"/>
    </xf>
    <xf numFmtId="0" fontId="3" fillId="64" borderId="193" xfId="279" applyFont="1" applyFill="1" applyBorder="1" applyAlignment="1">
      <alignment horizontal="left" vertical="center" wrapText="1"/>
    </xf>
    <xf numFmtId="0" fontId="3" fillId="64" borderId="194" xfId="279" applyFont="1" applyFill="1" applyBorder="1" applyAlignment="1">
      <alignment vertical="center"/>
    </xf>
    <xf numFmtId="0" fontId="4" fillId="64" borderId="194" xfId="279" applyFont="1" applyFill="1" applyBorder="1" applyAlignment="1">
      <alignment horizontal="center" vertical="center"/>
    </xf>
    <xf numFmtId="196" fontId="112" fillId="0" borderId="194" xfId="27" applyNumberFormat="1" applyFont="1" applyFill="1" applyBorder="1" applyAlignment="1">
      <alignment vertical="center"/>
    </xf>
    <xf numFmtId="169" fontId="4" fillId="58" borderId="194" xfId="683" applyNumberFormat="1" applyFont="1" applyFill="1" applyBorder="1" applyAlignment="1" applyProtection="1">
      <alignment horizontal="center" vertical="center"/>
      <protection locked="0"/>
    </xf>
    <xf numFmtId="10" fontId="4" fillId="58" borderId="194" xfId="1349" applyNumberFormat="1" applyFont="1" applyFill="1" applyBorder="1" applyAlignment="1">
      <alignment horizontal="center" vertical="center"/>
    </xf>
    <xf numFmtId="166" fontId="4" fillId="58" borderId="195" xfId="1" applyFont="1" applyFill="1" applyBorder="1" applyAlignment="1">
      <alignment vertical="center"/>
    </xf>
    <xf numFmtId="0" fontId="3" fillId="63" borderId="173" xfId="14" applyFont="1" applyFill="1" applyBorder="1" applyAlignment="1" applyProtection="1">
      <alignment vertical="center"/>
      <protection locked="0"/>
    </xf>
    <xf numFmtId="0" fontId="3" fillId="63" borderId="174" xfId="14" applyFont="1" applyFill="1" applyBorder="1" applyAlignment="1" applyProtection="1">
      <alignment vertical="center"/>
      <protection locked="0"/>
    </xf>
    <xf numFmtId="166" fontId="3" fillId="2" borderId="0" xfId="1" applyFont="1" applyFill="1" applyBorder="1" applyAlignment="1" applyProtection="1">
      <alignment vertical="center"/>
      <protection locked="0"/>
    </xf>
    <xf numFmtId="166" fontId="105" fillId="68" borderId="0" xfId="1" applyFont="1" applyFill="1" applyBorder="1" applyAlignment="1">
      <alignment vertical="center"/>
    </xf>
    <xf numFmtId="0" fontId="105" fillId="68" borderId="0" xfId="0" applyFont="1" applyFill="1" applyAlignment="1">
      <alignment vertical="center"/>
    </xf>
    <xf numFmtId="166" fontId="105" fillId="68" borderId="0" xfId="1" applyFont="1" applyFill="1" applyAlignment="1">
      <alignment horizontal="left" vertical="center"/>
    </xf>
    <xf numFmtId="166" fontId="105" fillId="68" borderId="0" xfId="1" applyFont="1" applyFill="1" applyBorder="1" applyAlignment="1">
      <alignment horizontal="left" vertical="center"/>
    </xf>
    <xf numFmtId="166" fontId="126" fillId="0" borderId="0" xfId="1" applyFont="1" applyAlignment="1">
      <alignment horizontal="center"/>
    </xf>
    <xf numFmtId="166" fontId="4" fillId="0" borderId="0" xfId="1" applyFont="1" applyProtection="1">
      <protection locked="0"/>
    </xf>
    <xf numFmtId="166" fontId="105" fillId="65" borderId="173" xfId="1" applyFont="1" applyFill="1" applyBorder="1" applyAlignment="1" applyProtection="1">
      <alignment horizontal="center" vertical="center" wrapText="1"/>
      <protection locked="0"/>
    </xf>
    <xf numFmtId="166" fontId="105" fillId="65" borderId="74" xfId="1" applyFont="1" applyFill="1" applyBorder="1" applyAlignment="1" applyProtection="1">
      <alignment horizontal="center" vertical="center" wrapText="1"/>
      <protection locked="0"/>
    </xf>
    <xf numFmtId="166" fontId="15" fillId="0" borderId="4" xfId="1" applyFont="1" applyBorder="1" applyAlignment="1" applyProtection="1">
      <alignment wrapText="1"/>
      <protection locked="0"/>
    </xf>
    <xf numFmtId="166" fontId="16" fillId="58" borderId="139" xfId="1" applyFont="1" applyFill="1" applyBorder="1" applyAlignment="1">
      <alignment horizontal="center" vertical="center" wrapText="1"/>
    </xf>
    <xf numFmtId="166" fontId="118" fillId="2" borderId="0" xfId="1" applyFont="1" applyFill="1" applyProtection="1">
      <protection locked="0"/>
    </xf>
    <xf numFmtId="166" fontId="124" fillId="0" borderId="0" xfId="1" applyFont="1" applyAlignment="1" applyProtection="1">
      <alignment horizontal="left"/>
      <protection hidden="1"/>
    </xf>
    <xf numFmtId="196" fontId="125" fillId="67" borderId="140" xfId="27" applyNumberFormat="1" applyFont="1" applyFill="1" applyBorder="1" applyAlignment="1">
      <alignment horizontal="center" vertical="center"/>
    </xf>
    <xf numFmtId="0" fontId="125" fillId="64" borderId="140" xfId="0" applyFont="1" applyFill="1" applyBorder="1" applyAlignment="1">
      <alignment horizontal="left" wrapText="1" indent="4"/>
    </xf>
    <xf numFmtId="166" fontId="125" fillId="64" borderId="143" xfId="1" applyFont="1" applyFill="1" applyBorder="1" applyAlignment="1">
      <alignment horizontal="left" wrapText="1" indent="4"/>
    </xf>
    <xf numFmtId="0" fontId="125" fillId="64" borderId="143" xfId="0" applyFont="1" applyFill="1" applyBorder="1" applyAlignment="1">
      <alignment horizontal="left" wrapText="1" indent="4"/>
    </xf>
    <xf numFmtId="0" fontId="105" fillId="58" borderId="5" xfId="14" applyFont="1" applyFill="1" applyBorder="1" applyAlignment="1" applyProtection="1">
      <alignment horizontal="left" vertical="center"/>
      <protection locked="0"/>
    </xf>
    <xf numFmtId="0" fontId="3" fillId="64" borderId="173" xfId="11" applyFont="1" applyFill="1" applyBorder="1" applyAlignment="1" applyProtection="1">
      <alignment horizontal="left" vertical="center"/>
      <protection locked="0"/>
    </xf>
    <xf numFmtId="0" fontId="3" fillId="64" borderId="174" xfId="11" applyFont="1" applyFill="1" applyBorder="1" applyAlignment="1" applyProtection="1">
      <alignment horizontal="left" vertical="center"/>
      <protection locked="0"/>
    </xf>
    <xf numFmtId="199" fontId="3" fillId="64" borderId="173" xfId="11" applyNumberFormat="1" applyFont="1" applyFill="1" applyBorder="1" applyAlignment="1" applyProtection="1">
      <alignment horizontal="left" vertical="center"/>
      <protection locked="0"/>
    </xf>
    <xf numFmtId="199" fontId="3" fillId="64" borderId="174" xfId="11" applyNumberFormat="1" applyFont="1" applyFill="1" applyBorder="1" applyAlignment="1" applyProtection="1">
      <alignment horizontal="left" vertical="center"/>
      <protection locked="0"/>
    </xf>
    <xf numFmtId="0" fontId="3" fillId="63" borderId="173" xfId="14" applyFont="1" applyFill="1" applyBorder="1" applyAlignment="1" applyProtection="1">
      <alignment horizontal="left" vertical="center"/>
      <protection locked="0"/>
    </xf>
    <xf numFmtId="0" fontId="3" fillId="63" borderId="147" xfId="14" applyFont="1" applyFill="1" applyBorder="1" applyAlignment="1" applyProtection="1">
      <alignment horizontal="left" vertical="center"/>
      <protection locked="0"/>
    </xf>
    <xf numFmtId="0" fontId="3" fillId="63" borderId="174" xfId="14" applyFont="1" applyFill="1" applyBorder="1" applyAlignment="1" applyProtection="1">
      <alignment horizontal="left" vertical="center"/>
      <protection locked="0"/>
    </xf>
    <xf numFmtId="166" fontId="105" fillId="65" borderId="183" xfId="683" applyFont="1" applyFill="1" applyBorder="1" applyAlignment="1" applyProtection="1">
      <alignment horizontal="center" vertical="center" wrapText="1"/>
      <protection locked="0"/>
    </xf>
    <xf numFmtId="166" fontId="105" fillId="65" borderId="188" xfId="683" applyFont="1" applyFill="1" applyBorder="1" applyAlignment="1" applyProtection="1">
      <alignment horizontal="center" vertical="center" wrapText="1"/>
      <protection locked="0"/>
    </xf>
    <xf numFmtId="166" fontId="105" fillId="65" borderId="177" xfId="683" applyFont="1" applyFill="1" applyBorder="1" applyAlignment="1" applyProtection="1">
      <alignment horizontal="center" vertical="center" wrapText="1"/>
      <protection locked="0"/>
    </xf>
    <xf numFmtId="166" fontId="105" fillId="65" borderId="136" xfId="683" applyFont="1" applyFill="1" applyBorder="1" applyAlignment="1" applyProtection="1">
      <alignment horizontal="center" vertical="center" wrapText="1"/>
      <protection locked="0"/>
    </xf>
    <xf numFmtId="0" fontId="3" fillId="64" borderId="147" xfId="11" applyFont="1" applyFill="1" applyBorder="1" applyAlignment="1" applyProtection="1">
      <alignment horizontal="left" vertical="center"/>
      <protection locked="0"/>
    </xf>
    <xf numFmtId="199" fontId="3" fillId="64" borderId="147" xfId="11" applyNumberFormat="1" applyFont="1" applyFill="1" applyBorder="1" applyAlignment="1" applyProtection="1">
      <alignment horizontal="left" vertical="center"/>
      <protection locked="0"/>
    </xf>
    <xf numFmtId="166" fontId="105" fillId="65" borderId="63" xfId="683" applyFont="1" applyFill="1" applyBorder="1" applyAlignment="1" applyProtection="1">
      <alignment horizontal="center" vertical="center" wrapText="1"/>
      <protection locked="0"/>
    </xf>
    <xf numFmtId="0" fontId="3" fillId="63" borderId="147" xfId="14" applyFont="1" applyFill="1" applyBorder="1" applyAlignment="1" applyProtection="1">
      <alignment horizontal="center" vertical="center"/>
      <protection locked="0"/>
    </xf>
    <xf numFmtId="0" fontId="3" fillId="63" borderId="174" xfId="14" applyFont="1" applyFill="1" applyBorder="1" applyAlignment="1" applyProtection="1">
      <alignment horizontal="center" vertical="center"/>
      <protection locked="0"/>
    </xf>
  </cellXfs>
  <cellStyles count="1351">
    <cellStyle name="******************************************" xfId="77" xr:uid="{00000000-0005-0000-0000-000000000000}"/>
    <cellStyle name="?" xfId="99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" xfId="88" xr:uid="{00000000-0005-0000-0000-000002000000}"/>
    <cellStyle name="?? [0.00]_Sheet1" xfId="38" xr:uid="{00000000-0005-0000-0000-000003000000}"/>
    <cellStyle name="???" xfId="84" xr:uid="{00000000-0005-0000-0000-000004000000}"/>
    <cellStyle name="???? [0.00]_Sheet1" xfId="45" xr:uid="{00000000-0005-0000-0000-000005000000}"/>
    <cellStyle name="??????" xfId="100" xr:uid="{00000000-0005-0000-0000-000006000000}"/>
    <cellStyle name="????_EXHA-1" xfId="72" xr:uid="{00000000-0005-0000-0000-000007000000}"/>
    <cellStyle name="????À_x000a_" xfId="44" xr:uid="{00000000-0005-0000-0000-000008000000}"/>
    <cellStyle name="??_(Edison) SI Package" xfId="91" xr:uid="{00000000-0005-0000-0000-000009000000}"/>
    <cellStyle name="??2" xfId="105" xr:uid="{00000000-0005-0000-0000-00000A000000}"/>
    <cellStyle name="]_^[꺞_x0008_?" xfId="79" xr:uid="{00000000-0005-0000-0000-00000B000000}"/>
    <cellStyle name="_1_3710" xfId="108" xr:uid="{00000000-0005-0000-0000-00000C000000}"/>
    <cellStyle name="_A_SI Workbook 1207_SP" xfId="109" xr:uid="{00000000-0005-0000-0000-00000D000000}"/>
    <cellStyle name="_A_SI Workbook PPYY_TT" xfId="51" xr:uid="{00000000-0005-0000-0000-00000E000000}"/>
    <cellStyle name="_Additions - Apr-Sept`07" xfId="112" xr:uid="{00000000-0005-0000-0000-00000F000000}"/>
    <cellStyle name="_ALAN" xfId="114" xr:uid="{00000000-0005-0000-0000-000010000000}"/>
    <cellStyle name="_ALAN_DATA" xfId="115" xr:uid="{00000000-0005-0000-0000-000011000000}"/>
    <cellStyle name="_ALAN_ECO Part2" xfId="49" xr:uid="{00000000-0005-0000-0000-000012000000}"/>
    <cellStyle name="_ALAN_Sch 50.1" xfId="116" xr:uid="{00000000-0005-0000-0000-000013000000}"/>
    <cellStyle name="_BI-FEB" xfId="119" xr:uid="{00000000-0005-0000-0000-000014000000}"/>
    <cellStyle name="_Byline Review - Monthly1 LC CY1210 Final Dec20" xfId="93" xr:uid="{00000000-0005-0000-0000-000015000000}"/>
    <cellStyle name="_CN_YRT-EB_NB_(Local&amp;HK_manually_adj)_30112009" xfId="120" xr:uid="{00000000-0005-0000-0000-000016000000}"/>
    <cellStyle name="_Copy of Value of Inforce &amp; NB YRT v1.5 (29122009)_Checking_TEMP_DELETE_AFTER_USE" xfId="122" xr:uid="{00000000-0005-0000-0000-000017000000}"/>
    <cellStyle name="_DATA" xfId="123" xr:uid="{00000000-0005-0000-0000-000018000000}"/>
    <cellStyle name="_ECO Part2 0906 - AIA &amp; SUBSIDIARIES - LIFE DIVISION" xfId="62" xr:uid="{00000000-0005-0000-0000-000019000000}"/>
    <cellStyle name="_ECO Part2 0906 - AIA &amp; SUBSIDIARIES - LIFE DIVISION_ECO Part2" xfId="124" xr:uid="{00000000-0005-0000-0000-00001A000000}"/>
    <cellStyle name="_GL031-Final" xfId="128" xr:uid="{00000000-0005-0000-0000-00001B000000}"/>
    <cellStyle name="_Inforce and NB ANP (revised Actuarial workg)" xfId="130" xr:uid="{00000000-0005-0000-0000-00001C000000}"/>
    <cellStyle name="_Inforce and NB ANP (revised Actuarial workg)_CN_YRT-EB_NB_(Local&amp;HK_manually_adj)_30112009" xfId="106" xr:uid="{00000000-0005-0000-0000-00001D000000}"/>
    <cellStyle name="_Inforce and NB ANP (revised Actuarial workg)_Copy of Value of Inforce &amp; NB YRT v1.5 (29122009)_Checking_TEMP_DELETE_AFTER_USE" xfId="131" xr:uid="{00000000-0005-0000-0000-00001E000000}"/>
    <cellStyle name="_Inforce and NB ANP (revised Actuarial workg)_TH SPE IF Total_Scenario 1(Base)" xfId="132" xr:uid="{00000000-0005-0000-0000-00001F000000}"/>
    <cellStyle name="_Inforce and NB ANP (revised Actuarial workg)_TH SPE IF Total_Scenario 2" xfId="133" xr:uid="{00000000-0005-0000-0000-000020000000}"/>
    <cellStyle name="_Inforce and NB ANP (revised Actuarial workg)_TH SPE IF Total_Scenario 3" xfId="134" xr:uid="{00000000-0005-0000-0000-000021000000}"/>
    <cellStyle name="_Inforce and NB ANP (revised Actuarial workg)_TH SPE Total 2010.12 IF CF Working (Scenario 1) v1 (20110411)" xfId="138" xr:uid="{00000000-0005-0000-0000-000022000000}"/>
    <cellStyle name="_Inforce and NB ANP (revised Actuarial workg)_TH SPE Total 2010.12 IF CF Working (Scenario 2) v1 (20110411)" xfId="139" xr:uid="{00000000-0005-0000-0000-000023000000}"/>
    <cellStyle name="_Inforce and NB ANP (revised Actuarial workg)_TH SPE Total 2010.12 IF CF Working (Scenario 3) v1 (20110411)" xfId="140" xr:uid="{00000000-0005-0000-0000-000024000000}"/>
    <cellStyle name="_Inforce and NB ANP (revised Actuarial workg)_Value of Inforce &amp; NB YRT v1.5 (29122009)" xfId="141" xr:uid="{00000000-0005-0000-0000-000025000000}"/>
    <cellStyle name="_Issue" xfId="142" xr:uid="{00000000-0005-0000-0000-000026000000}"/>
    <cellStyle name="_Life Units recon 280207" xfId="144" xr:uid="{00000000-0005-0000-0000-000027000000}"/>
    <cellStyle name="_Life Units recon 280207_CN_YRT-EB_NB_(Local&amp;HK_manually_adj)_30112009" xfId="145" xr:uid="{00000000-0005-0000-0000-000028000000}"/>
    <cellStyle name="_Life Units recon 280207_Copy of Value of Inforce &amp; NB YRT v1.5 (29122009)_Checking_TEMP_DELETE_AFTER_USE" xfId="146" xr:uid="{00000000-0005-0000-0000-000029000000}"/>
    <cellStyle name="_Life Units recon 280207_TH SPE IF Total_Scenario 1(Base)" xfId="148" xr:uid="{00000000-0005-0000-0000-00002A000000}"/>
    <cellStyle name="_Life Units recon 280207_TH SPE IF Total_Scenario 2" xfId="150" xr:uid="{00000000-0005-0000-0000-00002B000000}"/>
    <cellStyle name="_Life Units recon 280207_TH SPE IF Total_Scenario 3" xfId="151" xr:uid="{00000000-0005-0000-0000-00002C000000}"/>
    <cellStyle name="_Life Units recon 280207_TH SPE Total 2010.12 IF CF Working (Scenario 1) v1 (20110411)" xfId="153" xr:uid="{00000000-0005-0000-0000-00002D000000}"/>
    <cellStyle name="_Life Units recon 280207_TH SPE Total 2010.12 IF CF Working (Scenario 2) v1 (20110411)" xfId="155" xr:uid="{00000000-0005-0000-0000-00002E000000}"/>
    <cellStyle name="_Life Units recon 280207_TH SPE Total 2010.12 IF CF Working (Scenario 3) v1 (20110411)" xfId="157" xr:uid="{00000000-0005-0000-0000-00002F000000}"/>
    <cellStyle name="_Life Units recon 280207_Value of Inforce &amp; NB YRT v1.5 (29122009)" xfId="158" xr:uid="{00000000-0005-0000-0000-000030000000}"/>
    <cellStyle name="_Life Units recon 310107" xfId="161" xr:uid="{00000000-0005-0000-0000-000031000000}"/>
    <cellStyle name="_Life Units recon 310107_CN_YRT-EB_NB_(Local&amp;HK_manually_adj)_30112009" xfId="162" xr:uid="{00000000-0005-0000-0000-000032000000}"/>
    <cellStyle name="_Life Units recon 310107_Copy of Value of Inforce &amp; NB YRT v1.5 (29122009)_Checking_TEMP_DELETE_AFTER_USE" xfId="164" xr:uid="{00000000-0005-0000-0000-000033000000}"/>
    <cellStyle name="_Life Units recon 310107_TH SPE IF Total_Scenario 1(Base)" xfId="165" xr:uid="{00000000-0005-0000-0000-000034000000}"/>
    <cellStyle name="_Life Units recon 310107_TH SPE IF Total_Scenario 2" xfId="168" xr:uid="{00000000-0005-0000-0000-000035000000}"/>
    <cellStyle name="_Life Units recon 310107_TH SPE IF Total_Scenario 3" xfId="171" xr:uid="{00000000-0005-0000-0000-000036000000}"/>
    <cellStyle name="_Life Units recon 310107_TH SPE Total 2010.12 IF CF Working (Scenario 1) v1 (20110411)" xfId="95" xr:uid="{00000000-0005-0000-0000-000037000000}"/>
    <cellStyle name="_Life Units recon 310107_TH SPE Total 2010.12 IF CF Working (Scenario 2) v1 (20110411)" xfId="173" xr:uid="{00000000-0005-0000-0000-000038000000}"/>
    <cellStyle name="_Life Units recon 310107_TH SPE Total 2010.12 IF CF Working (Scenario 3) v1 (20110411)" xfId="176" xr:uid="{00000000-0005-0000-0000-000039000000}"/>
    <cellStyle name="_Life Units recon 310107_Value of Inforce &amp; NB YRT v1.5 (29122009)" xfId="178" xr:uid="{00000000-0005-0000-0000-00003A000000}"/>
    <cellStyle name="_Life Units recon 310307" xfId="179" xr:uid="{00000000-0005-0000-0000-00003B000000}"/>
    <cellStyle name="_Life Units recon 310307_CN_YRT-EB_NB_(Local&amp;HK_manually_adj)_30112009" xfId="180" xr:uid="{00000000-0005-0000-0000-00003C000000}"/>
    <cellStyle name="_Life Units recon 310307_Copy of Value of Inforce &amp; NB YRT v1.5 (29122009)_Checking_TEMP_DELETE_AFTER_USE" xfId="129" xr:uid="{00000000-0005-0000-0000-00003D000000}"/>
    <cellStyle name="_Life Units recon 310307_TH SPE IF Total_Scenario 1(Base)" xfId="183" xr:uid="{00000000-0005-0000-0000-00003E000000}"/>
    <cellStyle name="_Life Units recon 310307_TH SPE IF Total_Scenario 2" xfId="174" xr:uid="{00000000-0005-0000-0000-00003F000000}"/>
    <cellStyle name="_Life Units recon 310307_TH SPE IF Total_Scenario 3" xfId="186" xr:uid="{00000000-0005-0000-0000-000040000000}"/>
    <cellStyle name="_Life Units recon 310307_TH SPE Total 2010.12 IF CF Working (Scenario 1) v1 (20110411)" xfId="188" xr:uid="{00000000-0005-0000-0000-000041000000}"/>
    <cellStyle name="_Life Units recon 310307_TH SPE Total 2010.12 IF CF Working (Scenario 2) v1 (20110411)" xfId="189" xr:uid="{00000000-0005-0000-0000-000042000000}"/>
    <cellStyle name="_Life Units recon 310307_TH SPE Total 2010.12 IF CF Working (Scenario 3) v1 (20110411)" xfId="190" xr:uid="{00000000-0005-0000-0000-000043000000}"/>
    <cellStyle name="_Life Units recon 310307_Value of Inforce &amp; NB YRT v1.5 (29122009)" xfId="191" xr:uid="{00000000-0005-0000-0000-000044000000}"/>
    <cellStyle name="_Life Valn 31st Mar 2007 Rev" xfId="182" xr:uid="{00000000-0005-0000-0000-000045000000}"/>
    <cellStyle name="_Life Valn 31st Mar 2007 Rev_CN_YRT-EB_NB_(Local&amp;HK_manually_adj)_30112009" xfId="192" xr:uid="{00000000-0005-0000-0000-000046000000}"/>
    <cellStyle name="_Life Valn 31st Mar 2007 Rev_Copy of Value of Inforce &amp; NB YRT v1.5 (29122009)_Checking_TEMP_DELETE_AFTER_USE" xfId="193" xr:uid="{00000000-0005-0000-0000-000047000000}"/>
    <cellStyle name="_Life Valn 31st Mar 2007 Rev_TH SPE IF Total_Scenario 1(Base)" xfId="68" xr:uid="{00000000-0005-0000-0000-000048000000}"/>
    <cellStyle name="_Life Valn 31st Mar 2007 Rev_TH SPE IF Total_Scenario 2" xfId="195" xr:uid="{00000000-0005-0000-0000-000049000000}"/>
    <cellStyle name="_Life Valn 31st Mar 2007 Rev_TH SPE IF Total_Scenario 3" xfId="85" xr:uid="{00000000-0005-0000-0000-00004A000000}"/>
    <cellStyle name="_Life Valn 31st Mar 2007 Rev_TH SPE Total 2010.12 IF CF Working (Scenario 1) v1 (20110411)" xfId="39" xr:uid="{00000000-0005-0000-0000-00004B000000}"/>
    <cellStyle name="_Life Valn 31st Mar 2007 Rev_TH SPE Total 2010.12 IF CF Working (Scenario 2) v1 (20110411)" xfId="196" xr:uid="{00000000-0005-0000-0000-00004C000000}"/>
    <cellStyle name="_Life Valn 31st Mar 2007 Rev_TH SPE Total 2010.12 IF CF Working (Scenario 3) v1 (20110411)" xfId="199" xr:uid="{00000000-0005-0000-0000-00004D000000}"/>
    <cellStyle name="_Life Valn 31st Mar 2007 Rev_Value of Inforce &amp; NB YRT v1.5 (29122009)" xfId="200" xr:uid="{00000000-0005-0000-0000-00004E000000}"/>
    <cellStyle name="_Map30&amp;6&amp;10" xfId="202" xr:uid="{00000000-0005-0000-0000-00004F000000}"/>
    <cellStyle name="_Month Master" xfId="205" xr:uid="{00000000-0005-0000-0000-000050000000}"/>
    <cellStyle name="_Month Master_CN_YRT-EB_NB_(Local&amp;HK_manually_adj)_30112009" xfId="207" xr:uid="{00000000-0005-0000-0000-000051000000}"/>
    <cellStyle name="_Month Master_Copy of Value of Inforce &amp; NB YRT v1.5 (29122009)_Checking_TEMP_DELETE_AFTER_USE" xfId="208" xr:uid="{00000000-0005-0000-0000-000052000000}"/>
    <cellStyle name="_Month Master_TH SPE IF Total_Scenario 1(Base)" xfId="209" xr:uid="{00000000-0005-0000-0000-000053000000}"/>
    <cellStyle name="_Month Master_TH SPE IF Total_Scenario 2" xfId="210" xr:uid="{00000000-0005-0000-0000-000054000000}"/>
    <cellStyle name="_Month Master_TH SPE IF Total_Scenario 3" xfId="212" xr:uid="{00000000-0005-0000-0000-000055000000}"/>
    <cellStyle name="_Month Master_TH SPE Total 2010.12 IF CF Working (Scenario 1) v1 (20110411)" xfId="160" xr:uid="{00000000-0005-0000-0000-000056000000}"/>
    <cellStyle name="_Month Master_TH SPE Total 2010.12 IF CF Working (Scenario 2) v1 (20110411)" xfId="213" xr:uid="{00000000-0005-0000-0000-000057000000}"/>
    <cellStyle name="_Month Master_TH SPE Total 2010.12 IF CF Working (Scenario 3) v1 (20110411)" xfId="214" xr:uid="{00000000-0005-0000-0000-000058000000}"/>
    <cellStyle name="_Month Master_Value of Inforce &amp; NB YRT v1.5 (29122009)" xfId="217" xr:uid="{00000000-0005-0000-0000-000059000000}"/>
    <cellStyle name="_OIC_Annual_Report_2010" xfId="219" xr:uid="{00000000-0005-0000-0000-00005A000000}"/>
    <cellStyle name="_OIC_Monthly_Report_December2010" xfId="220" xr:uid="{00000000-0005-0000-0000-00005B000000}"/>
    <cellStyle name="_Q_SI Workbook 0508_KO" xfId="222" xr:uid="{00000000-0005-0000-0000-00005C000000}"/>
    <cellStyle name="_Q_SI Workbook 0608_SE" xfId="46" xr:uid="{00000000-0005-0000-0000-00005D000000}"/>
    <cellStyle name="_Q_SI Workbook 0608_TT_1" xfId="223" xr:uid="{00000000-0005-0000-0000-00005E000000}"/>
    <cellStyle name="_Q_SI Workbook 1208_TT-a" xfId="225" xr:uid="{00000000-0005-0000-0000-00005F000000}"/>
    <cellStyle name="_Q_SI Workbook PPYY_TT" xfId="228" xr:uid="{00000000-0005-0000-0000-000060000000}"/>
    <cellStyle name="_Q_SI Workbook PPYY_TT (2ND BATCH)" xfId="229" xr:uid="{00000000-0005-0000-0000-000061000000}"/>
    <cellStyle name="_Q_SI Workbook PPYY_TT (2ND BATCH)-2" xfId="230" xr:uid="{00000000-0005-0000-0000-000062000000}"/>
    <cellStyle name="_Q_SI Workbook PPYY_TT(New Schedule)" xfId="233" xr:uid="{00000000-0005-0000-0000-000063000000}"/>
    <cellStyle name="_Q_SI Workbook PPYY_TT_20080529" xfId="235" xr:uid="{00000000-0005-0000-0000-000064000000}"/>
    <cellStyle name="_Q_SI Workbook PPYY_TT-1" xfId="118" xr:uid="{00000000-0005-0000-0000-000065000000}"/>
    <cellStyle name="_Q_SI Workbook PPYY_TT-3" xfId="237" xr:uid="{00000000-0005-0000-0000-000066000000}"/>
    <cellStyle name="_Q_SI Workbook PPYY_TT-4" xfId="238" xr:uid="{00000000-0005-0000-0000-000067000000}"/>
    <cellStyle name="_Q_SI Workbook_GT_0909_TT" xfId="239" xr:uid="{00000000-0005-0000-0000-000068000000}"/>
    <cellStyle name="_SCH 43 3Q06" xfId="240" xr:uid="{00000000-0005-0000-0000-000069000000}"/>
    <cellStyle name="_SCH 43 3Q06_ECO Part2 0906 - AIA &amp; SUBSIDIARIES - LIFE DIVISION" xfId="71" xr:uid="{00000000-0005-0000-0000-00006A000000}"/>
    <cellStyle name="_SCH 43 3Q06_ECO Part2 0906 - AIA &amp; SUBSIDIARIES - LIFE DIVISION_ECO Part2" xfId="241" xr:uid="{00000000-0005-0000-0000-00006B000000}"/>
    <cellStyle name="_Shortage_78 Branches - Upload Facility" xfId="243" xr:uid="{00000000-0005-0000-0000-00006C000000}"/>
    <cellStyle name="_Shortage_78 Branches - Upload Facility_CN_YRT-EB_NB_(Local&amp;HK_manually_adj)_30112009" xfId="69" xr:uid="{00000000-0005-0000-0000-00006D000000}"/>
    <cellStyle name="_Shortage_78 Branches - Upload Facility_Copy of Value of Inforce &amp; NB YRT v1.5 (29122009)_Checking_TEMP_DELETE_AFTER_USE" xfId="244" xr:uid="{00000000-0005-0000-0000-00006E000000}"/>
    <cellStyle name="_Shortage_78 Branches - Upload Facility_TH SPE IF Total_Scenario 1(Base)" xfId="246" xr:uid="{00000000-0005-0000-0000-00006F000000}"/>
    <cellStyle name="_Shortage_78 Branches - Upload Facility_TH SPE IF Total_Scenario 2" xfId="248" xr:uid="{00000000-0005-0000-0000-000070000000}"/>
    <cellStyle name="_Shortage_78 Branches - Upload Facility_TH SPE IF Total_Scenario 3" xfId="251" xr:uid="{00000000-0005-0000-0000-000071000000}"/>
    <cellStyle name="_Shortage_78 Branches - Upload Facility_TH SPE Total 2010.12 IF CF Working (Scenario 1) v1 (20110411)" xfId="253" xr:uid="{00000000-0005-0000-0000-000072000000}"/>
    <cellStyle name="_Shortage_78 Branches - Upload Facility_TH SPE Total 2010.12 IF CF Working (Scenario 2) v1 (20110411)" xfId="255" xr:uid="{00000000-0005-0000-0000-000073000000}"/>
    <cellStyle name="_Shortage_78 Branches - Upload Facility_TH SPE Total 2010.12 IF CF Working (Scenario 3) v1 (20110411)" xfId="61" xr:uid="{00000000-0005-0000-0000-000074000000}"/>
    <cellStyle name="_Shortage_78 Branches - Upload Facility_Value of Inforce &amp; NB YRT v1.5 (29122009)" xfId="73" xr:uid="{00000000-0005-0000-0000-000075000000}"/>
    <cellStyle name="_Shortage_78 Branches - Upload IT" xfId="256" xr:uid="{00000000-0005-0000-0000-000076000000}"/>
    <cellStyle name="_Shortage_78 Branches - Upload IT_CN_YRT-EB_NB_(Local&amp;HK_manually_adj)_30112009" xfId="258" xr:uid="{00000000-0005-0000-0000-000077000000}"/>
    <cellStyle name="_Shortage_78 Branches - Upload IT_Copy of Value of Inforce &amp; NB YRT v1.5 (29122009)_Checking_TEMP_DELETE_AFTER_USE" xfId="260" xr:uid="{00000000-0005-0000-0000-000078000000}"/>
    <cellStyle name="_Shortage_78 Branches - Upload IT_TH SPE IF Total_Scenario 1(Base)" xfId="216" xr:uid="{00000000-0005-0000-0000-000079000000}"/>
    <cellStyle name="_Shortage_78 Branches - Upload IT_TH SPE IF Total_Scenario 2" xfId="262" xr:uid="{00000000-0005-0000-0000-00007A000000}"/>
    <cellStyle name="_Shortage_78 Branches - Upload IT_TH SPE IF Total_Scenario 3" xfId="67" xr:uid="{00000000-0005-0000-0000-00007B000000}"/>
    <cellStyle name="_Shortage_78 Branches - Upload IT_TH SPE Total 2010.12 IF CF Working (Scenario 1) v1 (20110411)" xfId="264" xr:uid="{00000000-0005-0000-0000-00007C000000}"/>
    <cellStyle name="_Shortage_78 Branches - Upload IT_TH SPE Total 2010.12 IF CF Working (Scenario 2) v1 (20110411)" xfId="76" xr:uid="{00000000-0005-0000-0000-00007D000000}"/>
    <cellStyle name="_Shortage_78 Branches - Upload IT_TH SPE Total 2010.12 IF CF Working (Scenario 3) v1 (20110411)" xfId="265" xr:uid="{00000000-0005-0000-0000-00007E000000}"/>
    <cellStyle name="_Shortage_78 Branches - Upload IT_Value of Inforce &amp; NB YRT v1.5 (29122009)" xfId="57" xr:uid="{00000000-0005-0000-0000-00007F000000}"/>
    <cellStyle name="_SI Workbook (Annual Schedules)" xfId="267" xr:uid="{00000000-0005-0000-0000-000080000000}"/>
    <cellStyle name="_SI Workbook (Quarterly Schedules)-1" xfId="154" xr:uid="{00000000-0005-0000-0000-000081000000}"/>
    <cellStyle name="_Surplus_Dec10" xfId="268" xr:uid="{00000000-0005-0000-0000-000082000000}"/>
    <cellStyle name="_TB 300607" xfId="43" xr:uid="{00000000-0005-0000-0000-000083000000}"/>
    <cellStyle name="_TB 300607_CN_YRT-EB_NB_(Local&amp;HK_manually_adj)_30112009" xfId="269" xr:uid="{00000000-0005-0000-0000-000084000000}"/>
    <cellStyle name="_TB 300607_Copy of Value of Inforce &amp; NB YRT v1.5 (29122009)_Checking_TEMP_DELETE_AFTER_USE" xfId="273" xr:uid="{00000000-0005-0000-0000-000085000000}"/>
    <cellStyle name="_TB 300607_TH SPE IF Total_Scenario 1(Base)" xfId="198" xr:uid="{00000000-0005-0000-0000-000086000000}"/>
    <cellStyle name="_TB 300607_TH SPE IF Total_Scenario 2" xfId="275" xr:uid="{00000000-0005-0000-0000-000087000000}"/>
    <cellStyle name="_TB 300607_TH SPE IF Total_Scenario 3" xfId="40" xr:uid="{00000000-0005-0000-0000-000088000000}"/>
    <cellStyle name="_TB 300607_TH SPE Total 2010.12 IF CF Working (Scenario 1) v1 (20110411)" xfId="177" xr:uid="{00000000-0005-0000-0000-000089000000}"/>
    <cellStyle name="_TB 300607_TH SPE Total 2010.12 IF CF Working (Scenario 2) v1 (20110411)" xfId="107" xr:uid="{00000000-0005-0000-0000-00008A000000}"/>
    <cellStyle name="_TB 300607_TH SPE Total 2010.12 IF CF Working (Scenario 3) v1 (20110411)" xfId="221" xr:uid="{00000000-0005-0000-0000-00008B000000}"/>
    <cellStyle name="_TB 300607_Value of Inforce &amp; NB YRT v1.5 (29122009)" xfId="276" xr:uid="{00000000-0005-0000-0000-00008C000000}"/>
    <cellStyle name="_TH SPE IF Total_Scenario 1(Base)" xfId="278" xr:uid="{00000000-0005-0000-0000-00008D000000}"/>
    <cellStyle name="_TH SPE IF Total_Scenario 2" xfId="280" xr:uid="{00000000-0005-0000-0000-00008E000000}"/>
    <cellStyle name="_TH SPE IF Total_Scenario 3" xfId="281" xr:uid="{00000000-0005-0000-0000-00008F000000}"/>
    <cellStyle name="_TH SPE Total 2010.12 IF CF Working (Scenario 1) v1 (20110411)" xfId="282" xr:uid="{00000000-0005-0000-0000-000090000000}"/>
    <cellStyle name="_TH SPE Total 2010.12 IF CF Working (Scenario 2) v1 (20110411)" xfId="266" xr:uid="{00000000-0005-0000-0000-000091000000}"/>
    <cellStyle name="_TH SPE Total 2010.12 IF CF Working (Scenario 3) v1 (20110411)" xfId="47" xr:uid="{00000000-0005-0000-0000-000092000000}"/>
    <cellStyle name="_Value of Inforce &amp; NB YRT v1.5 (29122009)" xfId="284" xr:uid="{00000000-0005-0000-0000-000093000000}"/>
    <cellStyle name="_WL TB 310307" xfId="285" xr:uid="{00000000-0005-0000-0000-000094000000}"/>
    <cellStyle name="_WL TB 310307_CN_YRT-EB_NB_(Local&amp;HK_manually_adj)_30112009" xfId="286" xr:uid="{00000000-0005-0000-0000-000095000000}"/>
    <cellStyle name="_WL TB 310307_Copy of Value of Inforce &amp; NB YRT v1.5 (29122009)_Checking_TEMP_DELETE_AFTER_USE" xfId="86" xr:uid="{00000000-0005-0000-0000-000096000000}"/>
    <cellStyle name="_WL TB 310307_TH SPE IF Total_Scenario 1(Base)" xfId="287" xr:uid="{00000000-0005-0000-0000-000097000000}"/>
    <cellStyle name="_WL TB 310307_TH SPE IF Total_Scenario 2" xfId="288" xr:uid="{00000000-0005-0000-0000-000098000000}"/>
    <cellStyle name="_WL TB 310307_TH SPE IF Total_Scenario 3" xfId="289" xr:uid="{00000000-0005-0000-0000-000099000000}"/>
    <cellStyle name="_WL TB 310307_TH SPE Total 2010.12 IF CF Working (Scenario 1) v1 (20110411)" xfId="290" xr:uid="{00000000-0005-0000-0000-00009A000000}"/>
    <cellStyle name="_WL TB 310307_TH SPE Total 2010.12 IF CF Working (Scenario 2) v1 (20110411)" xfId="291" xr:uid="{00000000-0005-0000-0000-00009B000000}"/>
    <cellStyle name="_WL TB 310307_TH SPE Total 2010.12 IF CF Working (Scenario 3) v1 (20110411)" xfId="293" xr:uid="{00000000-0005-0000-0000-00009C000000}"/>
    <cellStyle name="_WL TB 310307_Value of Inforce &amp; NB YRT v1.5 (29122009)" xfId="261" xr:uid="{00000000-0005-0000-0000-00009D000000}"/>
    <cellStyle name="=C:\WINNT\SYSTEM32\COMMAND.COM" xfId="295" xr:uid="{00000000-0005-0000-0000-00009E000000}"/>
    <cellStyle name="1Normal" xfId="296" xr:uid="{00000000-0005-0000-0000-00009F000000}"/>
    <cellStyle name="1Normal 2" xfId="738" xr:uid="{00000000-0005-0000-0000-0000A0000000}"/>
    <cellStyle name="1Normal 3" xfId="726" xr:uid="{00000000-0005-0000-0000-0000A1000000}"/>
    <cellStyle name="1Normal 4" xfId="744" xr:uid="{00000000-0005-0000-0000-0000A2000000}"/>
    <cellStyle name="20% - Accent1 2" xfId="297" xr:uid="{00000000-0005-0000-0000-0000A3000000}"/>
    <cellStyle name="20% - Accent1 3" xfId="299" xr:uid="{00000000-0005-0000-0000-0000A4000000}"/>
    <cellStyle name="20% - Accent2 2" xfId="156" xr:uid="{00000000-0005-0000-0000-0000A5000000}"/>
    <cellStyle name="20% - Accent2 3" xfId="292" xr:uid="{00000000-0005-0000-0000-0000A6000000}"/>
    <cellStyle name="20% - Accent3 2" xfId="56" xr:uid="{00000000-0005-0000-0000-0000A7000000}"/>
    <cellStyle name="20% - Accent3 3" xfId="58" xr:uid="{00000000-0005-0000-0000-0000A8000000}"/>
    <cellStyle name="20% - Accent4 2" xfId="302" xr:uid="{00000000-0005-0000-0000-0000A9000000}"/>
    <cellStyle name="20% - Accent4 3" xfId="303" xr:uid="{00000000-0005-0000-0000-0000AA000000}"/>
    <cellStyle name="20% - Accent5 2" xfId="110" xr:uid="{00000000-0005-0000-0000-0000AB000000}"/>
    <cellStyle name="20% - Accent5 3" xfId="137" xr:uid="{00000000-0005-0000-0000-0000AC000000}"/>
    <cellStyle name="20% - Accent6 2" xfId="136" xr:uid="{00000000-0005-0000-0000-0000AD000000}"/>
    <cellStyle name="20% - Accent6 3" xfId="70" xr:uid="{00000000-0005-0000-0000-0000AE000000}"/>
    <cellStyle name="20% - 輔色1" xfId="113" xr:uid="{00000000-0005-0000-0000-0000AF000000}"/>
    <cellStyle name="20% - 輔色2" xfId="305" xr:uid="{00000000-0005-0000-0000-0000B0000000}"/>
    <cellStyle name="20% - 輔色3" xfId="307" xr:uid="{00000000-0005-0000-0000-0000B1000000}"/>
    <cellStyle name="20% - 輔色4" xfId="310" xr:uid="{00000000-0005-0000-0000-0000B2000000}"/>
    <cellStyle name="20% - 輔色5" xfId="311" xr:uid="{00000000-0005-0000-0000-0000B3000000}"/>
    <cellStyle name="20% - 輔色6" xfId="313" xr:uid="{00000000-0005-0000-0000-0000B4000000}"/>
    <cellStyle name="40% - Accent1 2" xfId="254" xr:uid="{00000000-0005-0000-0000-0000B5000000}"/>
    <cellStyle name="40% - Accent1 3" xfId="314" xr:uid="{00000000-0005-0000-0000-0000B6000000}"/>
    <cellStyle name="40% - Accent2 2" xfId="316" xr:uid="{00000000-0005-0000-0000-0000B7000000}"/>
    <cellStyle name="40% - Accent2 3" xfId="318" xr:uid="{00000000-0005-0000-0000-0000B8000000}"/>
    <cellStyle name="40% - Accent3 2" xfId="319" xr:uid="{00000000-0005-0000-0000-0000B9000000}"/>
    <cellStyle name="40% - Accent3 3" xfId="320" xr:uid="{00000000-0005-0000-0000-0000BA000000}"/>
    <cellStyle name="40% - Accent4 2" xfId="321" xr:uid="{00000000-0005-0000-0000-0000BB000000}"/>
    <cellStyle name="40% - Accent4 3" xfId="323" xr:uid="{00000000-0005-0000-0000-0000BC000000}"/>
    <cellStyle name="40% - Accent5 2" xfId="234" xr:uid="{00000000-0005-0000-0000-0000BD000000}"/>
    <cellStyle name="40% - Accent5 3" xfId="324" xr:uid="{00000000-0005-0000-0000-0000BE000000}"/>
    <cellStyle name="40% - Accent6 2" xfId="325" xr:uid="{00000000-0005-0000-0000-0000BF000000}"/>
    <cellStyle name="40% - Accent6 3" xfId="326" xr:uid="{00000000-0005-0000-0000-0000C0000000}"/>
    <cellStyle name="40% - 輔色1" xfId="327" xr:uid="{00000000-0005-0000-0000-0000C1000000}"/>
    <cellStyle name="40% - 輔色2" xfId="328" xr:uid="{00000000-0005-0000-0000-0000C2000000}"/>
    <cellStyle name="40% - 輔色3" xfId="329" xr:uid="{00000000-0005-0000-0000-0000C3000000}"/>
    <cellStyle name="40% - 輔色4" xfId="315" xr:uid="{00000000-0005-0000-0000-0000C4000000}"/>
    <cellStyle name="40% - 輔色5" xfId="317" xr:uid="{00000000-0005-0000-0000-0000C5000000}"/>
    <cellStyle name="40% - 輔色6" xfId="330" xr:uid="{00000000-0005-0000-0000-0000C6000000}"/>
    <cellStyle name="60% - Accent1 2" xfId="332" xr:uid="{00000000-0005-0000-0000-0000C7000000}"/>
    <cellStyle name="60% - Accent2 2" xfId="334" xr:uid="{00000000-0005-0000-0000-0000C8000000}"/>
    <cellStyle name="60% - Accent3 2" xfId="66" xr:uid="{00000000-0005-0000-0000-0000C9000000}"/>
    <cellStyle name="60% - Accent4 2" xfId="335" xr:uid="{00000000-0005-0000-0000-0000CA000000}"/>
    <cellStyle name="60% - Accent5 2" xfId="336" xr:uid="{00000000-0005-0000-0000-0000CB000000}"/>
    <cellStyle name="60% - Accent6 2" xfId="338" xr:uid="{00000000-0005-0000-0000-0000CC000000}"/>
    <cellStyle name="60% - 輔色1" xfId="339" xr:uid="{00000000-0005-0000-0000-0000CD000000}"/>
    <cellStyle name="60% - 輔色2" xfId="340" xr:uid="{00000000-0005-0000-0000-0000CE000000}"/>
    <cellStyle name="60% - 輔色3" xfId="60" xr:uid="{00000000-0005-0000-0000-0000CF000000}"/>
    <cellStyle name="60% - 輔色4" xfId="53" xr:uid="{00000000-0005-0000-0000-0000D0000000}"/>
    <cellStyle name="60% - 輔色5" xfId="343" xr:uid="{00000000-0005-0000-0000-0000D1000000}"/>
    <cellStyle name="60% - 輔色6" xfId="346" xr:uid="{00000000-0005-0000-0000-0000D2000000}"/>
    <cellStyle name="Accent1 - 20%" xfId="63" xr:uid="{00000000-0005-0000-0000-0000D3000000}"/>
    <cellStyle name="Accent1 - 40%" xfId="347" xr:uid="{00000000-0005-0000-0000-0000D4000000}"/>
    <cellStyle name="Accent1 - 60%" xfId="166" xr:uid="{00000000-0005-0000-0000-0000D5000000}"/>
    <cellStyle name="Accent1 2" xfId="206" xr:uid="{00000000-0005-0000-0000-0000D6000000}"/>
    <cellStyle name="Accent2 - 20%" xfId="348" xr:uid="{00000000-0005-0000-0000-0000D7000000}"/>
    <cellStyle name="Accent2 - 40%" xfId="48" xr:uid="{00000000-0005-0000-0000-0000D8000000}"/>
    <cellStyle name="Accent2 - 60%" xfId="349" xr:uid="{00000000-0005-0000-0000-0000D9000000}"/>
    <cellStyle name="Accent2 2" xfId="50" xr:uid="{00000000-0005-0000-0000-0000DA000000}"/>
    <cellStyle name="Accent3 - 20%" xfId="352" xr:uid="{00000000-0005-0000-0000-0000DB000000}"/>
    <cellStyle name="Accent3 - 40%" xfId="353" xr:uid="{00000000-0005-0000-0000-0000DC000000}"/>
    <cellStyle name="Accent3 - 60%" xfId="83" xr:uid="{00000000-0005-0000-0000-0000DD000000}"/>
    <cellStyle name="Accent3 2" xfId="257" xr:uid="{00000000-0005-0000-0000-0000DE000000}"/>
    <cellStyle name="Accent4 - 20%" xfId="354" xr:uid="{00000000-0005-0000-0000-0000DF000000}"/>
    <cellStyle name="Accent4 - 40%" xfId="356" xr:uid="{00000000-0005-0000-0000-0000E0000000}"/>
    <cellStyle name="Accent4 - 60%" xfId="357" xr:uid="{00000000-0005-0000-0000-0000E1000000}"/>
    <cellStyle name="Accent4 2" xfId="97" xr:uid="{00000000-0005-0000-0000-0000E2000000}"/>
    <cellStyle name="Accent5 - 20%" xfId="358" xr:uid="{00000000-0005-0000-0000-0000E3000000}"/>
    <cellStyle name="Accent5 - 40%" xfId="359" xr:uid="{00000000-0005-0000-0000-0000E4000000}"/>
    <cellStyle name="Accent5 - 60%" xfId="342" xr:uid="{00000000-0005-0000-0000-0000E5000000}"/>
    <cellStyle name="Accent5 2" xfId="351" xr:uid="{00000000-0005-0000-0000-0000E6000000}"/>
    <cellStyle name="Accent6 - 20%" xfId="362" xr:uid="{00000000-0005-0000-0000-0000E7000000}"/>
    <cellStyle name="Accent6 - 40%" xfId="363" xr:uid="{00000000-0005-0000-0000-0000E8000000}"/>
    <cellStyle name="Accent6 - 60%" xfId="272" xr:uid="{00000000-0005-0000-0000-0000E9000000}"/>
    <cellStyle name="Accent6 2" xfId="364" xr:uid="{00000000-0005-0000-0000-0000EA000000}"/>
    <cellStyle name="ak" xfId="301" xr:uid="{00000000-0005-0000-0000-0000EB000000}"/>
    <cellStyle name="Bad 2" xfId="218" xr:uid="{00000000-0005-0000-0000-0000EC000000}"/>
    <cellStyle name="Calc Currency (0)" xfId="250" xr:uid="{00000000-0005-0000-0000-0000ED000000}"/>
    <cellStyle name="Calc Currency (2)" xfId="365" xr:uid="{00000000-0005-0000-0000-0000EE000000}"/>
    <cellStyle name="Calc Percent (0)" xfId="204" xr:uid="{00000000-0005-0000-0000-0000EF000000}"/>
    <cellStyle name="Calc Percent (1)" xfId="309" xr:uid="{00000000-0005-0000-0000-0000F0000000}"/>
    <cellStyle name="Calc Percent (2)" xfId="366" xr:uid="{00000000-0005-0000-0000-0000F1000000}"/>
    <cellStyle name="Calc Units (0)" xfId="367" xr:uid="{00000000-0005-0000-0000-0000F2000000}"/>
    <cellStyle name="Calc Units (1)" xfId="368" xr:uid="{00000000-0005-0000-0000-0000F3000000}"/>
    <cellStyle name="Calc Units (2)" xfId="370" xr:uid="{00000000-0005-0000-0000-0000F4000000}"/>
    <cellStyle name="Calculation 2" xfId="371" xr:uid="{00000000-0005-0000-0000-0000F5000000}"/>
    <cellStyle name="Calculation 2 2" xfId="533" xr:uid="{00000000-0005-0000-0000-0000F6000000}"/>
    <cellStyle name="Calculation 2 2 2" xfId="646" xr:uid="{00000000-0005-0000-0000-0000F7000000}"/>
    <cellStyle name="Calculation 2 2 2 2" xfId="941" xr:uid="{00000000-0005-0000-0000-0000F8000000}"/>
    <cellStyle name="Calculation 2 2 2 3" xfId="1135" xr:uid="{00000000-0005-0000-0000-0000F9000000}"/>
    <cellStyle name="Calculation 2 2 2 4" xfId="1312" xr:uid="{00000000-0005-0000-0000-0000FA000000}"/>
    <cellStyle name="Calculation 2 2 3" xfId="833" xr:uid="{00000000-0005-0000-0000-0000FB000000}"/>
    <cellStyle name="Calculation 2 2 4" xfId="1031" xr:uid="{00000000-0005-0000-0000-0000FC000000}"/>
    <cellStyle name="Calculation 2 2 5" xfId="1212" xr:uid="{00000000-0005-0000-0000-0000FD000000}"/>
    <cellStyle name="Calculation 2 3" xfId="589" xr:uid="{00000000-0005-0000-0000-0000FE000000}"/>
    <cellStyle name="Calculation 2 3 2" xfId="887" xr:uid="{00000000-0005-0000-0000-0000FF000000}"/>
    <cellStyle name="Calculation 2 3 3" xfId="1083" xr:uid="{00000000-0005-0000-0000-000000010000}"/>
    <cellStyle name="Calculation 2 3 4" xfId="1262" xr:uid="{00000000-0005-0000-0000-000001010000}"/>
    <cellStyle name="Calculation 2 4" xfId="753" xr:uid="{00000000-0005-0000-0000-000002010000}"/>
    <cellStyle name="Calculation 2 5" xfId="713" xr:uid="{00000000-0005-0000-0000-000003010000}"/>
    <cellStyle name="Calculation 2 6" xfId="770" xr:uid="{00000000-0005-0000-0000-000004010000}"/>
    <cellStyle name="category" xfId="102" xr:uid="{00000000-0005-0000-0000-000005010000}"/>
    <cellStyle name="Change A&amp;ll" xfId="306" xr:uid="{00000000-0005-0000-0000-000006010000}"/>
    <cellStyle name="Change A&amp;ll 2" xfId="529" xr:uid="{00000000-0005-0000-0000-000007010000}"/>
    <cellStyle name="Change A&amp;ll 2 2" xfId="642" xr:uid="{00000000-0005-0000-0000-000008010000}"/>
    <cellStyle name="Change A&amp;ll 2 2 2" xfId="937" xr:uid="{00000000-0005-0000-0000-000009010000}"/>
    <cellStyle name="Change A&amp;ll 2 2 3" xfId="1131" xr:uid="{00000000-0005-0000-0000-00000A010000}"/>
    <cellStyle name="Change A&amp;ll 2 2 4" xfId="1308" xr:uid="{00000000-0005-0000-0000-00000B010000}"/>
    <cellStyle name="Change A&amp;ll 2 3" xfId="829" xr:uid="{00000000-0005-0000-0000-00000C010000}"/>
    <cellStyle name="Change A&amp;ll 2 4" xfId="1027" xr:uid="{00000000-0005-0000-0000-00000D010000}"/>
    <cellStyle name="Change A&amp;ll 2 5" xfId="1208" xr:uid="{00000000-0005-0000-0000-00000E010000}"/>
    <cellStyle name="Change A&amp;ll 3" xfId="584" xr:uid="{00000000-0005-0000-0000-00000F010000}"/>
    <cellStyle name="Change A&amp;ll 3 2" xfId="882" xr:uid="{00000000-0005-0000-0000-000010010000}"/>
    <cellStyle name="Change A&amp;ll 3 3" xfId="1078" xr:uid="{00000000-0005-0000-0000-000011010000}"/>
    <cellStyle name="Change A&amp;ll 3 4" xfId="1258" xr:uid="{00000000-0005-0000-0000-000012010000}"/>
    <cellStyle name="Change A&amp;ll 4" xfId="741" xr:uid="{00000000-0005-0000-0000-000013010000}"/>
    <cellStyle name="Change A&amp;ll 5" xfId="724" xr:uid="{00000000-0005-0000-0000-000014010000}"/>
    <cellStyle name="Change A&amp;ll 6" xfId="709" xr:uid="{00000000-0005-0000-0000-000015010000}"/>
    <cellStyle name="Check Cell 2" xfId="373" xr:uid="{00000000-0005-0000-0000-000016010000}"/>
    <cellStyle name="ColumnHeading" xfId="135" xr:uid="{00000000-0005-0000-0000-000017010000}"/>
    <cellStyle name="ColumnHeading 2" xfId="524" xr:uid="{00000000-0005-0000-0000-000018010000}"/>
    <cellStyle name="ColumnHeading 2 2" xfId="637" xr:uid="{00000000-0005-0000-0000-000019010000}"/>
    <cellStyle name="ColumnHeading 2 2 2" xfId="932" xr:uid="{00000000-0005-0000-0000-00001A010000}"/>
    <cellStyle name="ColumnHeading 2 2 3" xfId="1126" xr:uid="{00000000-0005-0000-0000-00001B010000}"/>
    <cellStyle name="ColumnHeading 2 2 4" xfId="1303" xr:uid="{00000000-0005-0000-0000-00001C010000}"/>
    <cellStyle name="ColumnHeading 2 3" xfId="824" xr:uid="{00000000-0005-0000-0000-00001D010000}"/>
    <cellStyle name="ColumnHeading 2 4" xfId="1022" xr:uid="{00000000-0005-0000-0000-00001E010000}"/>
    <cellStyle name="ColumnHeading 2 5" xfId="1203" xr:uid="{00000000-0005-0000-0000-00001F010000}"/>
    <cellStyle name="ColumnHeading 3" xfId="578" xr:uid="{00000000-0005-0000-0000-000020010000}"/>
    <cellStyle name="ColumnHeading 3 2" xfId="876" xr:uid="{00000000-0005-0000-0000-000021010000}"/>
    <cellStyle name="ColumnHeading 3 3" xfId="1073" xr:uid="{00000000-0005-0000-0000-000022010000}"/>
    <cellStyle name="ColumnHeading 3 4" xfId="1253" xr:uid="{00000000-0005-0000-0000-000023010000}"/>
    <cellStyle name="ColumnHeading 4" xfId="715" xr:uid="{00000000-0005-0000-0000-000024010000}"/>
    <cellStyle name="ColumnHeading 5" xfId="694" xr:uid="{00000000-0005-0000-0000-000025010000}"/>
    <cellStyle name="ColumnHeading 6" xfId="877" xr:uid="{00000000-0005-0000-0000-000026010000}"/>
    <cellStyle name="Comma" xfId="1" builtinId="3"/>
    <cellStyle name="Comma  - Style1" xfId="374" xr:uid="{00000000-0005-0000-0000-000028010000}"/>
    <cellStyle name="Comma  - Style2" xfId="350" xr:uid="{00000000-0005-0000-0000-000029010000}"/>
    <cellStyle name="Comma  - Style3" xfId="101" xr:uid="{00000000-0005-0000-0000-00002A010000}"/>
    <cellStyle name="Comma  - Style4" xfId="375" xr:uid="{00000000-0005-0000-0000-00002B010000}"/>
    <cellStyle name="Comma  - Style5" xfId="376" xr:uid="{00000000-0005-0000-0000-00002C010000}"/>
    <cellStyle name="Comma  - Style6" xfId="377" xr:uid="{00000000-0005-0000-0000-00002D010000}"/>
    <cellStyle name="Comma  - Style7" xfId="378" xr:uid="{00000000-0005-0000-0000-00002E010000}"/>
    <cellStyle name="Comma  - Style8" xfId="242" xr:uid="{00000000-0005-0000-0000-00002F010000}"/>
    <cellStyle name="Comma [0] 2" xfId="379" xr:uid="{00000000-0005-0000-0000-000030010000}"/>
    <cellStyle name="Comma [0] 2 2" xfId="754" xr:uid="{00000000-0005-0000-0000-000031010000}"/>
    <cellStyle name="Comma [00]" xfId="381" xr:uid="{00000000-0005-0000-0000-000032010000}"/>
    <cellStyle name="Comma 10" xfId="32" xr:uid="{00000000-0005-0000-0000-000033010000}"/>
    <cellStyle name="Comma 10 2" xfId="697" xr:uid="{00000000-0005-0000-0000-000034010000}"/>
    <cellStyle name="Comma 11" xfId="20" xr:uid="{00000000-0005-0000-0000-000035010000}"/>
    <cellStyle name="Comma 11 2" xfId="691" xr:uid="{00000000-0005-0000-0000-000036010000}"/>
    <cellStyle name="Comma 12" xfId="684" xr:uid="{00000000-0005-0000-0000-000037010000}"/>
    <cellStyle name="Comma 13" xfId="788" xr:uid="{00000000-0005-0000-0000-000038010000}"/>
    <cellStyle name="Comma 14" xfId="987" xr:uid="{00000000-0005-0000-0000-000039010000}"/>
    <cellStyle name="Comma 15" xfId="1348" xr:uid="{EF8900F3-2A79-4E14-97FA-AE26D6610950}"/>
    <cellStyle name="Comma 2" xfId="5" xr:uid="{00000000-0005-0000-0000-00003A010000}"/>
    <cellStyle name="Comma 2 2" xfId="15" xr:uid="{00000000-0005-0000-0000-00003B010000}"/>
    <cellStyle name="Comma 2 2 2" xfId="34" xr:uid="{00000000-0005-0000-0000-00003C010000}"/>
    <cellStyle name="Comma 2 2 2 2" xfId="699" xr:uid="{00000000-0005-0000-0000-00003D010000}"/>
    <cellStyle name="Comma 2 2 3" xfId="383" xr:uid="{00000000-0005-0000-0000-00003E010000}"/>
    <cellStyle name="Comma 2 2 3 2" xfId="757" xr:uid="{00000000-0005-0000-0000-00003F010000}"/>
    <cellStyle name="Comma 2 2 4" xfId="22" xr:uid="{00000000-0005-0000-0000-000040010000}"/>
    <cellStyle name="Comma 2 2 4 2" xfId="693" xr:uid="{00000000-0005-0000-0000-000041010000}"/>
    <cellStyle name="Comma 2 2 5" xfId="683" xr:uid="{00000000-0005-0000-0000-000042010000}"/>
    <cellStyle name="Comma 2 3" xfId="18" xr:uid="{00000000-0005-0000-0000-000043010000}"/>
    <cellStyle name="Comma 2 3 2" xfId="384" xr:uid="{00000000-0005-0000-0000-000044010000}"/>
    <cellStyle name="Comma 2 3 2 2" xfId="758" xr:uid="{00000000-0005-0000-0000-000045010000}"/>
    <cellStyle name="Comma 2 3 3" xfId="25" xr:uid="{00000000-0005-0000-0000-000046010000}"/>
    <cellStyle name="Comma 2 3 4" xfId="689" xr:uid="{00000000-0005-0000-0000-000047010000}"/>
    <cellStyle name="Comma 2 4" xfId="27" xr:uid="{00000000-0005-0000-0000-000048010000}"/>
    <cellStyle name="Comma 2 4 2" xfId="65" xr:uid="{00000000-0005-0000-0000-000049010000}"/>
    <cellStyle name="Comma 2 4 2 2" xfId="707" xr:uid="{00000000-0005-0000-0000-00004A010000}"/>
    <cellStyle name="Comma 2 5" xfId="382" xr:uid="{00000000-0005-0000-0000-00004B010000}"/>
    <cellStyle name="Comma 2 5 2" xfId="756" xr:uid="{00000000-0005-0000-0000-00004C010000}"/>
    <cellStyle name="Comma 2 6" xfId="21" xr:uid="{00000000-0005-0000-0000-00004D010000}"/>
    <cellStyle name="Comma 2 6 2" xfId="692" xr:uid="{00000000-0005-0000-0000-00004E010000}"/>
    <cellStyle name="Comma 3" xfId="8" xr:uid="{00000000-0005-0000-0000-00004F010000}"/>
    <cellStyle name="Comma 3 2" xfId="10" xr:uid="{00000000-0005-0000-0000-000050010000}"/>
    <cellStyle name="Comma 3 2 2" xfId="35" xr:uid="{00000000-0005-0000-0000-000051010000}"/>
    <cellStyle name="Comma 3 2 2 2" xfId="700" xr:uid="{00000000-0005-0000-0000-000052010000}"/>
    <cellStyle name="Comma 3 2 3" xfId="686" xr:uid="{00000000-0005-0000-0000-000053010000}"/>
    <cellStyle name="Comma 3 3" xfId="386" xr:uid="{00000000-0005-0000-0000-000054010000}"/>
    <cellStyle name="Comma 3 3 2" xfId="760" xr:uid="{00000000-0005-0000-0000-000055010000}"/>
    <cellStyle name="Comma 3 4" xfId="30" xr:uid="{00000000-0005-0000-0000-000056010000}"/>
    <cellStyle name="Comma 3 4 2" xfId="695" xr:uid="{00000000-0005-0000-0000-000057010000}"/>
    <cellStyle name="Comma 3 5" xfId="685" xr:uid="{00000000-0005-0000-0000-000058010000}"/>
    <cellStyle name="Comma 4" xfId="3" xr:uid="{00000000-0005-0000-0000-000059010000}"/>
    <cellStyle name="Comma 4 2" xfId="36" xr:uid="{00000000-0005-0000-0000-00005A010000}"/>
    <cellStyle name="Comma 4 2 2" xfId="389" xr:uid="{00000000-0005-0000-0000-00005B010000}"/>
    <cellStyle name="Comma 4 2 2 2" xfId="763" xr:uid="{00000000-0005-0000-0000-00005C010000}"/>
    <cellStyle name="Comma 4 2 3" xfId="701" xr:uid="{00000000-0005-0000-0000-00005D010000}"/>
    <cellStyle name="Comma 4 3" xfId="388" xr:uid="{00000000-0005-0000-0000-00005E010000}"/>
    <cellStyle name="Comma 4 3 2" xfId="762" xr:uid="{00000000-0005-0000-0000-00005F010000}"/>
    <cellStyle name="Comma 4 4" xfId="31" xr:uid="{00000000-0005-0000-0000-000060010000}"/>
    <cellStyle name="Comma 4 4 2" xfId="696" xr:uid="{00000000-0005-0000-0000-000061010000}"/>
    <cellStyle name="Comma 5" xfId="33" xr:uid="{00000000-0005-0000-0000-000062010000}"/>
    <cellStyle name="Comma 5 2" xfId="390" xr:uid="{00000000-0005-0000-0000-000063010000}"/>
    <cellStyle name="Comma 5 2 2" xfId="764" xr:uid="{00000000-0005-0000-0000-000064010000}"/>
    <cellStyle name="Comma 5 3" xfId="698" xr:uid="{00000000-0005-0000-0000-000065010000}"/>
    <cellStyle name="Comma 6" xfId="392" xr:uid="{00000000-0005-0000-0000-000066010000}"/>
    <cellStyle name="Comma 6 2" xfId="394" xr:uid="{00000000-0005-0000-0000-000067010000}"/>
    <cellStyle name="Comma 6 2 2" xfId="766" xr:uid="{00000000-0005-0000-0000-000068010000}"/>
    <cellStyle name="Comma 6 3" xfId="765" xr:uid="{00000000-0005-0000-0000-000069010000}"/>
    <cellStyle name="Comma 7" xfId="283" xr:uid="{00000000-0005-0000-0000-00006A010000}"/>
    <cellStyle name="Comma 7 2" xfId="737" xr:uid="{00000000-0005-0000-0000-00006B010000}"/>
    <cellStyle name="Comma 8" xfId="395" xr:uid="{00000000-0005-0000-0000-00006C010000}"/>
    <cellStyle name="Comma 8 2" xfId="767" xr:uid="{00000000-0005-0000-0000-00006D010000}"/>
    <cellStyle name="Comma 9" xfId="19" xr:uid="{00000000-0005-0000-0000-00006E010000}"/>
    <cellStyle name="Comma 9 2" xfId="690" xr:uid="{00000000-0005-0000-0000-00006F010000}"/>
    <cellStyle name="Comma0" xfId="396" xr:uid="{00000000-0005-0000-0000-000070010000}"/>
    <cellStyle name="Comma0 2" xfId="768" xr:uid="{00000000-0005-0000-0000-000071010000}"/>
    <cellStyle name="Currency [00]" xfId="185" xr:uid="{00000000-0005-0000-0000-000072010000}"/>
    <cellStyle name="Currency0" xfId="341" xr:uid="{00000000-0005-0000-0000-000073010000}"/>
    <cellStyle name="Currency0 2" xfId="747" xr:uid="{00000000-0005-0000-0000-000074010000}"/>
    <cellStyle name="Currency1" xfId="345" xr:uid="{00000000-0005-0000-0000-000075010000}"/>
    <cellStyle name="CVD Number" xfId="397" xr:uid="{00000000-0005-0000-0000-000076010000}"/>
    <cellStyle name="Date" xfId="147" xr:uid="{00000000-0005-0000-0000-000077010000}"/>
    <cellStyle name="Date 2" xfId="717" xr:uid="{00000000-0005-0000-0000-000078010000}"/>
    <cellStyle name="Date Short" xfId="399" xr:uid="{00000000-0005-0000-0000-000079010000}"/>
    <cellStyle name="DELTA" xfId="400" xr:uid="{00000000-0005-0000-0000-00007A010000}"/>
    <cellStyle name="DELTA 2" xfId="769" xr:uid="{00000000-0005-0000-0000-00007B010000}"/>
    <cellStyle name="dgw" xfId="401" xr:uid="{00000000-0005-0000-0000-00007C010000}"/>
    <cellStyle name="Emphasis 1" xfId="403" xr:uid="{00000000-0005-0000-0000-00007D010000}"/>
    <cellStyle name="Emphasis 2" xfId="405" xr:uid="{00000000-0005-0000-0000-00007E010000}"/>
    <cellStyle name="Emphasis 3" xfId="226" xr:uid="{00000000-0005-0000-0000-00007F010000}"/>
    <cellStyle name="Enter Currency (0)" xfId="408" xr:uid="{00000000-0005-0000-0000-000080010000}"/>
    <cellStyle name="Enter Currency (2)" xfId="104" xr:uid="{00000000-0005-0000-0000-000081010000}"/>
    <cellStyle name="Enter Units (0)" xfId="410" xr:uid="{00000000-0005-0000-0000-000082010000}"/>
    <cellStyle name="Enter Units (1)" xfId="149" xr:uid="{00000000-0005-0000-0000-000083010000}"/>
    <cellStyle name="Enter Units (2)" xfId="143" xr:uid="{00000000-0005-0000-0000-000084010000}"/>
    <cellStyle name="Euro" xfId="411" xr:uid="{00000000-0005-0000-0000-000085010000}"/>
    <cellStyle name="Excel Built-in Normal" xfId="23" xr:uid="{00000000-0005-0000-0000-000086010000}"/>
    <cellStyle name="Explanatory Text 2" xfId="111" xr:uid="{00000000-0005-0000-0000-000087010000}"/>
    <cellStyle name="Fixed" xfId="412" xr:uid="{00000000-0005-0000-0000-000088010000}"/>
    <cellStyle name="Fixed 2" xfId="775" xr:uid="{00000000-0005-0000-0000-000089010000}"/>
    <cellStyle name="Formula" xfId="298" xr:uid="{00000000-0005-0000-0000-00008A010000}"/>
    <cellStyle name="Good 2" xfId="391" xr:uid="{00000000-0005-0000-0000-00008B010000}"/>
    <cellStyle name="Grey" xfId="413" xr:uid="{00000000-0005-0000-0000-00008C010000}"/>
    <cellStyle name="HEADER" xfId="331" xr:uid="{00000000-0005-0000-0000-00008D010000}"/>
    <cellStyle name="Header1" xfId="414" xr:uid="{00000000-0005-0000-0000-00008E010000}"/>
    <cellStyle name="Header1 2" xfId="538" xr:uid="{00000000-0005-0000-0000-00008F010000}"/>
    <cellStyle name="Header1 2 2" xfId="651" xr:uid="{00000000-0005-0000-0000-000090010000}"/>
    <cellStyle name="Header1 2 2 2" xfId="946" xr:uid="{00000000-0005-0000-0000-000091010000}"/>
    <cellStyle name="Header1 3" xfId="595" xr:uid="{00000000-0005-0000-0000-000092010000}"/>
    <cellStyle name="Header1 3 2" xfId="893" xr:uid="{00000000-0005-0000-0000-000093010000}"/>
    <cellStyle name="Header2" xfId="415" xr:uid="{00000000-0005-0000-0000-000094010000}"/>
    <cellStyle name="Header2 2" xfId="596" xr:uid="{00000000-0005-0000-0000-000095010000}"/>
    <cellStyle name="Header2 2 2" xfId="1088" xr:uid="{00000000-0005-0000-0000-000096010000}"/>
    <cellStyle name="Header2 3" xfId="777" xr:uid="{00000000-0005-0000-0000-000097010000}"/>
    <cellStyle name="Header2 4" xfId="981" xr:uid="{00000000-0005-0000-0000-000098010000}"/>
    <cellStyle name="Header2 5" xfId="776" xr:uid="{00000000-0005-0000-0000-000099010000}"/>
    <cellStyle name="Heading" xfId="152" xr:uid="{00000000-0005-0000-0000-00009A010000}"/>
    <cellStyle name="Heading 1 2" xfId="416" xr:uid="{00000000-0005-0000-0000-00009B010000}"/>
    <cellStyle name="Heading 2 2" xfId="417" xr:uid="{00000000-0005-0000-0000-00009C010000}"/>
    <cellStyle name="Heading 3 2" xfId="418" xr:uid="{00000000-0005-0000-0000-00009D010000}"/>
    <cellStyle name="Heading 3 2 2" xfId="597" xr:uid="{00000000-0005-0000-0000-00009E010000}"/>
    <cellStyle name="Heading 4 2" xfId="420" xr:uid="{00000000-0005-0000-0000-00009F010000}"/>
    <cellStyle name="Heading 5" xfId="579" xr:uid="{00000000-0005-0000-0000-0000A0010000}"/>
    <cellStyle name="Hyperlink 2" xfId="16" xr:uid="{00000000-0005-0000-0000-0000A1010000}"/>
    <cellStyle name="Index Number" xfId="170" xr:uid="{00000000-0005-0000-0000-0000A2010000}"/>
    <cellStyle name="Index Number 2" xfId="719" xr:uid="{00000000-0005-0000-0000-0000A3010000}"/>
    <cellStyle name="Inhaltsverzeichnispunke" xfId="422" xr:uid="{00000000-0005-0000-0000-0000A4010000}"/>
    <cellStyle name="Input [yellow]" xfId="423" xr:uid="{00000000-0005-0000-0000-0000A5010000}"/>
    <cellStyle name="Input [yellow] 2" xfId="539" xr:uid="{00000000-0005-0000-0000-0000A6010000}"/>
    <cellStyle name="Input [yellow] 2 2" xfId="652" xr:uid="{00000000-0005-0000-0000-0000A7010000}"/>
    <cellStyle name="Input [yellow] 2 2 2" xfId="947" xr:uid="{00000000-0005-0000-0000-0000A8010000}"/>
    <cellStyle name="Input [yellow] 2 2 3" xfId="1140" xr:uid="{00000000-0005-0000-0000-0000A9010000}"/>
    <cellStyle name="Input [yellow] 2 2 4" xfId="1317" xr:uid="{00000000-0005-0000-0000-0000AA010000}"/>
    <cellStyle name="Input [yellow] 2 3" xfId="838" xr:uid="{00000000-0005-0000-0000-0000AB010000}"/>
    <cellStyle name="Input [yellow] 2 4" xfId="1036" xr:uid="{00000000-0005-0000-0000-0000AC010000}"/>
    <cellStyle name="Input [yellow] 2 5" xfId="1217" xr:uid="{00000000-0005-0000-0000-0000AD010000}"/>
    <cellStyle name="Input [yellow] 3" xfId="598" xr:uid="{00000000-0005-0000-0000-0000AE010000}"/>
    <cellStyle name="Input [yellow] 3 2" xfId="894" xr:uid="{00000000-0005-0000-0000-0000AF010000}"/>
    <cellStyle name="Input [yellow] 3 3" xfId="1089" xr:uid="{00000000-0005-0000-0000-0000B0010000}"/>
    <cellStyle name="Input [yellow] 3 4" xfId="1267" xr:uid="{00000000-0005-0000-0000-0000B1010000}"/>
    <cellStyle name="Input [yellow] 4" xfId="779" xr:uid="{00000000-0005-0000-0000-0000B2010000}"/>
    <cellStyle name="Input [yellow] 5" xfId="983" xr:uid="{00000000-0005-0000-0000-0000B3010000}"/>
    <cellStyle name="Input [yellow] 6" xfId="778" xr:uid="{00000000-0005-0000-0000-0000B4010000}"/>
    <cellStyle name="Input 2" xfId="308" xr:uid="{00000000-0005-0000-0000-0000B5010000}"/>
    <cellStyle name="Input 2 2" xfId="530" xr:uid="{00000000-0005-0000-0000-0000B6010000}"/>
    <cellStyle name="Input 2 2 2" xfId="643" xr:uid="{00000000-0005-0000-0000-0000B7010000}"/>
    <cellStyle name="Input 2 2 2 2" xfId="938" xr:uid="{00000000-0005-0000-0000-0000B8010000}"/>
    <cellStyle name="Input 2 2 2 3" xfId="1132" xr:uid="{00000000-0005-0000-0000-0000B9010000}"/>
    <cellStyle name="Input 2 2 2 4" xfId="1309" xr:uid="{00000000-0005-0000-0000-0000BA010000}"/>
    <cellStyle name="Input 2 2 3" xfId="830" xr:uid="{00000000-0005-0000-0000-0000BB010000}"/>
    <cellStyle name="Input 2 2 4" xfId="1028" xr:uid="{00000000-0005-0000-0000-0000BC010000}"/>
    <cellStyle name="Input 2 2 5" xfId="1209" xr:uid="{00000000-0005-0000-0000-0000BD010000}"/>
    <cellStyle name="Input 2 3" xfId="585" xr:uid="{00000000-0005-0000-0000-0000BE010000}"/>
    <cellStyle name="Input 2 3 2" xfId="883" xr:uid="{00000000-0005-0000-0000-0000BF010000}"/>
    <cellStyle name="Input 2 3 3" xfId="1079" xr:uid="{00000000-0005-0000-0000-0000C0010000}"/>
    <cellStyle name="Input 2 3 4" xfId="1259" xr:uid="{00000000-0005-0000-0000-0000C1010000}"/>
    <cellStyle name="Input 2 4" xfId="742" xr:uid="{00000000-0005-0000-0000-0000C2010000}"/>
    <cellStyle name="Input 2 5" xfId="723" xr:uid="{00000000-0005-0000-0000-0000C3010000}"/>
    <cellStyle name="Input 2 6" xfId="733" xr:uid="{00000000-0005-0000-0000-0000C4010000}"/>
    <cellStyle name="Integer" xfId="232" xr:uid="{00000000-0005-0000-0000-0000C5010000}"/>
    <cellStyle name="Integer 2" xfId="361" xr:uid="{00000000-0005-0000-0000-0000C6010000}"/>
    <cellStyle name="Integer 3" xfId="127" xr:uid="{00000000-0005-0000-0000-0000C7010000}"/>
    <cellStyle name="Integer 4" xfId="425" xr:uid="{00000000-0005-0000-0000-0000C8010000}"/>
    <cellStyle name="Link Currency (0)" xfId="172" xr:uid="{00000000-0005-0000-0000-0000C9010000}"/>
    <cellStyle name="Linked Cell 2" xfId="159" xr:uid="{00000000-0005-0000-0000-0000CA010000}"/>
    <cellStyle name="Milliers [0]_laroux" xfId="94" xr:uid="{00000000-0005-0000-0000-0000CB010000}"/>
    <cellStyle name="Milliers_laroux" xfId="427" xr:uid="{00000000-0005-0000-0000-0000CC010000}"/>
    <cellStyle name="Model" xfId="428" xr:uid="{00000000-0005-0000-0000-0000CD010000}"/>
    <cellStyle name="Model 2" xfId="541" xr:uid="{00000000-0005-0000-0000-0000CE010000}"/>
    <cellStyle name="Model 2 2" xfId="654" xr:uid="{00000000-0005-0000-0000-0000CF010000}"/>
    <cellStyle name="Model 2 2 2" xfId="949" xr:uid="{00000000-0005-0000-0000-0000D0010000}"/>
    <cellStyle name="Model 2 3" xfId="840" xr:uid="{00000000-0005-0000-0000-0000D1010000}"/>
    <cellStyle name="Model 3" xfId="781" xr:uid="{00000000-0005-0000-0000-0000D2010000}"/>
    <cellStyle name="Mon?aire [0]_laroux" xfId="82" xr:uid="{00000000-0005-0000-0000-0000D3010000}"/>
    <cellStyle name="Mon?aire_laroux" xfId="429" xr:uid="{00000000-0005-0000-0000-0000D4010000}"/>
    <cellStyle name="Mon騁aire [0]_laroux" xfId="419" xr:uid="{00000000-0005-0000-0000-0000D5010000}"/>
    <cellStyle name="Mon騁aire_laroux" xfId="259" xr:uid="{00000000-0005-0000-0000-0000D6010000}"/>
    <cellStyle name="Neutral 2" xfId="431" xr:uid="{00000000-0005-0000-0000-0000D7010000}"/>
    <cellStyle name="NoL" xfId="433" xr:uid="{00000000-0005-0000-0000-0000D8010000}"/>
    <cellStyle name="NoL 2" xfId="601" xr:uid="{00000000-0005-0000-0000-0000D9010000}"/>
    <cellStyle name="Non d?fini" xfId="434" xr:uid="{00000000-0005-0000-0000-0000DA010000}"/>
    <cellStyle name="Non d?fini 2" xfId="784" xr:uid="{00000000-0005-0000-0000-0000DB010000}"/>
    <cellStyle name="Nor}al" xfId="436" xr:uid="{00000000-0005-0000-0000-0000DC010000}"/>
    <cellStyle name="Normal" xfId="0" builtinId="0"/>
    <cellStyle name="Normal - Style1" xfId="92" xr:uid="{00000000-0005-0000-0000-0000DE010000}"/>
    <cellStyle name="Normal 10" xfId="437" xr:uid="{00000000-0005-0000-0000-0000DF010000}"/>
    <cellStyle name="Normal 11" xfId="438" xr:uid="{00000000-0005-0000-0000-0000E0010000}"/>
    <cellStyle name="Normal 12" xfId="372" xr:uid="{00000000-0005-0000-0000-0000E1010000}"/>
    <cellStyle name="Normal 13" xfId="37" xr:uid="{00000000-0005-0000-0000-0000E2010000}"/>
    <cellStyle name="Normal 14" xfId="1347" xr:uid="{072F7D76-5E2B-41D6-857F-EF9C4D8D6D31}"/>
    <cellStyle name="Normal 15" xfId="279" xr:uid="{00000000-0005-0000-0000-0000E3010000}"/>
    <cellStyle name="Normal 2" xfId="4" xr:uid="{00000000-0005-0000-0000-0000E4010000}"/>
    <cellStyle name="Normal 2 2" xfId="17" xr:uid="{00000000-0005-0000-0000-0000E5010000}"/>
    <cellStyle name="Normal 2 2 2" xfId="439" xr:uid="{00000000-0005-0000-0000-0000E6010000}"/>
    <cellStyle name="Normal 2 2 3" xfId="24" xr:uid="{00000000-0005-0000-0000-0000E7010000}"/>
    <cellStyle name="Normal 2 3" xfId="12" xr:uid="{00000000-0005-0000-0000-0000E8010000}"/>
    <cellStyle name="Normal 2 3 2" xfId="13" xr:uid="{00000000-0005-0000-0000-0000E9010000}"/>
    <cellStyle name="Normal 2 3 3" xfId="26" xr:uid="{00000000-0005-0000-0000-0000EA010000}"/>
    <cellStyle name="Normal 2 4" xfId="11" xr:uid="{00000000-0005-0000-0000-0000EB010000}"/>
    <cellStyle name="Normal 28 5" xfId="211" xr:uid="{00000000-0005-0000-0000-0000EC010000}"/>
    <cellStyle name="Normal 3" xfId="7" xr:uid="{00000000-0005-0000-0000-0000ED010000}"/>
    <cellStyle name="Normal 3 2" xfId="9" xr:uid="{00000000-0005-0000-0000-0000EE010000}"/>
    <cellStyle name="Normal 3 2 2" xfId="227" xr:uid="{00000000-0005-0000-0000-0000EF010000}"/>
    <cellStyle name="Normal 3 3" xfId="14" xr:uid="{00000000-0005-0000-0000-0000F0010000}"/>
    <cellStyle name="Normal 3 3 2" xfId="121" xr:uid="{00000000-0005-0000-0000-0000F1010000}"/>
    <cellStyle name="Normal 3 4" xfId="78" xr:uid="{00000000-0005-0000-0000-0000F2010000}"/>
    <cellStyle name="Normal 4" xfId="2" xr:uid="{00000000-0005-0000-0000-0000F3010000}"/>
    <cellStyle name="Normal 4 2" xfId="441" xr:uid="{00000000-0005-0000-0000-0000F4010000}"/>
    <cellStyle name="Normal 4 3" xfId="440" xr:uid="{00000000-0005-0000-0000-0000F5010000}"/>
    <cellStyle name="Normal 5" xfId="247" xr:uid="{00000000-0005-0000-0000-0000F6010000}"/>
    <cellStyle name="Normal 6" xfId="249" xr:uid="{00000000-0005-0000-0000-0000F7010000}"/>
    <cellStyle name="Normal 6 2" xfId="442" xr:uid="{00000000-0005-0000-0000-0000F8010000}"/>
    <cellStyle name="Normal 6 3" xfId="55" xr:uid="{00000000-0005-0000-0000-0000F9010000}"/>
    <cellStyle name="Normal 7" xfId="167" xr:uid="{00000000-0005-0000-0000-0000FA010000}"/>
    <cellStyle name="Normal 8" xfId="169" xr:uid="{00000000-0005-0000-0000-0000FB010000}"/>
    <cellStyle name="Normal 9" xfId="443" xr:uid="{00000000-0005-0000-0000-0000FC010000}"/>
    <cellStyle name="Normalny_PRESIDE1" xfId="444" xr:uid="{00000000-0005-0000-0000-0000FD010000}"/>
    <cellStyle name="Note 2" xfId="385" xr:uid="{00000000-0005-0000-0000-0000FE010000}"/>
    <cellStyle name="Note 2 2" xfId="534" xr:uid="{00000000-0005-0000-0000-0000FF010000}"/>
    <cellStyle name="Note 2 2 2" xfId="647" xr:uid="{00000000-0005-0000-0000-000000020000}"/>
    <cellStyle name="Note 2 2 2 2" xfId="942" xr:uid="{00000000-0005-0000-0000-000001020000}"/>
    <cellStyle name="Note 2 2 2 3" xfId="1136" xr:uid="{00000000-0005-0000-0000-000002020000}"/>
    <cellStyle name="Note 2 2 2 4" xfId="1313" xr:uid="{00000000-0005-0000-0000-000003020000}"/>
    <cellStyle name="Note 2 2 3" xfId="834" xr:uid="{00000000-0005-0000-0000-000004020000}"/>
    <cellStyle name="Note 2 2 4" xfId="1032" xr:uid="{00000000-0005-0000-0000-000005020000}"/>
    <cellStyle name="Note 2 2 5" xfId="1213" xr:uid="{00000000-0005-0000-0000-000006020000}"/>
    <cellStyle name="Note 2 3" xfId="590" xr:uid="{00000000-0005-0000-0000-000007020000}"/>
    <cellStyle name="Note 2 3 2" xfId="888" xr:uid="{00000000-0005-0000-0000-000008020000}"/>
    <cellStyle name="Note 2 3 3" xfId="1084" xr:uid="{00000000-0005-0000-0000-000009020000}"/>
    <cellStyle name="Note 2 3 4" xfId="1263" xr:uid="{00000000-0005-0000-0000-00000A020000}"/>
    <cellStyle name="Note 2 4" xfId="759" xr:uid="{00000000-0005-0000-0000-00000B020000}"/>
    <cellStyle name="Note 2 5" xfId="705" xr:uid="{00000000-0005-0000-0000-00000C020000}"/>
    <cellStyle name="Note 2 6" xfId="729" xr:uid="{00000000-0005-0000-0000-00000D020000}"/>
    <cellStyle name="Note 3" xfId="387" xr:uid="{00000000-0005-0000-0000-00000E020000}"/>
    <cellStyle name="Note 3 2" xfId="535" xr:uid="{00000000-0005-0000-0000-00000F020000}"/>
    <cellStyle name="Note 3 2 2" xfId="648" xr:uid="{00000000-0005-0000-0000-000010020000}"/>
    <cellStyle name="Note 3 2 2 2" xfId="943" xr:uid="{00000000-0005-0000-0000-000011020000}"/>
    <cellStyle name="Note 3 2 2 3" xfId="1137" xr:uid="{00000000-0005-0000-0000-000012020000}"/>
    <cellStyle name="Note 3 2 2 4" xfId="1314" xr:uid="{00000000-0005-0000-0000-000013020000}"/>
    <cellStyle name="Note 3 2 3" xfId="835" xr:uid="{00000000-0005-0000-0000-000014020000}"/>
    <cellStyle name="Note 3 2 4" xfId="1033" xr:uid="{00000000-0005-0000-0000-000015020000}"/>
    <cellStyle name="Note 3 2 5" xfId="1214" xr:uid="{00000000-0005-0000-0000-000016020000}"/>
    <cellStyle name="Note 3 3" xfId="591" xr:uid="{00000000-0005-0000-0000-000017020000}"/>
    <cellStyle name="Note 3 3 2" xfId="889" xr:uid="{00000000-0005-0000-0000-000018020000}"/>
    <cellStyle name="Note 3 3 3" xfId="1085" xr:uid="{00000000-0005-0000-0000-000019020000}"/>
    <cellStyle name="Note 3 3 4" xfId="1264" xr:uid="{00000000-0005-0000-0000-00001A020000}"/>
    <cellStyle name="Note 3 4" xfId="761" xr:uid="{00000000-0005-0000-0000-00001B020000}"/>
    <cellStyle name="Note 3 5" xfId="702" xr:uid="{00000000-0005-0000-0000-00001C020000}"/>
    <cellStyle name="Note 3 6" xfId="752" xr:uid="{00000000-0005-0000-0000-00001D020000}"/>
    <cellStyle name="Number 1" xfId="409" xr:uid="{00000000-0005-0000-0000-00001E020000}"/>
    <cellStyle name="Number 1 2" xfId="594" xr:uid="{00000000-0005-0000-0000-00001F020000}"/>
    <cellStyle name="Number 1 2 2" xfId="892" xr:uid="{00000000-0005-0000-0000-000020020000}"/>
    <cellStyle name="Number 1 3" xfId="774" xr:uid="{00000000-0005-0000-0000-000021020000}"/>
    <cellStyle name="Output 2" xfId="445" xr:uid="{00000000-0005-0000-0000-000022020000}"/>
    <cellStyle name="Output 2 2" xfId="543" xr:uid="{00000000-0005-0000-0000-000023020000}"/>
    <cellStyle name="Output 2 2 2" xfId="656" xr:uid="{00000000-0005-0000-0000-000024020000}"/>
    <cellStyle name="Output 2 2 2 2" xfId="951" xr:uid="{00000000-0005-0000-0000-000025020000}"/>
    <cellStyle name="Output 2 2 2 3" xfId="1143" xr:uid="{00000000-0005-0000-0000-000026020000}"/>
    <cellStyle name="Output 2 2 2 4" xfId="1320" xr:uid="{00000000-0005-0000-0000-000027020000}"/>
    <cellStyle name="Output 2 2 3" xfId="842" xr:uid="{00000000-0005-0000-0000-000028020000}"/>
    <cellStyle name="Output 2 2 4" xfId="1039" xr:uid="{00000000-0005-0000-0000-000029020000}"/>
    <cellStyle name="Output 2 2 5" xfId="1220" xr:uid="{00000000-0005-0000-0000-00002A020000}"/>
    <cellStyle name="Output 2 3" xfId="602" xr:uid="{00000000-0005-0000-0000-00002B020000}"/>
    <cellStyle name="Output 2 3 2" xfId="897" xr:uid="{00000000-0005-0000-0000-00002C020000}"/>
    <cellStyle name="Output 2 3 3" xfId="1092" xr:uid="{00000000-0005-0000-0000-00002D020000}"/>
    <cellStyle name="Output 2 3 4" xfId="1270" xr:uid="{00000000-0005-0000-0000-00002E020000}"/>
    <cellStyle name="Output 2 4" xfId="786" xr:uid="{00000000-0005-0000-0000-00002F020000}"/>
    <cellStyle name="Output 2 5" xfId="989" xr:uid="{00000000-0005-0000-0000-000030020000}"/>
    <cellStyle name="Output 2 6" xfId="1170" xr:uid="{00000000-0005-0000-0000-000031020000}"/>
    <cellStyle name="OUTPUT AMOUNTS" xfId="446" xr:uid="{00000000-0005-0000-0000-000032020000}"/>
    <cellStyle name="OUTPUT COLUMN HEADINGS" xfId="236" xr:uid="{00000000-0005-0000-0000-000033020000}"/>
    <cellStyle name="OUTPUT LINE ITEMS" xfId="447" xr:uid="{00000000-0005-0000-0000-000034020000}"/>
    <cellStyle name="OUTPUT REPORT HEADING" xfId="448" xr:uid="{00000000-0005-0000-0000-000035020000}"/>
    <cellStyle name="OUTPUT REPORT TITLE" xfId="252" xr:uid="{00000000-0005-0000-0000-000036020000}"/>
    <cellStyle name="Percent" xfId="1350" builtinId="5"/>
    <cellStyle name="Percent [2]" xfId="449" xr:uid="{00000000-0005-0000-0000-000037020000}"/>
    <cellStyle name="Percent 14" xfId="28" xr:uid="{00000000-0005-0000-0000-000038020000}"/>
    <cellStyle name="Percent 2" xfId="6" xr:uid="{00000000-0005-0000-0000-000039020000}"/>
    <cellStyle name="Percent 2 2" xfId="29" xr:uid="{00000000-0005-0000-0000-00003A020000}"/>
    <cellStyle name="Percent 2 2 2" xfId="380" xr:uid="{00000000-0005-0000-0000-00003B020000}"/>
    <cellStyle name="Percent 2 3" xfId="402" xr:uid="{00000000-0005-0000-0000-00003C020000}"/>
    <cellStyle name="Percent 2 4" xfId="322" xr:uid="{00000000-0005-0000-0000-00003D020000}"/>
    <cellStyle name="Percent 3" xfId="163" xr:uid="{00000000-0005-0000-0000-00003E020000}"/>
    <cellStyle name="Percent 3 2" xfId="398" xr:uid="{00000000-0005-0000-0000-00003F020000}"/>
    <cellStyle name="Percent 3 2 2" xfId="451" xr:uid="{00000000-0005-0000-0000-000040020000}"/>
    <cellStyle name="Percent 4" xfId="452" xr:uid="{00000000-0005-0000-0000-000041020000}"/>
    <cellStyle name="Percent 4 2" xfId="75" xr:uid="{00000000-0005-0000-0000-000042020000}"/>
    <cellStyle name="Percent 4 3" xfId="81" xr:uid="{00000000-0005-0000-0000-000043020000}"/>
    <cellStyle name="Percent 4 4" xfId="59" xr:uid="{00000000-0005-0000-0000-000044020000}"/>
    <cellStyle name="Percent 4 5" xfId="1349" xr:uid="{F17C1202-DB66-4615-9507-3D41D6F42A53}"/>
    <cellStyle name="Percent 5" xfId="337" xr:uid="{00000000-0005-0000-0000-000045020000}"/>
    <cellStyle name="Percent 6" xfId="197" xr:uid="{00000000-0005-0000-0000-000046020000}"/>
    <cellStyle name="Percent 6 2" xfId="454" xr:uid="{00000000-0005-0000-0000-000047020000}"/>
    <cellStyle name="Percent 7" xfId="455" xr:uid="{00000000-0005-0000-0000-000048020000}"/>
    <cellStyle name="Percent 8" xfId="203" xr:uid="{00000000-0005-0000-0000-000049020000}"/>
    <cellStyle name="Percent 9" xfId="457" xr:uid="{00000000-0005-0000-0000-00004A020000}"/>
    <cellStyle name="PSChar" xfId="461" xr:uid="{00000000-0005-0000-0000-00004B020000}"/>
    <cellStyle name="PSChar 2" xfId="791" xr:uid="{00000000-0005-0000-0000-00004C020000}"/>
    <cellStyle name="PSHeading" xfId="64" xr:uid="{00000000-0005-0000-0000-00004D020000}"/>
    <cellStyle name="PSHeading 2" xfId="519" xr:uid="{00000000-0005-0000-0000-00004E020000}"/>
    <cellStyle name="PSHeading 2 2" xfId="632" xr:uid="{00000000-0005-0000-0000-00004F020000}"/>
    <cellStyle name="PSHeading 2 2 2" xfId="927" xr:uid="{00000000-0005-0000-0000-000050020000}"/>
    <cellStyle name="PSHeading 2 3" xfId="819" xr:uid="{00000000-0005-0000-0000-000051020000}"/>
    <cellStyle name="PSHeading 3" xfId="706" xr:uid="{00000000-0005-0000-0000-000052020000}"/>
    <cellStyle name="QIS2CalcCell" xfId="462" xr:uid="{00000000-0005-0000-0000-000053020000}"/>
    <cellStyle name="QIS2Locked" xfId="126" xr:uid="{00000000-0005-0000-0000-000054020000}"/>
    <cellStyle name="SAPBEXaggData" xfId="271" xr:uid="{00000000-0005-0000-0000-000055020000}"/>
    <cellStyle name="SAPBEXaggData 2" xfId="528" xr:uid="{00000000-0005-0000-0000-000056020000}"/>
    <cellStyle name="SAPBEXaggData 2 2" xfId="641" xr:uid="{00000000-0005-0000-0000-000057020000}"/>
    <cellStyle name="SAPBEXaggData 2 2 2" xfId="936" xr:uid="{00000000-0005-0000-0000-000058020000}"/>
    <cellStyle name="SAPBEXaggData 2 2 3" xfId="1130" xr:uid="{00000000-0005-0000-0000-000059020000}"/>
    <cellStyle name="SAPBEXaggData 2 2 4" xfId="1307" xr:uid="{00000000-0005-0000-0000-00005A020000}"/>
    <cellStyle name="SAPBEXaggData 2 3" xfId="828" xr:uid="{00000000-0005-0000-0000-00005B020000}"/>
    <cellStyle name="SAPBEXaggData 2 4" xfId="1026" xr:uid="{00000000-0005-0000-0000-00005C020000}"/>
    <cellStyle name="SAPBEXaggData 2 5" xfId="1207" xr:uid="{00000000-0005-0000-0000-00005D020000}"/>
    <cellStyle name="SAPBEXaggData 3" xfId="583" xr:uid="{00000000-0005-0000-0000-00005E020000}"/>
    <cellStyle name="SAPBEXaggData 3 2" xfId="881" xr:uid="{00000000-0005-0000-0000-00005F020000}"/>
    <cellStyle name="SAPBEXaggData 3 3" xfId="1077" xr:uid="{00000000-0005-0000-0000-000060020000}"/>
    <cellStyle name="SAPBEXaggData 3 4" xfId="1257" xr:uid="{00000000-0005-0000-0000-000061020000}"/>
    <cellStyle name="SAPBEXaggData 4" xfId="736" xr:uid="{00000000-0005-0000-0000-000062020000}"/>
    <cellStyle name="SAPBEXaggData 5" xfId="730" xr:uid="{00000000-0005-0000-0000-000063020000}"/>
    <cellStyle name="SAPBEXaggData 6" xfId="751" xr:uid="{00000000-0005-0000-0000-000064020000}"/>
    <cellStyle name="SAPBEXaggDataEmph" xfId="407" xr:uid="{00000000-0005-0000-0000-000065020000}"/>
    <cellStyle name="SAPBEXaggDataEmph 2" xfId="537" xr:uid="{00000000-0005-0000-0000-000066020000}"/>
    <cellStyle name="SAPBEXaggDataEmph 2 2" xfId="650" xr:uid="{00000000-0005-0000-0000-000067020000}"/>
    <cellStyle name="SAPBEXaggDataEmph 2 2 2" xfId="945" xr:uid="{00000000-0005-0000-0000-000068020000}"/>
    <cellStyle name="SAPBEXaggDataEmph 2 2 3" xfId="1139" xr:uid="{00000000-0005-0000-0000-000069020000}"/>
    <cellStyle name="SAPBEXaggDataEmph 2 2 4" xfId="1316" xr:uid="{00000000-0005-0000-0000-00006A020000}"/>
    <cellStyle name="SAPBEXaggDataEmph 2 3" xfId="837" xr:uid="{00000000-0005-0000-0000-00006B020000}"/>
    <cellStyle name="SAPBEXaggDataEmph 2 4" xfId="1035" xr:uid="{00000000-0005-0000-0000-00006C020000}"/>
    <cellStyle name="SAPBEXaggDataEmph 2 5" xfId="1216" xr:uid="{00000000-0005-0000-0000-00006D020000}"/>
    <cellStyle name="SAPBEXaggDataEmph 3" xfId="593" xr:uid="{00000000-0005-0000-0000-00006E020000}"/>
    <cellStyle name="SAPBEXaggDataEmph 3 2" xfId="891" xr:uid="{00000000-0005-0000-0000-00006F020000}"/>
    <cellStyle name="SAPBEXaggDataEmph 3 3" xfId="1087" xr:uid="{00000000-0005-0000-0000-000070020000}"/>
    <cellStyle name="SAPBEXaggDataEmph 3 4" xfId="1266" xr:uid="{00000000-0005-0000-0000-000071020000}"/>
    <cellStyle name="SAPBEXaggDataEmph 4" xfId="773" xr:uid="{00000000-0005-0000-0000-000072020000}"/>
    <cellStyle name="SAPBEXaggDataEmph 5" xfId="980" xr:uid="{00000000-0005-0000-0000-000073020000}"/>
    <cellStyle name="SAPBEXaggDataEmph 6" xfId="785" xr:uid="{00000000-0005-0000-0000-000074020000}"/>
    <cellStyle name="SAPBEXaggItem" xfId="460" xr:uid="{00000000-0005-0000-0000-000075020000}"/>
    <cellStyle name="SAPBEXaggItem 2" xfId="546" xr:uid="{00000000-0005-0000-0000-000076020000}"/>
    <cellStyle name="SAPBEXaggItem 2 2" xfId="659" xr:uid="{00000000-0005-0000-0000-000077020000}"/>
    <cellStyle name="SAPBEXaggItem 2 2 2" xfId="954" xr:uid="{00000000-0005-0000-0000-000078020000}"/>
    <cellStyle name="SAPBEXaggItem 2 2 3" xfId="1146" xr:uid="{00000000-0005-0000-0000-000079020000}"/>
    <cellStyle name="SAPBEXaggItem 2 2 4" xfId="1323" xr:uid="{00000000-0005-0000-0000-00007A020000}"/>
    <cellStyle name="SAPBEXaggItem 2 3" xfId="845" xr:uid="{00000000-0005-0000-0000-00007B020000}"/>
    <cellStyle name="SAPBEXaggItem 2 4" xfId="1042" xr:uid="{00000000-0005-0000-0000-00007C020000}"/>
    <cellStyle name="SAPBEXaggItem 2 5" xfId="1223" xr:uid="{00000000-0005-0000-0000-00007D020000}"/>
    <cellStyle name="SAPBEXaggItem 3" xfId="605" xr:uid="{00000000-0005-0000-0000-00007E020000}"/>
    <cellStyle name="SAPBEXaggItem 3 2" xfId="900" xr:uid="{00000000-0005-0000-0000-00007F020000}"/>
    <cellStyle name="SAPBEXaggItem 3 3" xfId="1095" xr:uid="{00000000-0005-0000-0000-000080020000}"/>
    <cellStyle name="SAPBEXaggItem 3 4" xfId="1273" xr:uid="{00000000-0005-0000-0000-000081020000}"/>
    <cellStyle name="SAPBEXaggItem 4" xfId="790" xr:uid="{00000000-0005-0000-0000-000082020000}"/>
    <cellStyle name="SAPBEXaggItem 5" xfId="992" xr:uid="{00000000-0005-0000-0000-000083020000}"/>
    <cellStyle name="SAPBEXaggItem 6" xfId="1173" xr:uid="{00000000-0005-0000-0000-000084020000}"/>
    <cellStyle name="SAPBEXaggItemX" xfId="42" xr:uid="{00000000-0005-0000-0000-000085020000}"/>
    <cellStyle name="SAPBEXaggItemX 2" xfId="518" xr:uid="{00000000-0005-0000-0000-000086020000}"/>
    <cellStyle name="SAPBEXaggItemX 2 2" xfId="631" xr:uid="{00000000-0005-0000-0000-000087020000}"/>
    <cellStyle name="SAPBEXaggItemX 2 2 2" xfId="926" xr:uid="{00000000-0005-0000-0000-000088020000}"/>
    <cellStyle name="SAPBEXaggItemX 2 2 3" xfId="1121" xr:uid="{00000000-0005-0000-0000-000089020000}"/>
    <cellStyle name="SAPBEXaggItemX 2 2 4" xfId="1298" xr:uid="{00000000-0005-0000-0000-00008A020000}"/>
    <cellStyle name="SAPBEXaggItemX 2 3" xfId="818" xr:uid="{00000000-0005-0000-0000-00008B020000}"/>
    <cellStyle name="SAPBEXaggItemX 2 4" xfId="1017" xr:uid="{00000000-0005-0000-0000-00008C020000}"/>
    <cellStyle name="SAPBEXaggItemX 2 5" xfId="1198" xr:uid="{00000000-0005-0000-0000-00008D020000}"/>
    <cellStyle name="SAPBEXaggItemX 3" xfId="572" xr:uid="{00000000-0005-0000-0000-00008E020000}"/>
    <cellStyle name="SAPBEXaggItemX 3 2" xfId="871" xr:uid="{00000000-0005-0000-0000-00008F020000}"/>
    <cellStyle name="SAPBEXaggItemX 3 3" xfId="1068" xr:uid="{00000000-0005-0000-0000-000090020000}"/>
    <cellStyle name="SAPBEXaggItemX 3 4" xfId="1248" xr:uid="{00000000-0005-0000-0000-000091020000}"/>
    <cellStyle name="SAPBEXaggItemX 4" xfId="704" xr:uid="{00000000-0005-0000-0000-000092020000}"/>
    <cellStyle name="SAPBEXaggItemX 5" xfId="755" xr:uid="{00000000-0005-0000-0000-000093020000}"/>
    <cellStyle name="SAPBEXaggItemX 6" xfId="978" xr:uid="{00000000-0005-0000-0000-000094020000}"/>
    <cellStyle name="SAPBEXchaText" xfId="294" xr:uid="{00000000-0005-0000-0000-000095020000}"/>
    <cellStyle name="SAPBEXexcBad7" xfId="89" xr:uid="{00000000-0005-0000-0000-000096020000}"/>
    <cellStyle name="SAPBEXexcBad7 2" xfId="521" xr:uid="{00000000-0005-0000-0000-000097020000}"/>
    <cellStyle name="SAPBEXexcBad7 2 2" xfId="634" xr:uid="{00000000-0005-0000-0000-000098020000}"/>
    <cellStyle name="SAPBEXexcBad7 2 2 2" xfId="929" xr:uid="{00000000-0005-0000-0000-000099020000}"/>
    <cellStyle name="SAPBEXexcBad7 2 2 3" xfId="1123" xr:uid="{00000000-0005-0000-0000-00009A020000}"/>
    <cellStyle name="SAPBEXexcBad7 2 2 4" xfId="1300" xr:uid="{00000000-0005-0000-0000-00009B020000}"/>
    <cellStyle name="SAPBEXexcBad7 2 3" xfId="821" xr:uid="{00000000-0005-0000-0000-00009C020000}"/>
    <cellStyle name="SAPBEXexcBad7 2 4" xfId="1019" xr:uid="{00000000-0005-0000-0000-00009D020000}"/>
    <cellStyle name="SAPBEXexcBad7 2 5" xfId="1200" xr:uid="{00000000-0005-0000-0000-00009E020000}"/>
    <cellStyle name="SAPBEXexcBad7 3" xfId="574" xr:uid="{00000000-0005-0000-0000-00009F020000}"/>
    <cellStyle name="SAPBEXexcBad7 3 2" xfId="873" xr:uid="{00000000-0005-0000-0000-0000A0020000}"/>
    <cellStyle name="SAPBEXexcBad7 3 3" xfId="1070" xr:uid="{00000000-0005-0000-0000-0000A1020000}"/>
    <cellStyle name="SAPBEXexcBad7 3 4" xfId="1250" xr:uid="{00000000-0005-0000-0000-0000A2020000}"/>
    <cellStyle name="SAPBEXexcBad7 4" xfId="710" xr:uid="{00000000-0005-0000-0000-0000A3020000}"/>
    <cellStyle name="SAPBEXexcBad7 5" xfId="782" xr:uid="{00000000-0005-0000-0000-0000A4020000}"/>
    <cellStyle name="SAPBEXexcBad7 6" xfId="988" xr:uid="{00000000-0005-0000-0000-0000A5020000}"/>
    <cellStyle name="SAPBEXexcBad8" xfId="90" xr:uid="{00000000-0005-0000-0000-0000A6020000}"/>
    <cellStyle name="SAPBEXexcBad8 2" xfId="522" xr:uid="{00000000-0005-0000-0000-0000A7020000}"/>
    <cellStyle name="SAPBEXexcBad8 2 2" xfId="635" xr:uid="{00000000-0005-0000-0000-0000A8020000}"/>
    <cellStyle name="SAPBEXexcBad8 2 2 2" xfId="930" xr:uid="{00000000-0005-0000-0000-0000A9020000}"/>
    <cellStyle name="SAPBEXexcBad8 2 2 3" xfId="1124" xr:uid="{00000000-0005-0000-0000-0000AA020000}"/>
    <cellStyle name="SAPBEXexcBad8 2 2 4" xfId="1301" xr:uid="{00000000-0005-0000-0000-0000AB020000}"/>
    <cellStyle name="SAPBEXexcBad8 2 3" xfId="822" xr:uid="{00000000-0005-0000-0000-0000AC020000}"/>
    <cellStyle name="SAPBEXexcBad8 2 4" xfId="1020" xr:uid="{00000000-0005-0000-0000-0000AD020000}"/>
    <cellStyle name="SAPBEXexcBad8 2 5" xfId="1201" xr:uid="{00000000-0005-0000-0000-0000AE020000}"/>
    <cellStyle name="SAPBEXexcBad8 3" xfId="575" xr:uid="{00000000-0005-0000-0000-0000AF020000}"/>
    <cellStyle name="SAPBEXexcBad8 3 2" xfId="874" xr:uid="{00000000-0005-0000-0000-0000B0020000}"/>
    <cellStyle name="SAPBEXexcBad8 3 3" xfId="1071" xr:uid="{00000000-0005-0000-0000-0000B1020000}"/>
    <cellStyle name="SAPBEXexcBad8 3 4" xfId="1251" xr:uid="{00000000-0005-0000-0000-0000B2020000}"/>
    <cellStyle name="SAPBEXexcBad8 4" xfId="711" xr:uid="{00000000-0005-0000-0000-0000B3020000}"/>
    <cellStyle name="SAPBEXexcBad8 5" xfId="731" xr:uid="{00000000-0005-0000-0000-0000B4020000}"/>
    <cellStyle name="SAPBEXexcBad8 6" xfId="986" xr:uid="{00000000-0005-0000-0000-0000B5020000}"/>
    <cellStyle name="SAPBEXexcBad9" xfId="74" xr:uid="{00000000-0005-0000-0000-0000B6020000}"/>
    <cellStyle name="SAPBEXexcBad9 2" xfId="520" xr:uid="{00000000-0005-0000-0000-0000B7020000}"/>
    <cellStyle name="SAPBEXexcBad9 2 2" xfId="633" xr:uid="{00000000-0005-0000-0000-0000B8020000}"/>
    <cellStyle name="SAPBEXexcBad9 2 2 2" xfId="928" xr:uid="{00000000-0005-0000-0000-0000B9020000}"/>
    <cellStyle name="SAPBEXexcBad9 2 2 3" xfId="1122" xr:uid="{00000000-0005-0000-0000-0000BA020000}"/>
    <cellStyle name="SAPBEXexcBad9 2 2 4" xfId="1299" xr:uid="{00000000-0005-0000-0000-0000BB020000}"/>
    <cellStyle name="SAPBEXexcBad9 2 3" xfId="820" xr:uid="{00000000-0005-0000-0000-0000BC020000}"/>
    <cellStyle name="SAPBEXexcBad9 2 4" xfId="1018" xr:uid="{00000000-0005-0000-0000-0000BD020000}"/>
    <cellStyle name="SAPBEXexcBad9 2 5" xfId="1199" xr:uid="{00000000-0005-0000-0000-0000BE020000}"/>
    <cellStyle name="SAPBEXexcBad9 3" xfId="573" xr:uid="{00000000-0005-0000-0000-0000BF020000}"/>
    <cellStyle name="SAPBEXexcBad9 3 2" xfId="872" xr:uid="{00000000-0005-0000-0000-0000C0020000}"/>
    <cellStyle name="SAPBEXexcBad9 3 3" xfId="1069" xr:uid="{00000000-0005-0000-0000-0000C1020000}"/>
    <cellStyle name="SAPBEXexcBad9 3 4" xfId="1249" xr:uid="{00000000-0005-0000-0000-0000C2020000}"/>
    <cellStyle name="SAPBEXexcBad9 4" xfId="708" xr:uid="{00000000-0005-0000-0000-0000C3020000}"/>
    <cellStyle name="SAPBEXexcBad9 5" xfId="687" xr:uid="{00000000-0005-0000-0000-0000C4020000}"/>
    <cellStyle name="SAPBEXexcBad9 6" xfId="813" xr:uid="{00000000-0005-0000-0000-0000C5020000}"/>
    <cellStyle name="SAPBEXexcCritical4" xfId="231" xr:uid="{00000000-0005-0000-0000-0000C6020000}"/>
    <cellStyle name="SAPBEXexcCritical4 2" xfId="526" xr:uid="{00000000-0005-0000-0000-0000C7020000}"/>
    <cellStyle name="SAPBEXexcCritical4 2 2" xfId="639" xr:uid="{00000000-0005-0000-0000-0000C8020000}"/>
    <cellStyle name="SAPBEXexcCritical4 2 2 2" xfId="934" xr:uid="{00000000-0005-0000-0000-0000C9020000}"/>
    <cellStyle name="SAPBEXexcCritical4 2 2 3" xfId="1128" xr:uid="{00000000-0005-0000-0000-0000CA020000}"/>
    <cellStyle name="SAPBEXexcCritical4 2 2 4" xfId="1305" xr:uid="{00000000-0005-0000-0000-0000CB020000}"/>
    <cellStyle name="SAPBEXexcCritical4 2 3" xfId="826" xr:uid="{00000000-0005-0000-0000-0000CC020000}"/>
    <cellStyle name="SAPBEXexcCritical4 2 4" xfId="1024" xr:uid="{00000000-0005-0000-0000-0000CD020000}"/>
    <cellStyle name="SAPBEXexcCritical4 2 5" xfId="1205" xr:uid="{00000000-0005-0000-0000-0000CE020000}"/>
    <cellStyle name="SAPBEXexcCritical4 3" xfId="581" xr:uid="{00000000-0005-0000-0000-0000CF020000}"/>
    <cellStyle name="SAPBEXexcCritical4 3 2" xfId="879" xr:uid="{00000000-0005-0000-0000-0000D0020000}"/>
    <cellStyle name="SAPBEXexcCritical4 3 3" xfId="1075" xr:uid="{00000000-0005-0000-0000-0000D1020000}"/>
    <cellStyle name="SAPBEXexcCritical4 3 4" xfId="1255" xr:uid="{00000000-0005-0000-0000-0000D2020000}"/>
    <cellStyle name="SAPBEXexcCritical4 4" xfId="728" xr:uid="{00000000-0005-0000-0000-0000D3020000}"/>
    <cellStyle name="SAPBEXexcCritical4 5" xfId="739" xr:uid="{00000000-0005-0000-0000-0000D4020000}"/>
    <cellStyle name="SAPBEXexcCritical4 6" xfId="718" xr:uid="{00000000-0005-0000-0000-0000D5020000}"/>
    <cellStyle name="SAPBEXexcCritical5" xfId="463" xr:uid="{00000000-0005-0000-0000-0000D6020000}"/>
    <cellStyle name="SAPBEXexcCritical5 2" xfId="547" xr:uid="{00000000-0005-0000-0000-0000D7020000}"/>
    <cellStyle name="SAPBEXexcCritical5 2 2" xfId="660" xr:uid="{00000000-0005-0000-0000-0000D8020000}"/>
    <cellStyle name="SAPBEXexcCritical5 2 2 2" xfId="955" xr:uid="{00000000-0005-0000-0000-0000D9020000}"/>
    <cellStyle name="SAPBEXexcCritical5 2 2 3" xfId="1147" xr:uid="{00000000-0005-0000-0000-0000DA020000}"/>
    <cellStyle name="SAPBEXexcCritical5 2 2 4" xfId="1324" xr:uid="{00000000-0005-0000-0000-0000DB020000}"/>
    <cellStyle name="SAPBEXexcCritical5 2 3" xfId="846" xr:uid="{00000000-0005-0000-0000-0000DC020000}"/>
    <cellStyle name="SAPBEXexcCritical5 2 4" xfId="1043" xr:uid="{00000000-0005-0000-0000-0000DD020000}"/>
    <cellStyle name="SAPBEXexcCritical5 2 5" xfId="1224" xr:uid="{00000000-0005-0000-0000-0000DE020000}"/>
    <cellStyle name="SAPBEXexcCritical5 3" xfId="606" xr:uid="{00000000-0005-0000-0000-0000DF020000}"/>
    <cellStyle name="SAPBEXexcCritical5 3 2" xfId="901" xr:uid="{00000000-0005-0000-0000-0000E0020000}"/>
    <cellStyle name="SAPBEXexcCritical5 3 3" xfId="1096" xr:uid="{00000000-0005-0000-0000-0000E1020000}"/>
    <cellStyle name="SAPBEXexcCritical5 3 4" xfId="1274" xr:uid="{00000000-0005-0000-0000-0000E2020000}"/>
    <cellStyle name="SAPBEXexcCritical5 4" xfId="792" xr:uid="{00000000-0005-0000-0000-0000E3020000}"/>
    <cellStyle name="SAPBEXexcCritical5 5" xfId="993" xr:uid="{00000000-0005-0000-0000-0000E4020000}"/>
    <cellStyle name="SAPBEXexcCritical5 6" xfId="1174" xr:uid="{00000000-0005-0000-0000-0000E5020000}"/>
    <cellStyle name="SAPBEXexcCritical6" xfId="355" xr:uid="{00000000-0005-0000-0000-0000E6020000}"/>
    <cellStyle name="SAPBEXexcCritical6 2" xfId="532" xr:uid="{00000000-0005-0000-0000-0000E7020000}"/>
    <cellStyle name="SAPBEXexcCritical6 2 2" xfId="645" xr:uid="{00000000-0005-0000-0000-0000E8020000}"/>
    <cellStyle name="SAPBEXexcCritical6 2 2 2" xfId="940" xr:uid="{00000000-0005-0000-0000-0000E9020000}"/>
    <cellStyle name="SAPBEXexcCritical6 2 2 3" xfId="1134" xr:uid="{00000000-0005-0000-0000-0000EA020000}"/>
    <cellStyle name="SAPBEXexcCritical6 2 2 4" xfId="1311" xr:uid="{00000000-0005-0000-0000-0000EB020000}"/>
    <cellStyle name="SAPBEXexcCritical6 2 3" xfId="832" xr:uid="{00000000-0005-0000-0000-0000EC020000}"/>
    <cellStyle name="SAPBEXexcCritical6 2 4" xfId="1030" xr:uid="{00000000-0005-0000-0000-0000ED020000}"/>
    <cellStyle name="SAPBEXexcCritical6 2 5" xfId="1211" xr:uid="{00000000-0005-0000-0000-0000EE020000}"/>
    <cellStyle name="SAPBEXexcCritical6 3" xfId="587" xr:uid="{00000000-0005-0000-0000-0000EF020000}"/>
    <cellStyle name="SAPBEXexcCritical6 3 2" xfId="885" xr:uid="{00000000-0005-0000-0000-0000F0020000}"/>
    <cellStyle name="SAPBEXexcCritical6 3 3" xfId="1081" xr:uid="{00000000-0005-0000-0000-0000F1020000}"/>
    <cellStyle name="SAPBEXexcCritical6 3 4" xfId="1261" xr:uid="{00000000-0005-0000-0000-0000F2020000}"/>
    <cellStyle name="SAPBEXexcCritical6 4" xfId="748" xr:uid="{00000000-0005-0000-0000-0000F3020000}"/>
    <cellStyle name="SAPBEXexcCritical6 5" xfId="716" xr:uid="{00000000-0005-0000-0000-0000F4020000}"/>
    <cellStyle name="SAPBEXexcCritical6 6" xfId="746" xr:uid="{00000000-0005-0000-0000-0000F5020000}"/>
    <cellStyle name="SAPBEXexcGood1" xfId="465" xr:uid="{00000000-0005-0000-0000-0000F6020000}"/>
    <cellStyle name="SAPBEXexcGood1 2" xfId="548" xr:uid="{00000000-0005-0000-0000-0000F7020000}"/>
    <cellStyle name="SAPBEXexcGood1 2 2" xfId="661" xr:uid="{00000000-0005-0000-0000-0000F8020000}"/>
    <cellStyle name="SAPBEXexcGood1 2 2 2" xfId="956" xr:uid="{00000000-0005-0000-0000-0000F9020000}"/>
    <cellStyle name="SAPBEXexcGood1 2 2 3" xfId="1148" xr:uid="{00000000-0005-0000-0000-0000FA020000}"/>
    <cellStyle name="SAPBEXexcGood1 2 2 4" xfId="1325" xr:uid="{00000000-0005-0000-0000-0000FB020000}"/>
    <cellStyle name="SAPBEXexcGood1 2 3" xfId="847" xr:uid="{00000000-0005-0000-0000-0000FC020000}"/>
    <cellStyle name="SAPBEXexcGood1 2 4" xfId="1044" xr:uid="{00000000-0005-0000-0000-0000FD020000}"/>
    <cellStyle name="SAPBEXexcGood1 2 5" xfId="1225" xr:uid="{00000000-0005-0000-0000-0000FE020000}"/>
    <cellStyle name="SAPBEXexcGood1 3" xfId="607" xr:uid="{00000000-0005-0000-0000-0000FF020000}"/>
    <cellStyle name="SAPBEXexcGood1 3 2" xfId="902" xr:uid="{00000000-0005-0000-0000-000000030000}"/>
    <cellStyle name="SAPBEXexcGood1 3 3" xfId="1097" xr:uid="{00000000-0005-0000-0000-000001030000}"/>
    <cellStyle name="SAPBEXexcGood1 3 4" xfId="1275" xr:uid="{00000000-0005-0000-0000-000002030000}"/>
    <cellStyle name="SAPBEXexcGood1 4" xfId="793" xr:uid="{00000000-0005-0000-0000-000003030000}"/>
    <cellStyle name="SAPBEXexcGood1 5" xfId="994" xr:uid="{00000000-0005-0000-0000-000004030000}"/>
    <cellStyle name="SAPBEXexcGood1 6" xfId="1175" xr:uid="{00000000-0005-0000-0000-000005030000}"/>
    <cellStyle name="SAPBEXexcGood2" xfId="466" xr:uid="{00000000-0005-0000-0000-000006030000}"/>
    <cellStyle name="SAPBEXexcGood2 2" xfId="549" xr:uid="{00000000-0005-0000-0000-000007030000}"/>
    <cellStyle name="SAPBEXexcGood2 2 2" xfId="662" xr:uid="{00000000-0005-0000-0000-000008030000}"/>
    <cellStyle name="SAPBEXexcGood2 2 2 2" xfId="957" xr:uid="{00000000-0005-0000-0000-000009030000}"/>
    <cellStyle name="SAPBEXexcGood2 2 2 3" xfId="1149" xr:uid="{00000000-0005-0000-0000-00000A030000}"/>
    <cellStyle name="SAPBEXexcGood2 2 2 4" xfId="1326" xr:uid="{00000000-0005-0000-0000-00000B030000}"/>
    <cellStyle name="SAPBEXexcGood2 2 3" xfId="848" xr:uid="{00000000-0005-0000-0000-00000C030000}"/>
    <cellStyle name="SAPBEXexcGood2 2 4" xfId="1045" xr:uid="{00000000-0005-0000-0000-00000D030000}"/>
    <cellStyle name="SAPBEXexcGood2 2 5" xfId="1226" xr:uid="{00000000-0005-0000-0000-00000E030000}"/>
    <cellStyle name="SAPBEXexcGood2 3" xfId="608" xr:uid="{00000000-0005-0000-0000-00000F030000}"/>
    <cellStyle name="SAPBEXexcGood2 3 2" xfId="903" xr:uid="{00000000-0005-0000-0000-000010030000}"/>
    <cellStyle name="SAPBEXexcGood2 3 3" xfId="1098" xr:uid="{00000000-0005-0000-0000-000011030000}"/>
    <cellStyle name="SAPBEXexcGood2 3 4" xfId="1276" xr:uid="{00000000-0005-0000-0000-000012030000}"/>
    <cellStyle name="SAPBEXexcGood2 4" xfId="794" xr:uid="{00000000-0005-0000-0000-000013030000}"/>
    <cellStyle name="SAPBEXexcGood2 5" xfId="995" xr:uid="{00000000-0005-0000-0000-000014030000}"/>
    <cellStyle name="SAPBEXexcGood2 6" xfId="1176" xr:uid="{00000000-0005-0000-0000-000015030000}"/>
    <cellStyle name="SAPBEXexcGood3" xfId="201" xr:uid="{00000000-0005-0000-0000-000016030000}"/>
    <cellStyle name="SAPBEXexcGood3 2" xfId="525" xr:uid="{00000000-0005-0000-0000-000017030000}"/>
    <cellStyle name="SAPBEXexcGood3 2 2" xfId="638" xr:uid="{00000000-0005-0000-0000-000018030000}"/>
    <cellStyle name="SAPBEXexcGood3 2 2 2" xfId="933" xr:uid="{00000000-0005-0000-0000-000019030000}"/>
    <cellStyle name="SAPBEXexcGood3 2 2 3" xfId="1127" xr:uid="{00000000-0005-0000-0000-00001A030000}"/>
    <cellStyle name="SAPBEXexcGood3 2 2 4" xfId="1304" xr:uid="{00000000-0005-0000-0000-00001B030000}"/>
    <cellStyle name="SAPBEXexcGood3 2 3" xfId="825" xr:uid="{00000000-0005-0000-0000-00001C030000}"/>
    <cellStyle name="SAPBEXexcGood3 2 4" xfId="1023" xr:uid="{00000000-0005-0000-0000-00001D030000}"/>
    <cellStyle name="SAPBEXexcGood3 2 5" xfId="1204" xr:uid="{00000000-0005-0000-0000-00001E030000}"/>
    <cellStyle name="SAPBEXexcGood3 3" xfId="580" xr:uid="{00000000-0005-0000-0000-00001F030000}"/>
    <cellStyle name="SAPBEXexcGood3 3 2" xfId="878" xr:uid="{00000000-0005-0000-0000-000020030000}"/>
    <cellStyle name="SAPBEXexcGood3 3 3" xfId="1074" xr:uid="{00000000-0005-0000-0000-000021030000}"/>
    <cellStyle name="SAPBEXexcGood3 3 4" xfId="1254" xr:uid="{00000000-0005-0000-0000-000022030000}"/>
    <cellStyle name="SAPBEXexcGood3 4" xfId="722" xr:uid="{00000000-0005-0000-0000-000023030000}"/>
    <cellStyle name="SAPBEXexcGood3 5" xfId="745" xr:uid="{00000000-0005-0000-0000-000024030000}"/>
    <cellStyle name="SAPBEXexcGood3 6" xfId="725" xr:uid="{00000000-0005-0000-0000-000025030000}"/>
    <cellStyle name="SAPBEXfilterDrill" xfId="360" xr:uid="{00000000-0005-0000-0000-000026030000}"/>
    <cellStyle name="SAPBEXfilterDrill 2" xfId="588" xr:uid="{00000000-0005-0000-0000-000027030000}"/>
    <cellStyle name="SAPBEXfilterDrill 2 2" xfId="886" xr:uid="{00000000-0005-0000-0000-000028030000}"/>
    <cellStyle name="SAPBEXfilterDrill 2 3" xfId="1082" xr:uid="{00000000-0005-0000-0000-000029030000}"/>
    <cellStyle name="SAPBEXfilterDrill 3" xfId="749" xr:uid="{00000000-0005-0000-0000-00002A030000}"/>
    <cellStyle name="SAPBEXfilterItem" xfId="274" xr:uid="{00000000-0005-0000-0000-00002B030000}"/>
    <cellStyle name="SAPBEXfilterText" xfId="467" xr:uid="{00000000-0005-0000-0000-00002C030000}"/>
    <cellStyle name="SAPBEXformats" xfId="426" xr:uid="{00000000-0005-0000-0000-00002D030000}"/>
    <cellStyle name="SAPBEXformats 2" xfId="540" xr:uid="{00000000-0005-0000-0000-00002E030000}"/>
    <cellStyle name="SAPBEXformats 2 2" xfId="653" xr:uid="{00000000-0005-0000-0000-00002F030000}"/>
    <cellStyle name="SAPBEXformats 2 2 2" xfId="948" xr:uid="{00000000-0005-0000-0000-000030030000}"/>
    <cellStyle name="SAPBEXformats 2 2 3" xfId="1141" xr:uid="{00000000-0005-0000-0000-000031030000}"/>
    <cellStyle name="SAPBEXformats 2 2 4" xfId="1318" xr:uid="{00000000-0005-0000-0000-000032030000}"/>
    <cellStyle name="SAPBEXformats 2 3" xfId="839" xr:uid="{00000000-0005-0000-0000-000033030000}"/>
    <cellStyle name="SAPBEXformats 2 4" xfId="1037" xr:uid="{00000000-0005-0000-0000-000034030000}"/>
    <cellStyle name="SAPBEXformats 2 5" xfId="1218" xr:uid="{00000000-0005-0000-0000-000035030000}"/>
    <cellStyle name="SAPBEXformats 3" xfId="599" xr:uid="{00000000-0005-0000-0000-000036030000}"/>
    <cellStyle name="SAPBEXformats 3 2" xfId="895" xr:uid="{00000000-0005-0000-0000-000037030000}"/>
    <cellStyle name="SAPBEXformats 3 3" xfId="1090" xr:uid="{00000000-0005-0000-0000-000038030000}"/>
    <cellStyle name="SAPBEXformats 3 4" xfId="1268" xr:uid="{00000000-0005-0000-0000-000039030000}"/>
    <cellStyle name="SAPBEXformats 4" xfId="780" xr:uid="{00000000-0005-0000-0000-00003A030000}"/>
    <cellStyle name="SAPBEXformats 5" xfId="984" xr:uid="{00000000-0005-0000-0000-00003B030000}"/>
    <cellStyle name="SAPBEXformats 6" xfId="750" xr:uid="{00000000-0005-0000-0000-00003C030000}"/>
    <cellStyle name="SAPBEXheaderItem" xfId="468" xr:uid="{00000000-0005-0000-0000-00003D030000}"/>
    <cellStyle name="SAPBEXheaderText" xfId="453" xr:uid="{00000000-0005-0000-0000-00003E030000}"/>
    <cellStyle name="SAPBEXHLevel0" xfId="469" xr:uid="{00000000-0005-0000-0000-00003F030000}"/>
    <cellStyle name="SAPBEXHLevel0 2" xfId="550" xr:uid="{00000000-0005-0000-0000-000040030000}"/>
    <cellStyle name="SAPBEXHLevel0 2 2" xfId="663" xr:uid="{00000000-0005-0000-0000-000041030000}"/>
    <cellStyle name="SAPBEXHLevel0 2 2 2" xfId="958" xr:uid="{00000000-0005-0000-0000-000042030000}"/>
    <cellStyle name="SAPBEXHLevel0 2 2 3" xfId="1150" xr:uid="{00000000-0005-0000-0000-000043030000}"/>
    <cellStyle name="SAPBEXHLevel0 2 2 4" xfId="1327" xr:uid="{00000000-0005-0000-0000-000044030000}"/>
    <cellStyle name="SAPBEXHLevel0 2 3" xfId="849" xr:uid="{00000000-0005-0000-0000-000045030000}"/>
    <cellStyle name="SAPBEXHLevel0 2 4" xfId="1046" xr:uid="{00000000-0005-0000-0000-000046030000}"/>
    <cellStyle name="SAPBEXHLevel0 2 5" xfId="1227" xr:uid="{00000000-0005-0000-0000-000047030000}"/>
    <cellStyle name="SAPBEXHLevel0 3" xfId="609" xr:uid="{00000000-0005-0000-0000-000048030000}"/>
    <cellStyle name="SAPBEXHLevel0 3 2" xfId="904" xr:uid="{00000000-0005-0000-0000-000049030000}"/>
    <cellStyle name="SAPBEXHLevel0 3 3" xfId="1099" xr:uid="{00000000-0005-0000-0000-00004A030000}"/>
    <cellStyle name="SAPBEXHLevel0 3 4" xfId="1277" xr:uid="{00000000-0005-0000-0000-00004B030000}"/>
    <cellStyle name="SAPBEXHLevel0 4" xfId="795" xr:uid="{00000000-0005-0000-0000-00004C030000}"/>
    <cellStyle name="SAPBEXHLevel0 5" xfId="996" xr:uid="{00000000-0005-0000-0000-00004D030000}"/>
    <cellStyle name="SAPBEXHLevel0 6" xfId="1177" xr:uid="{00000000-0005-0000-0000-00004E030000}"/>
    <cellStyle name="SAPBEXHLevel0X" xfId="470" xr:uid="{00000000-0005-0000-0000-00004F030000}"/>
    <cellStyle name="SAPBEXHLevel0X 2" xfId="551" xr:uid="{00000000-0005-0000-0000-000050030000}"/>
    <cellStyle name="SAPBEXHLevel0X 2 2" xfId="664" xr:uid="{00000000-0005-0000-0000-000051030000}"/>
    <cellStyle name="SAPBEXHLevel0X 2 2 2" xfId="959" xr:uid="{00000000-0005-0000-0000-000052030000}"/>
    <cellStyle name="SAPBEXHLevel0X 2 2 3" xfId="1151" xr:uid="{00000000-0005-0000-0000-000053030000}"/>
    <cellStyle name="SAPBEXHLevel0X 2 2 4" xfId="1328" xr:uid="{00000000-0005-0000-0000-000054030000}"/>
    <cellStyle name="SAPBEXHLevel0X 2 3" xfId="850" xr:uid="{00000000-0005-0000-0000-000055030000}"/>
    <cellStyle name="SAPBEXHLevel0X 2 4" xfId="1047" xr:uid="{00000000-0005-0000-0000-000056030000}"/>
    <cellStyle name="SAPBEXHLevel0X 2 5" xfId="1228" xr:uid="{00000000-0005-0000-0000-000057030000}"/>
    <cellStyle name="SAPBEXHLevel0X 3" xfId="610" xr:uid="{00000000-0005-0000-0000-000058030000}"/>
    <cellStyle name="SAPBEXHLevel0X 3 2" xfId="905" xr:uid="{00000000-0005-0000-0000-000059030000}"/>
    <cellStyle name="SAPBEXHLevel0X 3 3" xfId="1100" xr:uid="{00000000-0005-0000-0000-00005A030000}"/>
    <cellStyle name="SAPBEXHLevel0X 3 4" xfId="1278" xr:uid="{00000000-0005-0000-0000-00005B030000}"/>
    <cellStyle name="SAPBEXHLevel0X 4" xfId="796" xr:uid="{00000000-0005-0000-0000-00005C030000}"/>
    <cellStyle name="SAPBEXHLevel0X 5" xfId="997" xr:uid="{00000000-0005-0000-0000-00005D030000}"/>
    <cellStyle name="SAPBEXHLevel0X 6" xfId="1178" xr:uid="{00000000-0005-0000-0000-00005E030000}"/>
    <cellStyle name="SAPBEXHLevel1" xfId="471" xr:uid="{00000000-0005-0000-0000-00005F030000}"/>
    <cellStyle name="SAPBEXHLevel1 2" xfId="552" xr:uid="{00000000-0005-0000-0000-000060030000}"/>
    <cellStyle name="SAPBEXHLevel1 2 2" xfId="665" xr:uid="{00000000-0005-0000-0000-000061030000}"/>
    <cellStyle name="SAPBEXHLevel1 2 2 2" xfId="960" xr:uid="{00000000-0005-0000-0000-000062030000}"/>
    <cellStyle name="SAPBEXHLevel1 2 2 3" xfId="1152" xr:uid="{00000000-0005-0000-0000-000063030000}"/>
    <cellStyle name="SAPBEXHLevel1 2 2 4" xfId="1329" xr:uid="{00000000-0005-0000-0000-000064030000}"/>
    <cellStyle name="SAPBEXHLevel1 2 3" xfId="851" xr:uid="{00000000-0005-0000-0000-000065030000}"/>
    <cellStyle name="SAPBEXHLevel1 2 4" xfId="1048" xr:uid="{00000000-0005-0000-0000-000066030000}"/>
    <cellStyle name="SAPBEXHLevel1 2 5" xfId="1229" xr:uid="{00000000-0005-0000-0000-000067030000}"/>
    <cellStyle name="SAPBEXHLevel1 3" xfId="611" xr:uid="{00000000-0005-0000-0000-000068030000}"/>
    <cellStyle name="SAPBEXHLevel1 3 2" xfId="906" xr:uid="{00000000-0005-0000-0000-000069030000}"/>
    <cellStyle name="SAPBEXHLevel1 3 3" xfId="1101" xr:uid="{00000000-0005-0000-0000-00006A030000}"/>
    <cellStyle name="SAPBEXHLevel1 3 4" xfId="1279" xr:uid="{00000000-0005-0000-0000-00006B030000}"/>
    <cellStyle name="SAPBEXHLevel1 4" xfId="797" xr:uid="{00000000-0005-0000-0000-00006C030000}"/>
    <cellStyle name="SAPBEXHLevel1 5" xfId="998" xr:uid="{00000000-0005-0000-0000-00006D030000}"/>
    <cellStyle name="SAPBEXHLevel1 6" xfId="1179" xr:uid="{00000000-0005-0000-0000-00006E030000}"/>
    <cellStyle name="SAPBEXHLevel1X" xfId="472" xr:uid="{00000000-0005-0000-0000-00006F030000}"/>
    <cellStyle name="SAPBEXHLevel1X 2" xfId="553" xr:uid="{00000000-0005-0000-0000-000070030000}"/>
    <cellStyle name="SAPBEXHLevel1X 2 2" xfId="666" xr:uid="{00000000-0005-0000-0000-000071030000}"/>
    <cellStyle name="SAPBEXHLevel1X 2 2 2" xfId="961" xr:uid="{00000000-0005-0000-0000-000072030000}"/>
    <cellStyle name="SAPBEXHLevel1X 2 2 3" xfId="1153" xr:uid="{00000000-0005-0000-0000-000073030000}"/>
    <cellStyle name="SAPBEXHLevel1X 2 2 4" xfId="1330" xr:uid="{00000000-0005-0000-0000-000074030000}"/>
    <cellStyle name="SAPBEXHLevel1X 2 3" xfId="852" xr:uid="{00000000-0005-0000-0000-000075030000}"/>
    <cellStyle name="SAPBEXHLevel1X 2 4" xfId="1049" xr:uid="{00000000-0005-0000-0000-000076030000}"/>
    <cellStyle name="SAPBEXHLevel1X 2 5" xfId="1230" xr:uid="{00000000-0005-0000-0000-000077030000}"/>
    <cellStyle name="SAPBEXHLevel1X 3" xfId="612" xr:uid="{00000000-0005-0000-0000-000078030000}"/>
    <cellStyle name="SAPBEXHLevel1X 3 2" xfId="907" xr:uid="{00000000-0005-0000-0000-000079030000}"/>
    <cellStyle name="SAPBEXHLevel1X 3 3" xfId="1102" xr:uid="{00000000-0005-0000-0000-00007A030000}"/>
    <cellStyle name="SAPBEXHLevel1X 3 4" xfId="1280" xr:uid="{00000000-0005-0000-0000-00007B030000}"/>
    <cellStyle name="SAPBEXHLevel1X 4" xfId="798" xr:uid="{00000000-0005-0000-0000-00007C030000}"/>
    <cellStyle name="SAPBEXHLevel1X 5" xfId="999" xr:uid="{00000000-0005-0000-0000-00007D030000}"/>
    <cellStyle name="SAPBEXHLevel1X 6" xfId="1180" xr:uid="{00000000-0005-0000-0000-00007E030000}"/>
    <cellStyle name="SAPBEXHLevel2" xfId="473" xr:uid="{00000000-0005-0000-0000-00007F030000}"/>
    <cellStyle name="SAPBEXHLevel2 2" xfId="554" xr:uid="{00000000-0005-0000-0000-000080030000}"/>
    <cellStyle name="SAPBEXHLevel2 2 2" xfId="667" xr:uid="{00000000-0005-0000-0000-000081030000}"/>
    <cellStyle name="SAPBEXHLevel2 2 2 2" xfId="962" xr:uid="{00000000-0005-0000-0000-000082030000}"/>
    <cellStyle name="SAPBEXHLevel2 2 2 3" xfId="1154" xr:uid="{00000000-0005-0000-0000-000083030000}"/>
    <cellStyle name="SAPBEXHLevel2 2 2 4" xfId="1331" xr:uid="{00000000-0005-0000-0000-000084030000}"/>
    <cellStyle name="SAPBEXHLevel2 2 3" xfId="853" xr:uid="{00000000-0005-0000-0000-000085030000}"/>
    <cellStyle name="SAPBEXHLevel2 2 4" xfId="1050" xr:uid="{00000000-0005-0000-0000-000086030000}"/>
    <cellStyle name="SAPBEXHLevel2 2 5" xfId="1231" xr:uid="{00000000-0005-0000-0000-000087030000}"/>
    <cellStyle name="SAPBEXHLevel2 3" xfId="613" xr:uid="{00000000-0005-0000-0000-000088030000}"/>
    <cellStyle name="SAPBEXHLevel2 3 2" xfId="908" xr:uid="{00000000-0005-0000-0000-000089030000}"/>
    <cellStyle name="SAPBEXHLevel2 3 3" xfId="1103" xr:uid="{00000000-0005-0000-0000-00008A030000}"/>
    <cellStyle name="SAPBEXHLevel2 3 4" xfId="1281" xr:uid="{00000000-0005-0000-0000-00008B030000}"/>
    <cellStyle name="SAPBEXHLevel2 4" xfId="799" xr:uid="{00000000-0005-0000-0000-00008C030000}"/>
    <cellStyle name="SAPBEXHLevel2 5" xfId="1000" xr:uid="{00000000-0005-0000-0000-00008D030000}"/>
    <cellStyle name="SAPBEXHLevel2 6" xfId="1181" xr:uid="{00000000-0005-0000-0000-00008E030000}"/>
    <cellStyle name="SAPBEXHLevel2X" xfId="432" xr:uid="{00000000-0005-0000-0000-00008F030000}"/>
    <cellStyle name="SAPBEXHLevel2X 2" xfId="542" xr:uid="{00000000-0005-0000-0000-000090030000}"/>
    <cellStyle name="SAPBEXHLevel2X 2 2" xfId="655" xr:uid="{00000000-0005-0000-0000-000091030000}"/>
    <cellStyle name="SAPBEXHLevel2X 2 2 2" xfId="950" xr:uid="{00000000-0005-0000-0000-000092030000}"/>
    <cellStyle name="SAPBEXHLevel2X 2 2 3" xfId="1142" xr:uid="{00000000-0005-0000-0000-000093030000}"/>
    <cellStyle name="SAPBEXHLevel2X 2 2 4" xfId="1319" xr:uid="{00000000-0005-0000-0000-000094030000}"/>
    <cellStyle name="SAPBEXHLevel2X 2 3" xfId="841" xr:uid="{00000000-0005-0000-0000-000095030000}"/>
    <cellStyle name="SAPBEXHLevel2X 2 4" xfId="1038" xr:uid="{00000000-0005-0000-0000-000096030000}"/>
    <cellStyle name="SAPBEXHLevel2X 2 5" xfId="1219" xr:uid="{00000000-0005-0000-0000-000097030000}"/>
    <cellStyle name="SAPBEXHLevel2X 3" xfId="600" xr:uid="{00000000-0005-0000-0000-000098030000}"/>
    <cellStyle name="SAPBEXHLevel2X 3 2" xfId="896" xr:uid="{00000000-0005-0000-0000-000099030000}"/>
    <cellStyle name="SAPBEXHLevel2X 3 3" xfId="1091" xr:uid="{00000000-0005-0000-0000-00009A030000}"/>
    <cellStyle name="SAPBEXHLevel2X 3 4" xfId="1269" xr:uid="{00000000-0005-0000-0000-00009B030000}"/>
    <cellStyle name="SAPBEXHLevel2X 4" xfId="783" xr:uid="{00000000-0005-0000-0000-00009C030000}"/>
    <cellStyle name="SAPBEXHLevel2X 5" xfId="985" xr:uid="{00000000-0005-0000-0000-00009D030000}"/>
    <cellStyle name="SAPBEXHLevel2X 6" xfId="688" xr:uid="{00000000-0005-0000-0000-00009E030000}"/>
    <cellStyle name="SAPBEXHLevel3" xfId="474" xr:uid="{00000000-0005-0000-0000-00009F030000}"/>
    <cellStyle name="SAPBEXHLevel3 2" xfId="555" xr:uid="{00000000-0005-0000-0000-0000A0030000}"/>
    <cellStyle name="SAPBEXHLevel3 2 2" xfId="668" xr:uid="{00000000-0005-0000-0000-0000A1030000}"/>
    <cellStyle name="SAPBEXHLevel3 2 2 2" xfId="963" xr:uid="{00000000-0005-0000-0000-0000A2030000}"/>
    <cellStyle name="SAPBEXHLevel3 2 2 3" xfId="1155" xr:uid="{00000000-0005-0000-0000-0000A3030000}"/>
    <cellStyle name="SAPBEXHLevel3 2 2 4" xfId="1332" xr:uid="{00000000-0005-0000-0000-0000A4030000}"/>
    <cellStyle name="SAPBEXHLevel3 2 3" xfId="854" xr:uid="{00000000-0005-0000-0000-0000A5030000}"/>
    <cellStyle name="SAPBEXHLevel3 2 4" xfId="1051" xr:uid="{00000000-0005-0000-0000-0000A6030000}"/>
    <cellStyle name="SAPBEXHLevel3 2 5" xfId="1232" xr:uid="{00000000-0005-0000-0000-0000A7030000}"/>
    <cellStyle name="SAPBEXHLevel3 3" xfId="614" xr:uid="{00000000-0005-0000-0000-0000A8030000}"/>
    <cellStyle name="SAPBEXHLevel3 3 2" xfId="909" xr:uid="{00000000-0005-0000-0000-0000A9030000}"/>
    <cellStyle name="SAPBEXHLevel3 3 3" xfId="1104" xr:uid="{00000000-0005-0000-0000-0000AA030000}"/>
    <cellStyle name="SAPBEXHLevel3 3 4" xfId="1282" xr:uid="{00000000-0005-0000-0000-0000AB030000}"/>
    <cellStyle name="SAPBEXHLevel3 4" xfId="800" xr:uid="{00000000-0005-0000-0000-0000AC030000}"/>
    <cellStyle name="SAPBEXHLevel3 5" xfId="1001" xr:uid="{00000000-0005-0000-0000-0000AD030000}"/>
    <cellStyle name="SAPBEXHLevel3 6" xfId="1182" xr:uid="{00000000-0005-0000-0000-0000AE030000}"/>
    <cellStyle name="SAPBEXHLevel3X" xfId="475" xr:uid="{00000000-0005-0000-0000-0000AF030000}"/>
    <cellStyle name="SAPBEXHLevel3X 2" xfId="556" xr:uid="{00000000-0005-0000-0000-0000B0030000}"/>
    <cellStyle name="SAPBEXHLevel3X 2 2" xfId="669" xr:uid="{00000000-0005-0000-0000-0000B1030000}"/>
    <cellStyle name="SAPBEXHLevel3X 2 2 2" xfId="964" xr:uid="{00000000-0005-0000-0000-0000B2030000}"/>
    <cellStyle name="SAPBEXHLevel3X 2 2 3" xfId="1156" xr:uid="{00000000-0005-0000-0000-0000B3030000}"/>
    <cellStyle name="SAPBEXHLevel3X 2 2 4" xfId="1333" xr:uid="{00000000-0005-0000-0000-0000B4030000}"/>
    <cellStyle name="SAPBEXHLevel3X 2 3" xfId="855" xr:uid="{00000000-0005-0000-0000-0000B5030000}"/>
    <cellStyle name="SAPBEXHLevel3X 2 4" xfId="1052" xr:uid="{00000000-0005-0000-0000-0000B6030000}"/>
    <cellStyle name="SAPBEXHLevel3X 2 5" xfId="1233" xr:uid="{00000000-0005-0000-0000-0000B7030000}"/>
    <cellStyle name="SAPBEXHLevel3X 3" xfId="615" xr:uid="{00000000-0005-0000-0000-0000B8030000}"/>
    <cellStyle name="SAPBEXHLevel3X 3 2" xfId="910" xr:uid="{00000000-0005-0000-0000-0000B9030000}"/>
    <cellStyle name="SAPBEXHLevel3X 3 3" xfId="1105" xr:uid="{00000000-0005-0000-0000-0000BA030000}"/>
    <cellStyle name="SAPBEXHLevel3X 3 4" xfId="1283" xr:uid="{00000000-0005-0000-0000-0000BB030000}"/>
    <cellStyle name="SAPBEXHLevel3X 4" xfId="801" xr:uid="{00000000-0005-0000-0000-0000BC030000}"/>
    <cellStyle name="SAPBEXHLevel3X 5" xfId="1002" xr:uid="{00000000-0005-0000-0000-0000BD030000}"/>
    <cellStyle name="SAPBEXHLevel3X 6" xfId="1183" xr:uid="{00000000-0005-0000-0000-0000BE030000}"/>
    <cellStyle name="SAPBEXinputData" xfId="476" xr:uid="{00000000-0005-0000-0000-0000BF030000}"/>
    <cellStyle name="SAPBEXinputData 2" xfId="557" xr:uid="{00000000-0005-0000-0000-0000C0030000}"/>
    <cellStyle name="SAPBEXinputData 2 2" xfId="670" xr:uid="{00000000-0005-0000-0000-0000C1030000}"/>
    <cellStyle name="SAPBEXinputData 2 2 2" xfId="965" xr:uid="{00000000-0005-0000-0000-0000C2030000}"/>
    <cellStyle name="SAPBEXinputData 2 2 3" xfId="1157" xr:uid="{00000000-0005-0000-0000-0000C3030000}"/>
    <cellStyle name="SAPBEXinputData 2 2 4" xfId="1334" xr:uid="{00000000-0005-0000-0000-0000C4030000}"/>
    <cellStyle name="SAPBEXinputData 2 3" xfId="856" xr:uid="{00000000-0005-0000-0000-0000C5030000}"/>
    <cellStyle name="SAPBEXinputData 2 4" xfId="1053" xr:uid="{00000000-0005-0000-0000-0000C6030000}"/>
    <cellStyle name="SAPBEXinputData 2 5" xfId="1234" xr:uid="{00000000-0005-0000-0000-0000C7030000}"/>
    <cellStyle name="SAPBEXinputData 3" xfId="616" xr:uid="{00000000-0005-0000-0000-0000C8030000}"/>
    <cellStyle name="SAPBEXinputData 3 2" xfId="911" xr:uid="{00000000-0005-0000-0000-0000C9030000}"/>
    <cellStyle name="SAPBEXinputData 3 3" xfId="1106" xr:uid="{00000000-0005-0000-0000-0000CA030000}"/>
    <cellStyle name="SAPBEXinputData 3 4" xfId="1284" xr:uid="{00000000-0005-0000-0000-0000CB030000}"/>
    <cellStyle name="SAPBEXinputData 4" xfId="802" xr:uid="{00000000-0005-0000-0000-0000CC030000}"/>
    <cellStyle name="SAPBEXinputData 5" xfId="1003" xr:uid="{00000000-0005-0000-0000-0000CD030000}"/>
    <cellStyle name="SAPBEXinputData 6" xfId="1184" xr:uid="{00000000-0005-0000-0000-0000CE030000}"/>
    <cellStyle name="SAPBEXItemHeader" xfId="477" xr:uid="{00000000-0005-0000-0000-0000CF030000}"/>
    <cellStyle name="SAPBEXItemHeader 2" xfId="558" xr:uid="{00000000-0005-0000-0000-0000D0030000}"/>
    <cellStyle name="SAPBEXItemHeader 2 2" xfId="671" xr:uid="{00000000-0005-0000-0000-0000D1030000}"/>
    <cellStyle name="SAPBEXItemHeader 2 2 2" xfId="966" xr:uid="{00000000-0005-0000-0000-0000D2030000}"/>
    <cellStyle name="SAPBEXItemHeader 2 2 3" xfId="1158" xr:uid="{00000000-0005-0000-0000-0000D3030000}"/>
    <cellStyle name="SAPBEXItemHeader 2 2 4" xfId="1335" xr:uid="{00000000-0005-0000-0000-0000D4030000}"/>
    <cellStyle name="SAPBEXItemHeader 2 3" xfId="857" xr:uid="{00000000-0005-0000-0000-0000D5030000}"/>
    <cellStyle name="SAPBEXItemHeader 2 4" xfId="1054" xr:uid="{00000000-0005-0000-0000-0000D6030000}"/>
    <cellStyle name="SAPBEXItemHeader 2 5" xfId="1235" xr:uid="{00000000-0005-0000-0000-0000D7030000}"/>
    <cellStyle name="SAPBEXItemHeader 3" xfId="617" xr:uid="{00000000-0005-0000-0000-0000D8030000}"/>
    <cellStyle name="SAPBEXItemHeader 3 2" xfId="912" xr:uid="{00000000-0005-0000-0000-0000D9030000}"/>
    <cellStyle name="SAPBEXItemHeader 3 3" xfId="1107" xr:uid="{00000000-0005-0000-0000-0000DA030000}"/>
    <cellStyle name="SAPBEXItemHeader 3 4" xfId="1285" xr:uid="{00000000-0005-0000-0000-0000DB030000}"/>
    <cellStyle name="SAPBEXItemHeader 4" xfId="803" xr:uid="{00000000-0005-0000-0000-0000DC030000}"/>
    <cellStyle name="SAPBEXItemHeader 5" xfId="1004" xr:uid="{00000000-0005-0000-0000-0000DD030000}"/>
    <cellStyle name="SAPBEXItemHeader 6" xfId="1185" xr:uid="{00000000-0005-0000-0000-0000DE030000}"/>
    <cellStyle name="SAPBEXresData" xfId="478" xr:uid="{00000000-0005-0000-0000-0000DF030000}"/>
    <cellStyle name="SAPBEXresData 2" xfId="559" xr:uid="{00000000-0005-0000-0000-0000E0030000}"/>
    <cellStyle name="SAPBEXresData 2 2" xfId="672" xr:uid="{00000000-0005-0000-0000-0000E1030000}"/>
    <cellStyle name="SAPBEXresData 2 2 2" xfId="967" xr:uid="{00000000-0005-0000-0000-0000E2030000}"/>
    <cellStyle name="SAPBEXresData 2 2 3" xfId="1159" xr:uid="{00000000-0005-0000-0000-0000E3030000}"/>
    <cellStyle name="SAPBEXresData 2 2 4" xfId="1336" xr:uid="{00000000-0005-0000-0000-0000E4030000}"/>
    <cellStyle name="SAPBEXresData 2 3" xfId="858" xr:uid="{00000000-0005-0000-0000-0000E5030000}"/>
    <cellStyle name="SAPBEXresData 2 4" xfId="1055" xr:uid="{00000000-0005-0000-0000-0000E6030000}"/>
    <cellStyle name="SAPBEXresData 2 5" xfId="1236" xr:uid="{00000000-0005-0000-0000-0000E7030000}"/>
    <cellStyle name="SAPBEXresData 3" xfId="618" xr:uid="{00000000-0005-0000-0000-0000E8030000}"/>
    <cellStyle name="SAPBEXresData 3 2" xfId="913" xr:uid="{00000000-0005-0000-0000-0000E9030000}"/>
    <cellStyle name="SAPBEXresData 3 3" xfId="1108" xr:uid="{00000000-0005-0000-0000-0000EA030000}"/>
    <cellStyle name="SAPBEXresData 3 4" xfId="1286" xr:uid="{00000000-0005-0000-0000-0000EB030000}"/>
    <cellStyle name="SAPBEXresData 4" xfId="804" xr:uid="{00000000-0005-0000-0000-0000EC030000}"/>
    <cellStyle name="SAPBEXresData 5" xfId="1005" xr:uid="{00000000-0005-0000-0000-0000ED030000}"/>
    <cellStyle name="SAPBEXresData 6" xfId="1186" xr:uid="{00000000-0005-0000-0000-0000EE030000}"/>
    <cellStyle name="SAPBEXresDataEmph" xfId="479" xr:uid="{00000000-0005-0000-0000-0000EF030000}"/>
    <cellStyle name="SAPBEXresDataEmph 2" xfId="560" xr:uid="{00000000-0005-0000-0000-0000F0030000}"/>
    <cellStyle name="SAPBEXresDataEmph 2 2" xfId="673" xr:uid="{00000000-0005-0000-0000-0000F1030000}"/>
    <cellStyle name="SAPBEXresDataEmph 2 2 2" xfId="968" xr:uid="{00000000-0005-0000-0000-0000F2030000}"/>
    <cellStyle name="SAPBEXresDataEmph 2 2 3" xfId="1160" xr:uid="{00000000-0005-0000-0000-0000F3030000}"/>
    <cellStyle name="SAPBEXresDataEmph 2 2 4" xfId="1337" xr:uid="{00000000-0005-0000-0000-0000F4030000}"/>
    <cellStyle name="SAPBEXresDataEmph 2 3" xfId="859" xr:uid="{00000000-0005-0000-0000-0000F5030000}"/>
    <cellStyle name="SAPBEXresDataEmph 2 4" xfId="1056" xr:uid="{00000000-0005-0000-0000-0000F6030000}"/>
    <cellStyle name="SAPBEXresDataEmph 2 5" xfId="1237" xr:uid="{00000000-0005-0000-0000-0000F7030000}"/>
    <cellStyle name="SAPBEXresDataEmph 3" xfId="619" xr:uid="{00000000-0005-0000-0000-0000F8030000}"/>
    <cellStyle name="SAPBEXresDataEmph 3 2" xfId="914" xr:uid="{00000000-0005-0000-0000-0000F9030000}"/>
    <cellStyle name="SAPBEXresDataEmph 3 3" xfId="1109" xr:uid="{00000000-0005-0000-0000-0000FA030000}"/>
    <cellStyle name="SAPBEXresDataEmph 3 4" xfId="1287" xr:uid="{00000000-0005-0000-0000-0000FB030000}"/>
    <cellStyle name="SAPBEXresDataEmph 4" xfId="805" xr:uid="{00000000-0005-0000-0000-0000FC030000}"/>
    <cellStyle name="SAPBEXresDataEmph 5" xfId="1006" xr:uid="{00000000-0005-0000-0000-0000FD030000}"/>
    <cellStyle name="SAPBEXresDataEmph 6" xfId="1187" xr:uid="{00000000-0005-0000-0000-0000FE030000}"/>
    <cellStyle name="SAPBEXresItem" xfId="117" xr:uid="{00000000-0005-0000-0000-0000FF030000}"/>
    <cellStyle name="SAPBEXresItem 2" xfId="523" xr:uid="{00000000-0005-0000-0000-000000040000}"/>
    <cellStyle name="SAPBEXresItem 2 2" xfId="636" xr:uid="{00000000-0005-0000-0000-000001040000}"/>
    <cellStyle name="SAPBEXresItem 2 2 2" xfId="931" xr:uid="{00000000-0005-0000-0000-000002040000}"/>
    <cellStyle name="SAPBEXresItem 2 2 3" xfId="1125" xr:uid="{00000000-0005-0000-0000-000003040000}"/>
    <cellStyle name="SAPBEXresItem 2 2 4" xfId="1302" xr:uid="{00000000-0005-0000-0000-000004040000}"/>
    <cellStyle name="SAPBEXresItem 2 3" xfId="823" xr:uid="{00000000-0005-0000-0000-000005040000}"/>
    <cellStyle name="SAPBEXresItem 2 4" xfId="1021" xr:uid="{00000000-0005-0000-0000-000006040000}"/>
    <cellStyle name="SAPBEXresItem 2 5" xfId="1202" xr:uid="{00000000-0005-0000-0000-000007040000}"/>
    <cellStyle name="SAPBEXresItem 3" xfId="577" xr:uid="{00000000-0005-0000-0000-000008040000}"/>
    <cellStyle name="SAPBEXresItem 3 2" xfId="875" xr:uid="{00000000-0005-0000-0000-000009040000}"/>
    <cellStyle name="SAPBEXresItem 3 3" xfId="1072" xr:uid="{00000000-0005-0000-0000-00000A040000}"/>
    <cellStyle name="SAPBEXresItem 3 4" xfId="1252" xr:uid="{00000000-0005-0000-0000-00000B040000}"/>
    <cellStyle name="SAPBEXresItem 4" xfId="714" xr:uid="{00000000-0005-0000-0000-00000C040000}"/>
    <cellStyle name="SAPBEXresItem 5" xfId="740" xr:uid="{00000000-0005-0000-0000-00000D040000}"/>
    <cellStyle name="SAPBEXresItem 6" xfId="982" xr:uid="{00000000-0005-0000-0000-00000E040000}"/>
    <cellStyle name="SAPBEXresItemX" xfId="480" xr:uid="{00000000-0005-0000-0000-00000F040000}"/>
    <cellStyle name="SAPBEXresItemX 2" xfId="561" xr:uid="{00000000-0005-0000-0000-000010040000}"/>
    <cellStyle name="SAPBEXresItemX 2 2" xfId="674" xr:uid="{00000000-0005-0000-0000-000011040000}"/>
    <cellStyle name="SAPBEXresItemX 2 2 2" xfId="969" xr:uid="{00000000-0005-0000-0000-000012040000}"/>
    <cellStyle name="SAPBEXresItemX 2 2 3" xfId="1161" xr:uid="{00000000-0005-0000-0000-000013040000}"/>
    <cellStyle name="SAPBEXresItemX 2 2 4" xfId="1338" xr:uid="{00000000-0005-0000-0000-000014040000}"/>
    <cellStyle name="SAPBEXresItemX 2 3" xfId="860" xr:uid="{00000000-0005-0000-0000-000015040000}"/>
    <cellStyle name="SAPBEXresItemX 2 4" xfId="1057" xr:uid="{00000000-0005-0000-0000-000016040000}"/>
    <cellStyle name="SAPBEXresItemX 2 5" xfId="1238" xr:uid="{00000000-0005-0000-0000-000017040000}"/>
    <cellStyle name="SAPBEXresItemX 3" xfId="620" xr:uid="{00000000-0005-0000-0000-000018040000}"/>
    <cellStyle name="SAPBEXresItemX 3 2" xfId="915" xr:uid="{00000000-0005-0000-0000-000019040000}"/>
    <cellStyle name="SAPBEXresItemX 3 3" xfId="1110" xr:uid="{00000000-0005-0000-0000-00001A040000}"/>
    <cellStyle name="SAPBEXresItemX 3 4" xfId="1288" xr:uid="{00000000-0005-0000-0000-00001B040000}"/>
    <cellStyle name="SAPBEXresItemX 4" xfId="806" xr:uid="{00000000-0005-0000-0000-00001C040000}"/>
    <cellStyle name="SAPBEXresItemX 5" xfId="1007" xr:uid="{00000000-0005-0000-0000-00001D040000}"/>
    <cellStyle name="SAPBEXresItemX 6" xfId="1188" xr:uid="{00000000-0005-0000-0000-00001E040000}"/>
    <cellStyle name="SAPBEXstdData" xfId="270" xr:uid="{00000000-0005-0000-0000-00001F040000}"/>
    <cellStyle name="SAPBEXstdData 2" xfId="527" xr:uid="{00000000-0005-0000-0000-000020040000}"/>
    <cellStyle name="SAPBEXstdData 2 2" xfId="640" xr:uid="{00000000-0005-0000-0000-000021040000}"/>
    <cellStyle name="SAPBEXstdData 2 2 2" xfId="935" xr:uid="{00000000-0005-0000-0000-000022040000}"/>
    <cellStyle name="SAPBEXstdData 2 2 3" xfId="1129" xr:uid="{00000000-0005-0000-0000-000023040000}"/>
    <cellStyle name="SAPBEXstdData 2 2 4" xfId="1306" xr:uid="{00000000-0005-0000-0000-000024040000}"/>
    <cellStyle name="SAPBEXstdData 2 3" xfId="827" xr:uid="{00000000-0005-0000-0000-000025040000}"/>
    <cellStyle name="SAPBEXstdData 2 4" xfId="1025" xr:uid="{00000000-0005-0000-0000-000026040000}"/>
    <cellStyle name="SAPBEXstdData 2 5" xfId="1206" xr:uid="{00000000-0005-0000-0000-000027040000}"/>
    <cellStyle name="SAPBEXstdData 3" xfId="582" xr:uid="{00000000-0005-0000-0000-000028040000}"/>
    <cellStyle name="SAPBEXstdData 3 2" xfId="880" xr:uid="{00000000-0005-0000-0000-000029040000}"/>
    <cellStyle name="SAPBEXstdData 3 3" xfId="1076" xr:uid="{00000000-0005-0000-0000-00002A040000}"/>
    <cellStyle name="SAPBEXstdData 3 4" xfId="1256" xr:uid="{00000000-0005-0000-0000-00002B040000}"/>
    <cellStyle name="SAPBEXstdData 4" xfId="735" xr:uid="{00000000-0005-0000-0000-00002C040000}"/>
    <cellStyle name="SAPBEXstdData 5" xfId="732" xr:uid="{00000000-0005-0000-0000-00002D040000}"/>
    <cellStyle name="SAPBEXstdData 6" xfId="727" xr:uid="{00000000-0005-0000-0000-00002E040000}"/>
    <cellStyle name="SAPBEXstdDataEmph" xfId="406" xr:uid="{00000000-0005-0000-0000-00002F040000}"/>
    <cellStyle name="SAPBEXstdDataEmph 2" xfId="536" xr:uid="{00000000-0005-0000-0000-000030040000}"/>
    <cellStyle name="SAPBEXstdDataEmph 2 2" xfId="649" xr:uid="{00000000-0005-0000-0000-000031040000}"/>
    <cellStyle name="SAPBEXstdDataEmph 2 2 2" xfId="944" xr:uid="{00000000-0005-0000-0000-000032040000}"/>
    <cellStyle name="SAPBEXstdDataEmph 2 2 3" xfId="1138" xr:uid="{00000000-0005-0000-0000-000033040000}"/>
    <cellStyle name="SAPBEXstdDataEmph 2 2 4" xfId="1315" xr:uid="{00000000-0005-0000-0000-000034040000}"/>
    <cellStyle name="SAPBEXstdDataEmph 2 3" xfId="836" xr:uid="{00000000-0005-0000-0000-000035040000}"/>
    <cellStyle name="SAPBEXstdDataEmph 2 4" xfId="1034" xr:uid="{00000000-0005-0000-0000-000036040000}"/>
    <cellStyle name="SAPBEXstdDataEmph 2 5" xfId="1215" xr:uid="{00000000-0005-0000-0000-000037040000}"/>
    <cellStyle name="SAPBEXstdDataEmph 3" xfId="592" xr:uid="{00000000-0005-0000-0000-000038040000}"/>
    <cellStyle name="SAPBEXstdDataEmph 3 2" xfId="890" xr:uid="{00000000-0005-0000-0000-000039040000}"/>
    <cellStyle name="SAPBEXstdDataEmph 3 3" xfId="1086" xr:uid="{00000000-0005-0000-0000-00003A040000}"/>
    <cellStyle name="SAPBEXstdDataEmph 3 4" xfId="1265" xr:uid="{00000000-0005-0000-0000-00003B040000}"/>
    <cellStyle name="SAPBEXstdDataEmph 4" xfId="772" xr:uid="{00000000-0005-0000-0000-00003C040000}"/>
    <cellStyle name="SAPBEXstdDataEmph 5" xfId="979" xr:uid="{00000000-0005-0000-0000-00003D040000}"/>
    <cellStyle name="SAPBEXstdDataEmph 6" xfId="712" xr:uid="{00000000-0005-0000-0000-00003E040000}"/>
    <cellStyle name="SAPBEXstdItem" xfId="459" xr:uid="{00000000-0005-0000-0000-00003F040000}"/>
    <cellStyle name="SAPBEXstdItem 2" xfId="545" xr:uid="{00000000-0005-0000-0000-000040040000}"/>
    <cellStyle name="SAPBEXstdItem 2 2" xfId="658" xr:uid="{00000000-0005-0000-0000-000041040000}"/>
    <cellStyle name="SAPBEXstdItem 2 2 2" xfId="953" xr:uid="{00000000-0005-0000-0000-000042040000}"/>
    <cellStyle name="SAPBEXstdItem 2 2 3" xfId="1145" xr:uid="{00000000-0005-0000-0000-000043040000}"/>
    <cellStyle name="SAPBEXstdItem 2 2 4" xfId="1322" xr:uid="{00000000-0005-0000-0000-000044040000}"/>
    <cellStyle name="SAPBEXstdItem 2 3" xfId="844" xr:uid="{00000000-0005-0000-0000-000045040000}"/>
    <cellStyle name="SAPBEXstdItem 2 4" xfId="1041" xr:uid="{00000000-0005-0000-0000-000046040000}"/>
    <cellStyle name="SAPBEXstdItem 2 5" xfId="1222" xr:uid="{00000000-0005-0000-0000-000047040000}"/>
    <cellStyle name="SAPBEXstdItem 3" xfId="604" xr:uid="{00000000-0005-0000-0000-000048040000}"/>
    <cellStyle name="SAPBEXstdItem 3 2" xfId="899" xr:uid="{00000000-0005-0000-0000-000049040000}"/>
    <cellStyle name="SAPBEXstdItem 3 3" xfId="1094" xr:uid="{00000000-0005-0000-0000-00004A040000}"/>
    <cellStyle name="SAPBEXstdItem 3 4" xfId="1272" xr:uid="{00000000-0005-0000-0000-00004B040000}"/>
    <cellStyle name="SAPBEXstdItem 4" xfId="789" xr:uid="{00000000-0005-0000-0000-00004C040000}"/>
    <cellStyle name="SAPBEXstdItem 5" xfId="991" xr:uid="{00000000-0005-0000-0000-00004D040000}"/>
    <cellStyle name="SAPBEXstdItem 6" xfId="1172" xr:uid="{00000000-0005-0000-0000-00004E040000}"/>
    <cellStyle name="SAPBEXstdItemX" xfId="41" xr:uid="{00000000-0005-0000-0000-00004F040000}"/>
    <cellStyle name="SAPBEXstdItemX 2" xfId="517" xr:uid="{00000000-0005-0000-0000-000050040000}"/>
    <cellStyle name="SAPBEXstdItemX 2 2" xfId="630" xr:uid="{00000000-0005-0000-0000-000051040000}"/>
    <cellStyle name="SAPBEXstdItemX 2 2 2" xfId="925" xr:uid="{00000000-0005-0000-0000-000052040000}"/>
    <cellStyle name="SAPBEXstdItemX 2 2 3" xfId="1120" xr:uid="{00000000-0005-0000-0000-000053040000}"/>
    <cellStyle name="SAPBEXstdItemX 2 2 4" xfId="1297" xr:uid="{00000000-0005-0000-0000-000054040000}"/>
    <cellStyle name="SAPBEXstdItemX 2 3" xfId="817" xr:uid="{00000000-0005-0000-0000-000055040000}"/>
    <cellStyle name="SAPBEXstdItemX 2 4" xfId="1016" xr:uid="{00000000-0005-0000-0000-000056040000}"/>
    <cellStyle name="SAPBEXstdItemX 2 5" xfId="1197" xr:uid="{00000000-0005-0000-0000-000057040000}"/>
    <cellStyle name="SAPBEXstdItemX 3" xfId="571" xr:uid="{00000000-0005-0000-0000-000058040000}"/>
    <cellStyle name="SAPBEXstdItemX 3 2" xfId="870" xr:uid="{00000000-0005-0000-0000-000059040000}"/>
    <cellStyle name="SAPBEXstdItemX 3 3" xfId="1067" xr:uid="{00000000-0005-0000-0000-00005A040000}"/>
    <cellStyle name="SAPBEXstdItemX 3 4" xfId="1247" xr:uid="{00000000-0005-0000-0000-00005B040000}"/>
    <cellStyle name="SAPBEXstdItemX 4" xfId="703" xr:uid="{00000000-0005-0000-0000-00005C040000}"/>
    <cellStyle name="SAPBEXstdItemX 5" xfId="771" xr:uid="{00000000-0005-0000-0000-00005D040000}"/>
    <cellStyle name="SAPBEXstdItemX 6" xfId="720" xr:uid="{00000000-0005-0000-0000-00005E040000}"/>
    <cellStyle name="SAPBEXtitle" xfId="481" xr:uid="{00000000-0005-0000-0000-00005F040000}"/>
    <cellStyle name="SAPBEXunassignedItem" xfId="482" xr:uid="{00000000-0005-0000-0000-000060040000}"/>
    <cellStyle name="SAPBEXunassignedItem 2" xfId="562" xr:uid="{00000000-0005-0000-0000-000061040000}"/>
    <cellStyle name="SAPBEXunassignedItem 2 2" xfId="675" xr:uid="{00000000-0005-0000-0000-000062040000}"/>
    <cellStyle name="SAPBEXunassignedItem 2 2 2" xfId="970" xr:uid="{00000000-0005-0000-0000-000063040000}"/>
    <cellStyle name="SAPBEXunassignedItem 2 2 3" xfId="1162" xr:uid="{00000000-0005-0000-0000-000064040000}"/>
    <cellStyle name="SAPBEXunassignedItem 2 2 4" xfId="1339" xr:uid="{00000000-0005-0000-0000-000065040000}"/>
    <cellStyle name="SAPBEXunassignedItem 2 3" xfId="861" xr:uid="{00000000-0005-0000-0000-000066040000}"/>
    <cellStyle name="SAPBEXunassignedItem 2 4" xfId="1058" xr:uid="{00000000-0005-0000-0000-000067040000}"/>
    <cellStyle name="SAPBEXunassignedItem 2 5" xfId="1239" xr:uid="{00000000-0005-0000-0000-000068040000}"/>
    <cellStyle name="SAPBEXunassignedItem 3" xfId="621" xr:uid="{00000000-0005-0000-0000-000069040000}"/>
    <cellStyle name="SAPBEXunassignedItem 3 2" xfId="916" xr:uid="{00000000-0005-0000-0000-00006A040000}"/>
    <cellStyle name="SAPBEXunassignedItem 3 3" xfId="1111" xr:uid="{00000000-0005-0000-0000-00006B040000}"/>
    <cellStyle name="SAPBEXunassignedItem 3 4" xfId="1289" xr:uid="{00000000-0005-0000-0000-00006C040000}"/>
    <cellStyle name="SAPBEXunassignedItem 4" xfId="807" xr:uid="{00000000-0005-0000-0000-00006D040000}"/>
    <cellStyle name="SAPBEXunassignedItem 5" xfId="1008" xr:uid="{00000000-0005-0000-0000-00006E040000}"/>
    <cellStyle name="SAPBEXunassignedItem 6" xfId="1189" xr:uid="{00000000-0005-0000-0000-00006F040000}"/>
    <cellStyle name="SAPBEXundefined" xfId="483" xr:uid="{00000000-0005-0000-0000-000070040000}"/>
    <cellStyle name="SAPBEXundefined 2" xfId="563" xr:uid="{00000000-0005-0000-0000-000071040000}"/>
    <cellStyle name="SAPBEXundefined 2 2" xfId="676" xr:uid="{00000000-0005-0000-0000-000072040000}"/>
    <cellStyle name="SAPBEXundefined 2 2 2" xfId="971" xr:uid="{00000000-0005-0000-0000-000073040000}"/>
    <cellStyle name="SAPBEXundefined 2 2 3" xfId="1163" xr:uid="{00000000-0005-0000-0000-000074040000}"/>
    <cellStyle name="SAPBEXundefined 2 2 4" xfId="1340" xr:uid="{00000000-0005-0000-0000-000075040000}"/>
    <cellStyle name="SAPBEXundefined 2 3" xfId="862" xr:uid="{00000000-0005-0000-0000-000076040000}"/>
    <cellStyle name="SAPBEXundefined 2 4" xfId="1059" xr:uid="{00000000-0005-0000-0000-000077040000}"/>
    <cellStyle name="SAPBEXundefined 2 5" xfId="1240" xr:uid="{00000000-0005-0000-0000-000078040000}"/>
    <cellStyle name="SAPBEXundefined 3" xfId="622" xr:uid="{00000000-0005-0000-0000-000079040000}"/>
    <cellStyle name="SAPBEXundefined 3 2" xfId="917" xr:uid="{00000000-0005-0000-0000-00007A040000}"/>
    <cellStyle name="SAPBEXundefined 3 3" xfId="1112" xr:uid="{00000000-0005-0000-0000-00007B040000}"/>
    <cellStyle name="SAPBEXundefined 3 4" xfId="1290" xr:uid="{00000000-0005-0000-0000-00007C040000}"/>
    <cellStyle name="SAPBEXundefined 4" xfId="808" xr:uid="{00000000-0005-0000-0000-00007D040000}"/>
    <cellStyle name="SAPBEXundefined 5" xfId="1009" xr:uid="{00000000-0005-0000-0000-00007E040000}"/>
    <cellStyle name="SAPBEXundefined 6" xfId="1190" xr:uid="{00000000-0005-0000-0000-00007F040000}"/>
    <cellStyle name="Sheet Title" xfId="484" xr:uid="{00000000-0005-0000-0000-000080040000}"/>
    <cellStyle name="Style 1" xfId="485" xr:uid="{00000000-0005-0000-0000-000081040000}"/>
    <cellStyle name="Style 1 2" xfId="487" xr:uid="{00000000-0005-0000-0000-000082040000}"/>
    <cellStyle name="Style 1 3" xfId="564" xr:uid="{00000000-0005-0000-0000-000083040000}"/>
    <cellStyle name="Style 1 3 2" xfId="677" xr:uid="{00000000-0005-0000-0000-000084040000}"/>
    <cellStyle name="Style 1 3 2 2" xfId="972" xr:uid="{00000000-0005-0000-0000-000085040000}"/>
    <cellStyle name="Style 1 3 2 3" xfId="1164" xr:uid="{00000000-0005-0000-0000-000086040000}"/>
    <cellStyle name="Style 1 3 2 4" xfId="1341" xr:uid="{00000000-0005-0000-0000-000087040000}"/>
    <cellStyle name="Style 1 3 3" xfId="863" xr:uid="{00000000-0005-0000-0000-000088040000}"/>
    <cellStyle name="Style 1 3 4" xfId="1060" xr:uid="{00000000-0005-0000-0000-000089040000}"/>
    <cellStyle name="Style 1 3 5" xfId="1241" xr:uid="{00000000-0005-0000-0000-00008A040000}"/>
    <cellStyle name="Style 1 4" xfId="623" xr:uid="{00000000-0005-0000-0000-00008B040000}"/>
    <cellStyle name="Style 1 4 2" xfId="918" xr:uid="{00000000-0005-0000-0000-00008C040000}"/>
    <cellStyle name="Style 1 4 3" xfId="1113" xr:uid="{00000000-0005-0000-0000-00008D040000}"/>
    <cellStyle name="Style 1 4 4" xfId="1291" xr:uid="{00000000-0005-0000-0000-00008E040000}"/>
    <cellStyle name="Style 1 5" xfId="809" xr:uid="{00000000-0005-0000-0000-00008F040000}"/>
    <cellStyle name="Style 1 6" xfId="1010" xr:uid="{00000000-0005-0000-0000-000090040000}"/>
    <cellStyle name="Style 1 7" xfId="1191" xr:uid="{00000000-0005-0000-0000-000091040000}"/>
    <cellStyle name="Style 2" xfId="488" xr:uid="{00000000-0005-0000-0000-000092040000}"/>
    <cellStyle name="Style 2 2" xfId="566" xr:uid="{00000000-0005-0000-0000-000093040000}"/>
    <cellStyle name="Style 2 2 2" xfId="678" xr:uid="{00000000-0005-0000-0000-000094040000}"/>
    <cellStyle name="Style 2 2 2 2" xfId="973" xr:uid="{00000000-0005-0000-0000-000095040000}"/>
    <cellStyle name="Style 2 2 2 3" xfId="1165" xr:uid="{00000000-0005-0000-0000-000096040000}"/>
    <cellStyle name="Style 2 2 2 4" xfId="1342" xr:uid="{00000000-0005-0000-0000-000097040000}"/>
    <cellStyle name="Style 2 2 3" xfId="865" xr:uid="{00000000-0005-0000-0000-000098040000}"/>
    <cellStyle name="Style 2 2 4" xfId="1062" xr:uid="{00000000-0005-0000-0000-000099040000}"/>
    <cellStyle name="Style 2 2 5" xfId="1242" xr:uid="{00000000-0005-0000-0000-00009A040000}"/>
    <cellStyle name="Style 2 3" xfId="625" xr:uid="{00000000-0005-0000-0000-00009B040000}"/>
    <cellStyle name="Style 2 3 2" xfId="920" xr:uid="{00000000-0005-0000-0000-00009C040000}"/>
    <cellStyle name="Style 2 3 3" xfId="1115" xr:uid="{00000000-0005-0000-0000-00009D040000}"/>
    <cellStyle name="Style 2 3 4" xfId="1292" xr:uid="{00000000-0005-0000-0000-00009E040000}"/>
    <cellStyle name="Style 2 4" xfId="811" xr:uid="{00000000-0005-0000-0000-00009F040000}"/>
    <cellStyle name="Style 2 5" xfId="1011" xr:uid="{00000000-0005-0000-0000-0000A0040000}"/>
    <cellStyle name="Style 2 6" xfId="1192" xr:uid="{00000000-0005-0000-0000-0000A1040000}"/>
    <cellStyle name="Style 3" xfId="486" xr:uid="{00000000-0005-0000-0000-0000A2040000}"/>
    <cellStyle name="Style 3 2" xfId="565" xr:uid="{00000000-0005-0000-0000-0000A3040000}"/>
    <cellStyle name="Style 3 2 2" xfId="864" xr:uid="{00000000-0005-0000-0000-0000A4040000}"/>
    <cellStyle name="Style 3 2 3" xfId="1061" xr:uid="{00000000-0005-0000-0000-0000A5040000}"/>
    <cellStyle name="Style 3 3" xfId="624" xr:uid="{00000000-0005-0000-0000-0000A6040000}"/>
    <cellStyle name="Style 3 3 2" xfId="919" xr:uid="{00000000-0005-0000-0000-0000A7040000}"/>
    <cellStyle name="Style 3 3 3" xfId="1114" xr:uid="{00000000-0005-0000-0000-0000A8040000}"/>
    <cellStyle name="Style 3 4" xfId="810" xr:uid="{00000000-0005-0000-0000-0000A9040000}"/>
    <cellStyle name="Style 4" xfId="215" xr:uid="{00000000-0005-0000-0000-0000AA040000}"/>
    <cellStyle name="Style 5" xfId="489" xr:uid="{00000000-0005-0000-0000-0000AB040000}"/>
    <cellStyle name="subhead" xfId="490" xr:uid="{00000000-0005-0000-0000-0000AC040000}"/>
    <cellStyle name="Times New Roman" xfId="491" xr:uid="{00000000-0005-0000-0000-0000AD040000}"/>
    <cellStyle name="Title 2" xfId="80" xr:uid="{00000000-0005-0000-0000-0000AE040000}"/>
    <cellStyle name="Total 2" xfId="492" xr:uid="{00000000-0005-0000-0000-0000AF040000}"/>
    <cellStyle name="Total 2 2" xfId="567" xr:uid="{00000000-0005-0000-0000-0000B0040000}"/>
    <cellStyle name="Total 2 2 2" xfId="679" xr:uid="{00000000-0005-0000-0000-0000B1040000}"/>
    <cellStyle name="Total 2 2 2 2" xfId="974" xr:uid="{00000000-0005-0000-0000-0000B2040000}"/>
    <cellStyle name="Total 2 2 2 3" xfId="1166" xr:uid="{00000000-0005-0000-0000-0000B3040000}"/>
    <cellStyle name="Total 2 2 2 4" xfId="1343" xr:uid="{00000000-0005-0000-0000-0000B4040000}"/>
    <cellStyle name="Total 2 2 3" xfId="866" xr:uid="{00000000-0005-0000-0000-0000B5040000}"/>
    <cellStyle name="Total 2 2 4" xfId="1063" xr:uid="{00000000-0005-0000-0000-0000B6040000}"/>
    <cellStyle name="Total 2 2 5" xfId="1243" xr:uid="{00000000-0005-0000-0000-0000B7040000}"/>
    <cellStyle name="Total 2 3" xfId="626" xr:uid="{00000000-0005-0000-0000-0000B8040000}"/>
    <cellStyle name="Total 2 3 2" xfId="921" xr:uid="{00000000-0005-0000-0000-0000B9040000}"/>
    <cellStyle name="Total 2 3 3" xfId="1116" xr:uid="{00000000-0005-0000-0000-0000BA040000}"/>
    <cellStyle name="Total 2 3 4" xfId="1293" xr:uid="{00000000-0005-0000-0000-0000BB040000}"/>
    <cellStyle name="Total 2 4" xfId="812" xr:uid="{00000000-0005-0000-0000-0000BC040000}"/>
    <cellStyle name="Total 2 5" xfId="1012" xr:uid="{00000000-0005-0000-0000-0000BD040000}"/>
    <cellStyle name="Total 2 6" xfId="1193" xr:uid="{00000000-0005-0000-0000-0000BE040000}"/>
    <cellStyle name="Tusental (0)_pldt" xfId="404" xr:uid="{00000000-0005-0000-0000-0000BF040000}"/>
    <cellStyle name="Tusental_pldt" xfId="187" xr:uid="{00000000-0005-0000-0000-0000C0040000}"/>
    <cellStyle name="UB1" xfId="421" xr:uid="{00000000-0005-0000-0000-0000C1040000}"/>
    <cellStyle name="UB2" xfId="181" xr:uid="{00000000-0005-0000-0000-0000C2040000}"/>
    <cellStyle name="Valuta (0)_pldt" xfId="494" xr:uid="{00000000-0005-0000-0000-0000C3040000}"/>
    <cellStyle name="Valuta_pldt" xfId="495" xr:uid="{00000000-0005-0000-0000-0000C4040000}"/>
    <cellStyle name="Warning Text 2" xfId="493" xr:uid="{00000000-0005-0000-0000-0000C5040000}"/>
    <cellStyle name="Yellow" xfId="435" xr:uid="{00000000-0005-0000-0000-0000C6040000}"/>
    <cellStyle name="เครื่องหมายจุลภาค_Book3" xfId="277" xr:uid="{00000000-0005-0000-0000-0000C7040000}"/>
    <cellStyle name="ปกติ_Book3" xfId="54" xr:uid="{00000000-0005-0000-0000-0000C8040000}"/>
    <cellStyle name="쉼표 [0]_EXHA" xfId="125" xr:uid="{00000000-0005-0000-0000-0000C9040000}"/>
    <cellStyle name="쉼표_EXH B-11" xfId="87" xr:uid="{00000000-0005-0000-0000-0000CA040000}"/>
    <cellStyle name="콤마 [0]_0203" xfId="194" xr:uid="{00000000-0005-0000-0000-0000CB040000}"/>
    <cellStyle name="콤마_0203" xfId="300" xr:uid="{00000000-0005-0000-0000-0000CC040000}"/>
    <cellStyle name="통화_SCH50" xfId="175" xr:uid="{00000000-0005-0000-0000-0000CD040000}"/>
    <cellStyle name="표준_EXHA" xfId="430" xr:uid="{00000000-0005-0000-0000-0000CE040000}"/>
    <cellStyle name="一般_App 5-Tax Analysis-NS 3Q05" xfId="424" xr:uid="{00000000-0005-0000-0000-0000CF040000}"/>
    <cellStyle name="中等" xfId="456" xr:uid="{00000000-0005-0000-0000-0000D0040000}"/>
    <cellStyle name="備註" xfId="450" xr:uid="{00000000-0005-0000-0000-0000D1040000}"/>
    <cellStyle name="備註 2" xfId="544" xr:uid="{00000000-0005-0000-0000-0000D2040000}"/>
    <cellStyle name="備註 2 2" xfId="657" xr:uid="{00000000-0005-0000-0000-0000D3040000}"/>
    <cellStyle name="備註 2 2 2" xfId="952" xr:uid="{00000000-0005-0000-0000-0000D4040000}"/>
    <cellStyle name="備註 2 2 3" xfId="1144" xr:uid="{00000000-0005-0000-0000-0000D5040000}"/>
    <cellStyle name="備註 2 2 4" xfId="1321" xr:uid="{00000000-0005-0000-0000-0000D6040000}"/>
    <cellStyle name="備註 2 3" xfId="843" xr:uid="{00000000-0005-0000-0000-0000D7040000}"/>
    <cellStyle name="備註 2 4" xfId="1040" xr:uid="{00000000-0005-0000-0000-0000D8040000}"/>
    <cellStyle name="備註 2 5" xfId="1221" xr:uid="{00000000-0005-0000-0000-0000D9040000}"/>
    <cellStyle name="備註 3" xfId="603" xr:uid="{00000000-0005-0000-0000-0000DA040000}"/>
    <cellStyle name="備註 3 2" xfId="898" xr:uid="{00000000-0005-0000-0000-0000DB040000}"/>
    <cellStyle name="備註 3 3" xfId="1093" xr:uid="{00000000-0005-0000-0000-0000DC040000}"/>
    <cellStyle name="備註 3 4" xfId="1271" xr:uid="{00000000-0005-0000-0000-0000DD040000}"/>
    <cellStyle name="備註 4" xfId="787" xr:uid="{00000000-0005-0000-0000-0000DE040000}"/>
    <cellStyle name="備註 5" xfId="990" xr:uid="{00000000-0005-0000-0000-0000DF040000}"/>
    <cellStyle name="備註 6" xfId="1171" xr:uid="{00000000-0005-0000-0000-0000E0040000}"/>
    <cellStyle name="円" xfId="496" xr:uid="{00000000-0005-0000-0000-0000E1040000}"/>
    <cellStyle name="千位分隔_PBC. Actuarial. Reserve template 2003 v1" xfId="497" xr:uid="{00000000-0005-0000-0000-0000E2040000}"/>
    <cellStyle name="千分位_Manucomparison" xfId="464" xr:uid="{00000000-0005-0000-0000-0000E3040000}"/>
    <cellStyle name="合計" xfId="312" xr:uid="{00000000-0005-0000-0000-0000E4040000}"/>
    <cellStyle name="合計 2" xfId="531" xr:uid="{00000000-0005-0000-0000-0000E5040000}"/>
    <cellStyle name="合計 2 2" xfId="644" xr:uid="{00000000-0005-0000-0000-0000E6040000}"/>
    <cellStyle name="合計 2 2 2" xfId="939" xr:uid="{00000000-0005-0000-0000-0000E7040000}"/>
    <cellStyle name="合計 2 2 3" xfId="1133" xr:uid="{00000000-0005-0000-0000-0000E8040000}"/>
    <cellStyle name="合計 2 2 4" xfId="1310" xr:uid="{00000000-0005-0000-0000-0000E9040000}"/>
    <cellStyle name="合計 2 3" xfId="831" xr:uid="{00000000-0005-0000-0000-0000EA040000}"/>
    <cellStyle name="合計 2 4" xfId="1029" xr:uid="{00000000-0005-0000-0000-0000EB040000}"/>
    <cellStyle name="合計 2 5" xfId="1210" xr:uid="{00000000-0005-0000-0000-0000EC040000}"/>
    <cellStyle name="合計 3" xfId="586" xr:uid="{00000000-0005-0000-0000-0000ED040000}"/>
    <cellStyle name="合計 3 2" xfId="884" xr:uid="{00000000-0005-0000-0000-0000EE040000}"/>
    <cellStyle name="合計 3 3" xfId="1080" xr:uid="{00000000-0005-0000-0000-0000EF040000}"/>
    <cellStyle name="合計 3 4" xfId="1260" xr:uid="{00000000-0005-0000-0000-0000F0040000}"/>
    <cellStyle name="合計 4" xfId="743" xr:uid="{00000000-0005-0000-0000-0000F1040000}"/>
    <cellStyle name="合計 5" xfId="721" xr:uid="{00000000-0005-0000-0000-0000F2040000}"/>
    <cellStyle name="合計 6" xfId="734" xr:uid="{00000000-0005-0000-0000-0000F3040000}"/>
    <cellStyle name="壞" xfId="498" xr:uid="{00000000-0005-0000-0000-0000F4040000}"/>
    <cellStyle name="好" xfId="245" xr:uid="{00000000-0005-0000-0000-0000F5040000}"/>
    <cellStyle name="常规_ACTUARY_REPORT0311" xfId="344" xr:uid="{00000000-0005-0000-0000-0000F6040000}"/>
    <cellStyle name="未定義" xfId="369" xr:uid="{00000000-0005-0000-0000-0000F7040000}"/>
    <cellStyle name="桁区切り [0.00]_By-Line form" xfId="499" xr:uid="{00000000-0005-0000-0000-0000F8040000}"/>
    <cellStyle name="桁区切り_2003.1Qest(0214)" xfId="304" xr:uid="{00000000-0005-0000-0000-0000F9040000}"/>
    <cellStyle name="桁蟻唇Ｆ [0.00]_Sheet1" xfId="103" xr:uid="{00000000-0005-0000-0000-0000FA040000}"/>
    <cellStyle name="桁蟻唇Ｆ_Sheet1" xfId="500" xr:uid="{00000000-0005-0000-0000-0000FB040000}"/>
    <cellStyle name="標準_(Edison) SI Package" xfId="501" xr:uid="{00000000-0005-0000-0000-0000FC040000}"/>
    <cellStyle name="標準2" xfId="502" xr:uid="{00000000-0005-0000-0000-0000FD040000}"/>
    <cellStyle name="標題" xfId="458" xr:uid="{00000000-0005-0000-0000-0000FE040000}"/>
    <cellStyle name="標題 1" xfId="52" xr:uid="{00000000-0005-0000-0000-0000FF040000}"/>
    <cellStyle name="標題 2" xfId="96" xr:uid="{00000000-0005-0000-0000-000000050000}"/>
    <cellStyle name="標題 3" xfId="98" xr:uid="{00000000-0005-0000-0000-000001050000}"/>
    <cellStyle name="標題 3 2" xfId="576" xr:uid="{00000000-0005-0000-0000-000002050000}"/>
    <cellStyle name="標題 4" xfId="393" xr:uid="{00000000-0005-0000-0000-000003050000}"/>
    <cellStyle name="樣式 1" xfId="263" xr:uid="{00000000-0005-0000-0000-000004050000}"/>
    <cellStyle name="檢查儲存格" xfId="224" xr:uid="{00000000-0005-0000-0000-000005050000}"/>
    <cellStyle name="脱浦 [0.00]_Sheet1" xfId="503" xr:uid="{00000000-0005-0000-0000-000006050000}"/>
    <cellStyle name="脱浦_Sheet1" xfId="504" xr:uid="{00000000-0005-0000-0000-000007050000}"/>
    <cellStyle name="計算方式" xfId="505" xr:uid="{00000000-0005-0000-0000-000008050000}"/>
    <cellStyle name="計算方式 2" xfId="568" xr:uid="{00000000-0005-0000-0000-000009050000}"/>
    <cellStyle name="計算方式 2 2" xfId="680" xr:uid="{00000000-0005-0000-0000-00000A050000}"/>
    <cellStyle name="計算方式 2 2 2" xfId="975" xr:uid="{00000000-0005-0000-0000-00000B050000}"/>
    <cellStyle name="計算方式 2 2 3" xfId="1167" xr:uid="{00000000-0005-0000-0000-00000C050000}"/>
    <cellStyle name="計算方式 2 2 4" xfId="1344" xr:uid="{00000000-0005-0000-0000-00000D050000}"/>
    <cellStyle name="計算方式 2 3" xfId="867" xr:uid="{00000000-0005-0000-0000-00000E050000}"/>
    <cellStyle name="計算方式 2 4" xfId="1064" xr:uid="{00000000-0005-0000-0000-00000F050000}"/>
    <cellStyle name="計算方式 2 5" xfId="1244" xr:uid="{00000000-0005-0000-0000-000010050000}"/>
    <cellStyle name="計算方式 3" xfId="627" xr:uid="{00000000-0005-0000-0000-000011050000}"/>
    <cellStyle name="計算方式 3 2" xfId="922" xr:uid="{00000000-0005-0000-0000-000012050000}"/>
    <cellStyle name="計算方式 3 3" xfId="1117" xr:uid="{00000000-0005-0000-0000-000013050000}"/>
    <cellStyle name="計算方式 3 4" xfId="1294" xr:uid="{00000000-0005-0000-0000-000014050000}"/>
    <cellStyle name="計算方式 4" xfId="814" xr:uid="{00000000-0005-0000-0000-000015050000}"/>
    <cellStyle name="計算方式 5" xfId="1013" xr:uid="{00000000-0005-0000-0000-000016050000}"/>
    <cellStyle name="計算方式 6" xfId="1194" xr:uid="{00000000-0005-0000-0000-000017050000}"/>
    <cellStyle name="說明文字" xfId="506" xr:uid="{00000000-0005-0000-0000-000018050000}"/>
    <cellStyle name="警告文字" xfId="507" xr:uid="{00000000-0005-0000-0000-000019050000}"/>
    <cellStyle name="貨幣[0]_laroux" xfId="508" xr:uid="{00000000-0005-0000-0000-00001A050000}"/>
    <cellStyle name="貨幣_Manucomparison" xfId="333" xr:uid="{00000000-0005-0000-0000-00001B050000}"/>
    <cellStyle name="輔色1" xfId="184" xr:uid="{00000000-0005-0000-0000-00001C050000}"/>
    <cellStyle name="輔色2" xfId="509" xr:uid="{00000000-0005-0000-0000-00001D050000}"/>
    <cellStyle name="輔色3" xfId="510" xr:uid="{00000000-0005-0000-0000-00001E050000}"/>
    <cellStyle name="輔色4" xfId="511" xr:uid="{00000000-0005-0000-0000-00001F050000}"/>
    <cellStyle name="輔色5" xfId="512" xr:uid="{00000000-0005-0000-0000-000020050000}"/>
    <cellStyle name="輔色6" xfId="513" xr:uid="{00000000-0005-0000-0000-000021050000}"/>
    <cellStyle name="輸入" xfId="514" xr:uid="{00000000-0005-0000-0000-000022050000}"/>
    <cellStyle name="輸入 2" xfId="569" xr:uid="{00000000-0005-0000-0000-000023050000}"/>
    <cellStyle name="輸入 2 2" xfId="681" xr:uid="{00000000-0005-0000-0000-000024050000}"/>
    <cellStyle name="輸入 2 2 2" xfId="976" xr:uid="{00000000-0005-0000-0000-000025050000}"/>
    <cellStyle name="輸入 2 2 3" xfId="1168" xr:uid="{00000000-0005-0000-0000-000026050000}"/>
    <cellStyle name="輸入 2 2 4" xfId="1345" xr:uid="{00000000-0005-0000-0000-000027050000}"/>
    <cellStyle name="輸入 2 3" xfId="868" xr:uid="{00000000-0005-0000-0000-000028050000}"/>
    <cellStyle name="輸入 2 4" xfId="1065" xr:uid="{00000000-0005-0000-0000-000029050000}"/>
    <cellStyle name="輸入 2 5" xfId="1245" xr:uid="{00000000-0005-0000-0000-00002A050000}"/>
    <cellStyle name="輸入 3" xfId="628" xr:uid="{00000000-0005-0000-0000-00002B050000}"/>
    <cellStyle name="輸入 3 2" xfId="923" xr:uid="{00000000-0005-0000-0000-00002C050000}"/>
    <cellStyle name="輸入 3 3" xfId="1118" xr:uid="{00000000-0005-0000-0000-00002D050000}"/>
    <cellStyle name="輸入 3 4" xfId="1295" xr:uid="{00000000-0005-0000-0000-00002E050000}"/>
    <cellStyle name="輸入 4" xfId="815" xr:uid="{00000000-0005-0000-0000-00002F050000}"/>
    <cellStyle name="輸入 5" xfId="1014" xr:uid="{00000000-0005-0000-0000-000030050000}"/>
    <cellStyle name="輸入 6" xfId="1195" xr:uid="{00000000-0005-0000-0000-000031050000}"/>
    <cellStyle name="輸出" xfId="515" xr:uid="{00000000-0005-0000-0000-000032050000}"/>
    <cellStyle name="輸出 2" xfId="570" xr:uid="{00000000-0005-0000-0000-000033050000}"/>
    <cellStyle name="輸出 2 2" xfId="682" xr:uid="{00000000-0005-0000-0000-000034050000}"/>
    <cellStyle name="輸出 2 2 2" xfId="977" xr:uid="{00000000-0005-0000-0000-000035050000}"/>
    <cellStyle name="輸出 2 2 3" xfId="1169" xr:uid="{00000000-0005-0000-0000-000036050000}"/>
    <cellStyle name="輸出 2 2 4" xfId="1346" xr:uid="{00000000-0005-0000-0000-000037050000}"/>
    <cellStyle name="輸出 2 3" xfId="869" xr:uid="{00000000-0005-0000-0000-000038050000}"/>
    <cellStyle name="輸出 2 4" xfId="1066" xr:uid="{00000000-0005-0000-0000-000039050000}"/>
    <cellStyle name="輸出 2 5" xfId="1246" xr:uid="{00000000-0005-0000-0000-00003A050000}"/>
    <cellStyle name="輸出 3" xfId="629" xr:uid="{00000000-0005-0000-0000-00003B050000}"/>
    <cellStyle name="輸出 3 2" xfId="924" xr:uid="{00000000-0005-0000-0000-00003C050000}"/>
    <cellStyle name="輸出 3 3" xfId="1119" xr:uid="{00000000-0005-0000-0000-00003D050000}"/>
    <cellStyle name="輸出 3 4" xfId="1296" xr:uid="{00000000-0005-0000-0000-00003E050000}"/>
    <cellStyle name="輸出 4" xfId="816" xr:uid="{00000000-0005-0000-0000-00003F050000}"/>
    <cellStyle name="輸出 5" xfId="1015" xr:uid="{00000000-0005-0000-0000-000040050000}"/>
    <cellStyle name="輸出 6" xfId="1196" xr:uid="{00000000-0005-0000-0000-000041050000}"/>
    <cellStyle name="連結的儲存格" xfId="516" xr:uid="{00000000-0005-0000-0000-00004205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E7FF"/>
      <color rgb="FF660066"/>
      <color rgb="FFFFFFCC"/>
      <color rgb="FFFFFF66"/>
      <color rgb="FF00133A"/>
      <color rgb="FFFF3399"/>
      <color rgb="FFEBFD7F"/>
      <color rgb="FFFFCC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.fat/Downloads/TEMPLATE%20FOR%202019%20AS/FINAL-MBA-A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2"/>
      <sheetName val="Page 3"/>
      <sheetName val="page 4"/>
      <sheetName val="page 5"/>
      <sheetName val="page 6"/>
      <sheetName val="Exhibit 1"/>
      <sheetName val="Exhibit 2"/>
      <sheetName val="Exhibit 3"/>
      <sheetName val="Exhibit 4"/>
      <sheetName val="Exhibit 5"/>
      <sheetName val="Exhibit 6"/>
      <sheetName val="Exhibit 7"/>
      <sheetName val="A"/>
      <sheetName val="B"/>
      <sheetName val="C "/>
      <sheetName val="D "/>
      <sheetName val="E 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Q.1.1"/>
      <sheetName val="Q.1.2"/>
      <sheetName val="Q.1.3"/>
      <sheetName val="Q.1.4"/>
      <sheetName val="R"/>
      <sheetName val="S"/>
      <sheetName val="RBC 1"/>
      <sheetName val="C1"/>
      <sheetName val="C2"/>
      <sheetName val="C3"/>
      <sheetName val="C4"/>
      <sheetName val="Sworn Statement"/>
    </sheetNames>
    <sheetDataSet>
      <sheetData sheetId="0"/>
      <sheetData sheetId="1">
        <row r="3">
          <cell r="K3">
            <v>43830</v>
          </cell>
        </row>
      </sheetData>
      <sheetData sheetId="2"/>
      <sheetData sheetId="3"/>
      <sheetData sheetId="4">
        <row r="105">
          <cell r="J105">
            <v>0</v>
          </cell>
        </row>
      </sheetData>
      <sheetData sheetId="5">
        <row r="21">
          <cell r="J21">
            <v>0</v>
          </cell>
        </row>
      </sheetData>
      <sheetData sheetId="6"/>
      <sheetData sheetId="7"/>
      <sheetData sheetId="8"/>
      <sheetData sheetId="9"/>
      <sheetData sheetId="10">
        <row r="1">
          <cell r="C1">
            <v>0</v>
          </cell>
        </row>
      </sheetData>
      <sheetData sheetId="11">
        <row r="9">
          <cell r="C9">
            <v>211000</v>
          </cell>
        </row>
      </sheetData>
      <sheetData sheetId="12"/>
      <sheetData sheetId="13"/>
      <sheetData sheetId="14"/>
      <sheetData sheetId="15">
        <row r="151">
          <cell r="U151" t="str">
            <v>GenF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37">
          <cell r="L37" t="str">
            <v>CoH</v>
          </cell>
        </row>
      </sheetData>
      <sheetData sheetId="39"/>
      <sheetData sheetId="40">
        <row r="33">
          <cell r="D33">
            <v>0</v>
          </cell>
          <cell r="E33" t="str">
            <v>E1</v>
          </cell>
          <cell r="F33" t="str">
            <v>E2</v>
          </cell>
          <cell r="G33" t="str">
            <v>E3</v>
          </cell>
          <cell r="H33" t="str">
            <v>L1</v>
          </cell>
          <cell r="I33" t="str">
            <v>L2</v>
          </cell>
          <cell r="J33" t="str">
            <v>L3</v>
          </cell>
          <cell r="K33" t="str">
            <v>S</v>
          </cell>
        </row>
        <row r="34">
          <cell r="D34">
            <v>1</v>
          </cell>
          <cell r="E34">
            <v>2</v>
          </cell>
          <cell r="F34">
            <v>3</v>
          </cell>
          <cell r="G34">
            <v>4</v>
          </cell>
          <cell r="H34">
            <v>5</v>
          </cell>
          <cell r="I34">
            <v>6</v>
          </cell>
          <cell r="J34">
            <v>7</v>
          </cell>
          <cell r="K34">
            <v>8</v>
          </cell>
        </row>
        <row r="35">
          <cell r="D35">
            <v>-9.99</v>
          </cell>
          <cell r="E35">
            <v>0.06</v>
          </cell>
          <cell r="F35">
            <v>0.06</v>
          </cell>
          <cell r="G35">
            <v>0.06</v>
          </cell>
          <cell r="H35">
            <v>0.06</v>
          </cell>
          <cell r="I35">
            <v>0.06</v>
          </cell>
          <cell r="J35">
            <v>0.06</v>
          </cell>
          <cell r="K35">
            <v>0</v>
          </cell>
        </row>
        <row r="36">
          <cell r="D36">
            <v>-2.5000000000000001E-2</v>
          </cell>
          <cell r="E36">
            <v>0.06</v>
          </cell>
          <cell r="F36">
            <v>0.06</v>
          </cell>
          <cell r="G36">
            <v>0.06</v>
          </cell>
          <cell r="H36">
            <v>0.06</v>
          </cell>
          <cell r="I36">
            <v>0.06</v>
          </cell>
          <cell r="J36">
            <v>0.06</v>
          </cell>
          <cell r="K36">
            <v>0</v>
          </cell>
        </row>
        <row r="37">
          <cell r="D37">
            <v>-0.02</v>
          </cell>
          <cell r="E37">
            <v>0.06</v>
          </cell>
          <cell r="F37">
            <v>0.06</v>
          </cell>
          <cell r="G37">
            <v>0.06</v>
          </cell>
          <cell r="H37">
            <v>0.06</v>
          </cell>
          <cell r="I37">
            <v>0.06</v>
          </cell>
          <cell r="J37">
            <v>0.06</v>
          </cell>
          <cell r="K37">
            <v>0</v>
          </cell>
        </row>
        <row r="38">
          <cell r="D38">
            <v>-1.4999999999999999E-2</v>
          </cell>
          <cell r="E38">
            <v>0.06</v>
          </cell>
          <cell r="F38">
            <v>0.06</v>
          </cell>
          <cell r="G38">
            <v>0.06</v>
          </cell>
          <cell r="H38">
            <v>0.06</v>
          </cell>
          <cell r="I38">
            <v>0.06</v>
          </cell>
          <cell r="J38">
            <v>0.06</v>
          </cell>
          <cell r="K38">
            <v>0</v>
          </cell>
        </row>
        <row r="39">
          <cell r="D39">
            <v>-0.01</v>
          </cell>
          <cell r="E39">
            <v>0.06</v>
          </cell>
          <cell r="F39">
            <v>0.06</v>
          </cell>
          <cell r="G39">
            <v>0.06</v>
          </cell>
          <cell r="H39">
            <v>0.06</v>
          </cell>
          <cell r="I39">
            <v>0.06</v>
          </cell>
          <cell r="J39">
            <v>0.06</v>
          </cell>
          <cell r="K39">
            <v>0</v>
          </cell>
        </row>
        <row r="40">
          <cell r="D40">
            <v>-5.0000000000000001E-3</v>
          </cell>
          <cell r="E40">
            <v>0.06</v>
          </cell>
          <cell r="F40">
            <v>0.06</v>
          </cell>
          <cell r="G40">
            <v>0.06</v>
          </cell>
          <cell r="H40">
            <v>5.0999999999999997E-2</v>
          </cell>
          <cell r="I40">
            <v>0.06</v>
          </cell>
          <cell r="J40">
            <v>0.06</v>
          </cell>
          <cell r="K40">
            <v>0</v>
          </cell>
        </row>
        <row r="41">
          <cell r="D41">
            <v>0</v>
          </cell>
          <cell r="E41">
            <v>4.4999999999999998E-2</v>
          </cell>
          <cell r="F41">
            <v>0.06</v>
          </cell>
          <cell r="G41">
            <v>0.06</v>
          </cell>
          <cell r="H41">
            <v>3.4000000000000002E-2</v>
          </cell>
          <cell r="I41">
            <v>0.06</v>
          </cell>
          <cell r="J41">
            <v>0.06</v>
          </cell>
          <cell r="K41">
            <v>0</v>
          </cell>
        </row>
        <row r="42">
          <cell r="D42">
            <v>5.0000000000000001E-3</v>
          </cell>
          <cell r="E42">
            <v>2.1999999999999999E-2</v>
          </cell>
          <cell r="F42">
            <v>0.06</v>
          </cell>
          <cell r="G42">
            <v>0.06</v>
          </cell>
          <cell r="H42">
            <v>1.7000000000000001E-2</v>
          </cell>
          <cell r="I42">
            <v>5.2999999999999999E-2</v>
          </cell>
          <cell r="J42">
            <v>5.2999999999999999E-2</v>
          </cell>
          <cell r="K42">
            <v>0</v>
          </cell>
        </row>
        <row r="43">
          <cell r="D43">
            <v>0.01</v>
          </cell>
          <cell r="E43">
            <v>0</v>
          </cell>
          <cell r="F43">
            <v>5.8999999999999997E-2</v>
          </cell>
          <cell r="G43">
            <v>5.8999999999999997E-2</v>
          </cell>
          <cell r="H43">
            <v>0</v>
          </cell>
          <cell r="I43">
            <v>2.1999999999999999E-2</v>
          </cell>
          <cell r="J43">
            <v>2.1999999999999999E-2</v>
          </cell>
          <cell r="K43">
            <v>0</v>
          </cell>
        </row>
        <row r="44">
          <cell r="D44">
            <v>1.4999999999999999E-2</v>
          </cell>
          <cell r="E44">
            <v>0</v>
          </cell>
          <cell r="F44">
            <v>2.1999999999999999E-2</v>
          </cell>
          <cell r="G44">
            <v>2.1999999999999999E-2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D45">
            <v>0.99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9">
          <cell r="D49" t="str">
            <v>E1</v>
          </cell>
          <cell r="E49" t="str">
            <v>E2</v>
          </cell>
          <cell r="F49" t="str">
            <v>E3</v>
          </cell>
          <cell r="G49" t="str">
            <v>L1</v>
          </cell>
          <cell r="H49" t="str">
            <v>L2</v>
          </cell>
          <cell r="I49" t="str">
            <v>L3</v>
          </cell>
          <cell r="J49" t="str">
            <v>S</v>
          </cell>
        </row>
        <row r="50">
          <cell r="D50">
            <v>2.3288000000000003E-2</v>
          </cell>
          <cell r="E50">
            <v>2.6044999999999999E-2</v>
          </cell>
          <cell r="F50">
            <v>2.8800000000000006E-2</v>
          </cell>
          <cell r="G50">
            <v>2.3288000000000003E-2</v>
          </cell>
          <cell r="H50">
            <v>2.6044999999999999E-2</v>
          </cell>
          <cell r="I50">
            <v>2.8800000000000006E-2</v>
          </cell>
          <cell r="J50">
            <v>0</v>
          </cell>
        </row>
        <row r="51">
          <cell r="D51">
            <v>2.3288000000000003E-2</v>
          </cell>
          <cell r="E51">
            <v>2.6044999999999999E-2</v>
          </cell>
          <cell r="F51">
            <v>2.8800000000000006E-2</v>
          </cell>
          <cell r="G51">
            <v>2.3288000000000003E-2</v>
          </cell>
          <cell r="H51">
            <v>2.6044999999999999E-2</v>
          </cell>
          <cell r="I51">
            <v>2.8800000000000006E-2</v>
          </cell>
          <cell r="J51">
            <v>0</v>
          </cell>
        </row>
      </sheetData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18E5-AB4E-48E6-9248-684BC4C0E6C6}">
  <sheetPr>
    <tabColor rgb="FF0070C0"/>
  </sheetPr>
  <dimension ref="B1:F19"/>
  <sheetViews>
    <sheetView showGridLines="0" zoomScale="85" zoomScaleNormal="85" zoomScaleSheetLayoutView="100" workbookViewId="0">
      <selection activeCell="D10" sqref="D10"/>
    </sheetView>
  </sheetViews>
  <sheetFormatPr defaultRowHeight="12.75"/>
  <cols>
    <col min="1" max="1" width="5.5703125" style="119" customWidth="1"/>
    <col min="2" max="2" width="20.7109375" style="119" customWidth="1"/>
    <col min="3" max="3" width="29.42578125" style="119" customWidth="1"/>
    <col min="4" max="4" width="40.28515625" style="118" customWidth="1"/>
    <col min="5" max="5" width="18" style="119" customWidth="1"/>
    <col min="6" max="6" width="25.7109375" style="119" bestFit="1" customWidth="1"/>
    <col min="7" max="254" width="8.85546875" style="119"/>
    <col min="255" max="255" width="48.7109375" style="119" customWidth="1"/>
    <col min="256" max="256" width="29.42578125" style="119" customWidth="1"/>
    <col min="257" max="257" width="23.28515625" style="119" customWidth="1"/>
    <col min="258" max="258" width="21.140625" style="119" bestFit="1" customWidth="1"/>
    <col min="259" max="510" width="8.85546875" style="119"/>
    <col min="511" max="511" width="48.7109375" style="119" customWidth="1"/>
    <col min="512" max="512" width="29.42578125" style="119" customWidth="1"/>
    <col min="513" max="513" width="23.28515625" style="119" customWidth="1"/>
    <col min="514" max="514" width="21.140625" style="119" bestFit="1" customWidth="1"/>
    <col min="515" max="766" width="8.85546875" style="119"/>
    <col min="767" max="767" width="48.7109375" style="119" customWidth="1"/>
    <col min="768" max="768" width="29.42578125" style="119" customWidth="1"/>
    <col min="769" max="769" width="23.28515625" style="119" customWidth="1"/>
    <col min="770" max="770" width="21.140625" style="119" bestFit="1" customWidth="1"/>
    <col min="771" max="1022" width="8.85546875" style="119"/>
    <col min="1023" max="1023" width="48.7109375" style="119" customWidth="1"/>
    <col min="1024" max="1024" width="29.42578125" style="119" customWidth="1"/>
    <col min="1025" max="1025" width="23.28515625" style="119" customWidth="1"/>
    <col min="1026" max="1026" width="21.140625" style="119" bestFit="1" customWidth="1"/>
    <col min="1027" max="1278" width="8.85546875" style="119"/>
    <col min="1279" max="1279" width="48.7109375" style="119" customWidth="1"/>
    <col min="1280" max="1280" width="29.42578125" style="119" customWidth="1"/>
    <col min="1281" max="1281" width="23.28515625" style="119" customWidth="1"/>
    <col min="1282" max="1282" width="21.140625" style="119" bestFit="1" customWidth="1"/>
    <col min="1283" max="1534" width="8.85546875" style="119"/>
    <col min="1535" max="1535" width="48.7109375" style="119" customWidth="1"/>
    <col min="1536" max="1536" width="29.42578125" style="119" customWidth="1"/>
    <col min="1537" max="1537" width="23.28515625" style="119" customWidth="1"/>
    <col min="1538" max="1538" width="21.140625" style="119" bestFit="1" customWidth="1"/>
    <col min="1539" max="1790" width="8.85546875" style="119"/>
    <col min="1791" max="1791" width="48.7109375" style="119" customWidth="1"/>
    <col min="1792" max="1792" width="29.42578125" style="119" customWidth="1"/>
    <col min="1793" max="1793" width="23.28515625" style="119" customWidth="1"/>
    <col min="1794" max="1794" width="21.140625" style="119" bestFit="1" customWidth="1"/>
    <col min="1795" max="2046" width="8.85546875" style="119"/>
    <col min="2047" max="2047" width="48.7109375" style="119" customWidth="1"/>
    <col min="2048" max="2048" width="29.42578125" style="119" customWidth="1"/>
    <col min="2049" max="2049" width="23.28515625" style="119" customWidth="1"/>
    <col min="2050" max="2050" width="21.140625" style="119" bestFit="1" customWidth="1"/>
    <col min="2051" max="2302" width="8.85546875" style="119"/>
    <col min="2303" max="2303" width="48.7109375" style="119" customWidth="1"/>
    <col min="2304" max="2304" width="29.42578125" style="119" customWidth="1"/>
    <col min="2305" max="2305" width="23.28515625" style="119" customWidth="1"/>
    <col min="2306" max="2306" width="21.140625" style="119" bestFit="1" customWidth="1"/>
    <col min="2307" max="2558" width="8.85546875" style="119"/>
    <col min="2559" max="2559" width="48.7109375" style="119" customWidth="1"/>
    <col min="2560" max="2560" width="29.42578125" style="119" customWidth="1"/>
    <col min="2561" max="2561" width="23.28515625" style="119" customWidth="1"/>
    <col min="2562" max="2562" width="21.140625" style="119" bestFit="1" customWidth="1"/>
    <col min="2563" max="2814" width="8.85546875" style="119"/>
    <col min="2815" max="2815" width="48.7109375" style="119" customWidth="1"/>
    <col min="2816" max="2816" width="29.42578125" style="119" customWidth="1"/>
    <col min="2817" max="2817" width="23.28515625" style="119" customWidth="1"/>
    <col min="2818" max="2818" width="21.140625" style="119" bestFit="1" customWidth="1"/>
    <col min="2819" max="3070" width="8.85546875" style="119"/>
    <col min="3071" max="3071" width="48.7109375" style="119" customWidth="1"/>
    <col min="3072" max="3072" width="29.42578125" style="119" customWidth="1"/>
    <col min="3073" max="3073" width="23.28515625" style="119" customWidth="1"/>
    <col min="3074" max="3074" width="21.140625" style="119" bestFit="1" customWidth="1"/>
    <col min="3075" max="3326" width="8.85546875" style="119"/>
    <col min="3327" max="3327" width="48.7109375" style="119" customWidth="1"/>
    <col min="3328" max="3328" width="29.42578125" style="119" customWidth="1"/>
    <col min="3329" max="3329" width="23.28515625" style="119" customWidth="1"/>
    <col min="3330" max="3330" width="21.140625" style="119" bestFit="1" customWidth="1"/>
    <col min="3331" max="3582" width="8.85546875" style="119"/>
    <col min="3583" max="3583" width="48.7109375" style="119" customWidth="1"/>
    <col min="3584" max="3584" width="29.42578125" style="119" customWidth="1"/>
    <col min="3585" max="3585" width="23.28515625" style="119" customWidth="1"/>
    <col min="3586" max="3586" width="21.140625" style="119" bestFit="1" customWidth="1"/>
    <col min="3587" max="3838" width="8.85546875" style="119"/>
    <col min="3839" max="3839" width="48.7109375" style="119" customWidth="1"/>
    <col min="3840" max="3840" width="29.42578125" style="119" customWidth="1"/>
    <col min="3841" max="3841" width="23.28515625" style="119" customWidth="1"/>
    <col min="3842" max="3842" width="21.140625" style="119" bestFit="1" customWidth="1"/>
    <col min="3843" max="4094" width="8.85546875" style="119"/>
    <col min="4095" max="4095" width="48.7109375" style="119" customWidth="1"/>
    <col min="4096" max="4096" width="29.42578125" style="119" customWidth="1"/>
    <col min="4097" max="4097" width="23.28515625" style="119" customWidth="1"/>
    <col min="4098" max="4098" width="21.140625" style="119" bestFit="1" customWidth="1"/>
    <col min="4099" max="4350" width="8.85546875" style="119"/>
    <col min="4351" max="4351" width="48.7109375" style="119" customWidth="1"/>
    <col min="4352" max="4352" width="29.42578125" style="119" customWidth="1"/>
    <col min="4353" max="4353" width="23.28515625" style="119" customWidth="1"/>
    <col min="4354" max="4354" width="21.140625" style="119" bestFit="1" customWidth="1"/>
    <col min="4355" max="4606" width="8.85546875" style="119"/>
    <col min="4607" max="4607" width="48.7109375" style="119" customWidth="1"/>
    <col min="4608" max="4608" width="29.42578125" style="119" customWidth="1"/>
    <col min="4609" max="4609" width="23.28515625" style="119" customWidth="1"/>
    <col min="4610" max="4610" width="21.140625" style="119" bestFit="1" customWidth="1"/>
    <col min="4611" max="4862" width="8.85546875" style="119"/>
    <col min="4863" max="4863" width="48.7109375" style="119" customWidth="1"/>
    <col min="4864" max="4864" width="29.42578125" style="119" customWidth="1"/>
    <col min="4865" max="4865" width="23.28515625" style="119" customWidth="1"/>
    <col min="4866" max="4866" width="21.140625" style="119" bestFit="1" customWidth="1"/>
    <col min="4867" max="5118" width="8.85546875" style="119"/>
    <col min="5119" max="5119" width="48.7109375" style="119" customWidth="1"/>
    <col min="5120" max="5120" width="29.42578125" style="119" customWidth="1"/>
    <col min="5121" max="5121" width="23.28515625" style="119" customWidth="1"/>
    <col min="5122" max="5122" width="21.140625" style="119" bestFit="1" customWidth="1"/>
    <col min="5123" max="5374" width="8.85546875" style="119"/>
    <col min="5375" max="5375" width="48.7109375" style="119" customWidth="1"/>
    <col min="5376" max="5376" width="29.42578125" style="119" customWidth="1"/>
    <col min="5377" max="5377" width="23.28515625" style="119" customWidth="1"/>
    <col min="5378" max="5378" width="21.140625" style="119" bestFit="1" customWidth="1"/>
    <col min="5379" max="5630" width="8.85546875" style="119"/>
    <col min="5631" max="5631" width="48.7109375" style="119" customWidth="1"/>
    <col min="5632" max="5632" width="29.42578125" style="119" customWidth="1"/>
    <col min="5633" max="5633" width="23.28515625" style="119" customWidth="1"/>
    <col min="5634" max="5634" width="21.140625" style="119" bestFit="1" customWidth="1"/>
    <col min="5635" max="5886" width="8.85546875" style="119"/>
    <col min="5887" max="5887" width="48.7109375" style="119" customWidth="1"/>
    <col min="5888" max="5888" width="29.42578125" style="119" customWidth="1"/>
    <col min="5889" max="5889" width="23.28515625" style="119" customWidth="1"/>
    <col min="5890" max="5890" width="21.140625" style="119" bestFit="1" customWidth="1"/>
    <col min="5891" max="6142" width="8.85546875" style="119"/>
    <col min="6143" max="6143" width="48.7109375" style="119" customWidth="1"/>
    <col min="6144" max="6144" width="29.42578125" style="119" customWidth="1"/>
    <col min="6145" max="6145" width="23.28515625" style="119" customWidth="1"/>
    <col min="6146" max="6146" width="21.140625" style="119" bestFit="1" customWidth="1"/>
    <col min="6147" max="6398" width="8.85546875" style="119"/>
    <col min="6399" max="6399" width="48.7109375" style="119" customWidth="1"/>
    <col min="6400" max="6400" width="29.42578125" style="119" customWidth="1"/>
    <col min="6401" max="6401" width="23.28515625" style="119" customWidth="1"/>
    <col min="6402" max="6402" width="21.140625" style="119" bestFit="1" customWidth="1"/>
    <col min="6403" max="6654" width="8.85546875" style="119"/>
    <col min="6655" max="6655" width="48.7109375" style="119" customWidth="1"/>
    <col min="6656" max="6656" width="29.42578125" style="119" customWidth="1"/>
    <col min="6657" max="6657" width="23.28515625" style="119" customWidth="1"/>
    <col min="6658" max="6658" width="21.140625" style="119" bestFit="1" customWidth="1"/>
    <col min="6659" max="6910" width="8.85546875" style="119"/>
    <col min="6911" max="6911" width="48.7109375" style="119" customWidth="1"/>
    <col min="6912" max="6912" width="29.42578125" style="119" customWidth="1"/>
    <col min="6913" max="6913" width="23.28515625" style="119" customWidth="1"/>
    <col min="6914" max="6914" width="21.140625" style="119" bestFit="1" customWidth="1"/>
    <col min="6915" max="7166" width="8.85546875" style="119"/>
    <col min="7167" max="7167" width="48.7109375" style="119" customWidth="1"/>
    <col min="7168" max="7168" width="29.42578125" style="119" customWidth="1"/>
    <col min="7169" max="7169" width="23.28515625" style="119" customWidth="1"/>
    <col min="7170" max="7170" width="21.140625" style="119" bestFit="1" customWidth="1"/>
    <col min="7171" max="7422" width="8.85546875" style="119"/>
    <col min="7423" max="7423" width="48.7109375" style="119" customWidth="1"/>
    <col min="7424" max="7424" width="29.42578125" style="119" customWidth="1"/>
    <col min="7425" max="7425" width="23.28515625" style="119" customWidth="1"/>
    <col min="7426" max="7426" width="21.140625" style="119" bestFit="1" customWidth="1"/>
    <col min="7427" max="7678" width="8.85546875" style="119"/>
    <col min="7679" max="7679" width="48.7109375" style="119" customWidth="1"/>
    <col min="7680" max="7680" width="29.42578125" style="119" customWidth="1"/>
    <col min="7681" max="7681" width="23.28515625" style="119" customWidth="1"/>
    <col min="7682" max="7682" width="21.140625" style="119" bestFit="1" customWidth="1"/>
    <col min="7683" max="7934" width="8.85546875" style="119"/>
    <col min="7935" max="7935" width="48.7109375" style="119" customWidth="1"/>
    <col min="7936" max="7936" width="29.42578125" style="119" customWidth="1"/>
    <col min="7937" max="7937" width="23.28515625" style="119" customWidth="1"/>
    <col min="7938" max="7938" width="21.140625" style="119" bestFit="1" customWidth="1"/>
    <col min="7939" max="8190" width="8.85546875" style="119"/>
    <col min="8191" max="8191" width="48.7109375" style="119" customWidth="1"/>
    <col min="8192" max="8192" width="29.42578125" style="119" customWidth="1"/>
    <col min="8193" max="8193" width="23.28515625" style="119" customWidth="1"/>
    <col min="8194" max="8194" width="21.140625" style="119" bestFit="1" customWidth="1"/>
    <col min="8195" max="8446" width="8.85546875" style="119"/>
    <col min="8447" max="8447" width="48.7109375" style="119" customWidth="1"/>
    <col min="8448" max="8448" width="29.42578125" style="119" customWidth="1"/>
    <col min="8449" max="8449" width="23.28515625" style="119" customWidth="1"/>
    <col min="8450" max="8450" width="21.140625" style="119" bestFit="1" customWidth="1"/>
    <col min="8451" max="8702" width="8.85546875" style="119"/>
    <col min="8703" max="8703" width="48.7109375" style="119" customWidth="1"/>
    <col min="8704" max="8704" width="29.42578125" style="119" customWidth="1"/>
    <col min="8705" max="8705" width="23.28515625" style="119" customWidth="1"/>
    <col min="8706" max="8706" width="21.140625" style="119" bestFit="1" customWidth="1"/>
    <col min="8707" max="8958" width="8.85546875" style="119"/>
    <col min="8959" max="8959" width="48.7109375" style="119" customWidth="1"/>
    <col min="8960" max="8960" width="29.42578125" style="119" customWidth="1"/>
    <col min="8961" max="8961" width="23.28515625" style="119" customWidth="1"/>
    <col min="8962" max="8962" width="21.140625" style="119" bestFit="1" customWidth="1"/>
    <col min="8963" max="9214" width="8.85546875" style="119"/>
    <col min="9215" max="9215" width="48.7109375" style="119" customWidth="1"/>
    <col min="9216" max="9216" width="29.42578125" style="119" customWidth="1"/>
    <col min="9217" max="9217" width="23.28515625" style="119" customWidth="1"/>
    <col min="9218" max="9218" width="21.140625" style="119" bestFit="1" customWidth="1"/>
    <col min="9219" max="9470" width="8.85546875" style="119"/>
    <col min="9471" max="9471" width="48.7109375" style="119" customWidth="1"/>
    <col min="9472" max="9472" width="29.42578125" style="119" customWidth="1"/>
    <col min="9473" max="9473" width="23.28515625" style="119" customWidth="1"/>
    <col min="9474" max="9474" width="21.140625" style="119" bestFit="1" customWidth="1"/>
    <col min="9475" max="9726" width="8.85546875" style="119"/>
    <col min="9727" max="9727" width="48.7109375" style="119" customWidth="1"/>
    <col min="9728" max="9728" width="29.42578125" style="119" customWidth="1"/>
    <col min="9729" max="9729" width="23.28515625" style="119" customWidth="1"/>
    <col min="9730" max="9730" width="21.140625" style="119" bestFit="1" customWidth="1"/>
    <col min="9731" max="9982" width="8.85546875" style="119"/>
    <col min="9983" max="9983" width="48.7109375" style="119" customWidth="1"/>
    <col min="9984" max="9984" width="29.42578125" style="119" customWidth="1"/>
    <col min="9985" max="9985" width="23.28515625" style="119" customWidth="1"/>
    <col min="9986" max="9986" width="21.140625" style="119" bestFit="1" customWidth="1"/>
    <col min="9987" max="10238" width="8.85546875" style="119"/>
    <col min="10239" max="10239" width="48.7109375" style="119" customWidth="1"/>
    <col min="10240" max="10240" width="29.42578125" style="119" customWidth="1"/>
    <col min="10241" max="10241" width="23.28515625" style="119" customWidth="1"/>
    <col min="10242" max="10242" width="21.140625" style="119" bestFit="1" customWidth="1"/>
    <col min="10243" max="10494" width="8.85546875" style="119"/>
    <col min="10495" max="10495" width="48.7109375" style="119" customWidth="1"/>
    <col min="10496" max="10496" width="29.42578125" style="119" customWidth="1"/>
    <col min="10497" max="10497" width="23.28515625" style="119" customWidth="1"/>
    <col min="10498" max="10498" width="21.140625" style="119" bestFit="1" customWidth="1"/>
    <col min="10499" max="10750" width="8.85546875" style="119"/>
    <col min="10751" max="10751" width="48.7109375" style="119" customWidth="1"/>
    <col min="10752" max="10752" width="29.42578125" style="119" customWidth="1"/>
    <col min="10753" max="10753" width="23.28515625" style="119" customWidth="1"/>
    <col min="10754" max="10754" width="21.140625" style="119" bestFit="1" customWidth="1"/>
    <col min="10755" max="11006" width="8.85546875" style="119"/>
    <col min="11007" max="11007" width="48.7109375" style="119" customWidth="1"/>
    <col min="11008" max="11008" width="29.42578125" style="119" customWidth="1"/>
    <col min="11009" max="11009" width="23.28515625" style="119" customWidth="1"/>
    <col min="11010" max="11010" width="21.140625" style="119" bestFit="1" customWidth="1"/>
    <col min="11011" max="11262" width="8.85546875" style="119"/>
    <col min="11263" max="11263" width="48.7109375" style="119" customWidth="1"/>
    <col min="11264" max="11264" width="29.42578125" style="119" customWidth="1"/>
    <col min="11265" max="11265" width="23.28515625" style="119" customWidth="1"/>
    <col min="11266" max="11266" width="21.140625" style="119" bestFit="1" customWidth="1"/>
    <col min="11267" max="11518" width="8.85546875" style="119"/>
    <col min="11519" max="11519" width="48.7109375" style="119" customWidth="1"/>
    <col min="11520" max="11520" width="29.42578125" style="119" customWidth="1"/>
    <col min="11521" max="11521" width="23.28515625" style="119" customWidth="1"/>
    <col min="11522" max="11522" width="21.140625" style="119" bestFit="1" customWidth="1"/>
    <col min="11523" max="11774" width="8.85546875" style="119"/>
    <col min="11775" max="11775" width="48.7109375" style="119" customWidth="1"/>
    <col min="11776" max="11776" width="29.42578125" style="119" customWidth="1"/>
    <col min="11777" max="11777" width="23.28515625" style="119" customWidth="1"/>
    <col min="11778" max="11778" width="21.140625" style="119" bestFit="1" customWidth="1"/>
    <col min="11779" max="12030" width="8.85546875" style="119"/>
    <col min="12031" max="12031" width="48.7109375" style="119" customWidth="1"/>
    <col min="12032" max="12032" width="29.42578125" style="119" customWidth="1"/>
    <col min="12033" max="12033" width="23.28515625" style="119" customWidth="1"/>
    <col min="12034" max="12034" width="21.140625" style="119" bestFit="1" customWidth="1"/>
    <col min="12035" max="12286" width="8.85546875" style="119"/>
    <col min="12287" max="12287" width="48.7109375" style="119" customWidth="1"/>
    <col min="12288" max="12288" width="29.42578125" style="119" customWidth="1"/>
    <col min="12289" max="12289" width="23.28515625" style="119" customWidth="1"/>
    <col min="12290" max="12290" width="21.140625" style="119" bestFit="1" customWidth="1"/>
    <col min="12291" max="12542" width="8.85546875" style="119"/>
    <col min="12543" max="12543" width="48.7109375" style="119" customWidth="1"/>
    <col min="12544" max="12544" width="29.42578125" style="119" customWidth="1"/>
    <col min="12545" max="12545" width="23.28515625" style="119" customWidth="1"/>
    <col min="12546" max="12546" width="21.140625" style="119" bestFit="1" customWidth="1"/>
    <col min="12547" max="12798" width="8.85546875" style="119"/>
    <col min="12799" max="12799" width="48.7109375" style="119" customWidth="1"/>
    <col min="12800" max="12800" width="29.42578125" style="119" customWidth="1"/>
    <col min="12801" max="12801" width="23.28515625" style="119" customWidth="1"/>
    <col min="12802" max="12802" width="21.140625" style="119" bestFit="1" customWidth="1"/>
    <col min="12803" max="13054" width="8.85546875" style="119"/>
    <col min="13055" max="13055" width="48.7109375" style="119" customWidth="1"/>
    <col min="13056" max="13056" width="29.42578125" style="119" customWidth="1"/>
    <col min="13057" max="13057" width="23.28515625" style="119" customWidth="1"/>
    <col min="13058" max="13058" width="21.140625" style="119" bestFit="1" customWidth="1"/>
    <col min="13059" max="13310" width="8.85546875" style="119"/>
    <col min="13311" max="13311" width="48.7109375" style="119" customWidth="1"/>
    <col min="13312" max="13312" width="29.42578125" style="119" customWidth="1"/>
    <col min="13313" max="13313" width="23.28515625" style="119" customWidth="1"/>
    <col min="13314" max="13314" width="21.140625" style="119" bestFit="1" customWidth="1"/>
    <col min="13315" max="13566" width="8.85546875" style="119"/>
    <col min="13567" max="13567" width="48.7109375" style="119" customWidth="1"/>
    <col min="13568" max="13568" width="29.42578125" style="119" customWidth="1"/>
    <col min="13569" max="13569" width="23.28515625" style="119" customWidth="1"/>
    <col min="13570" max="13570" width="21.140625" style="119" bestFit="1" customWidth="1"/>
    <col min="13571" max="13822" width="8.85546875" style="119"/>
    <col min="13823" max="13823" width="48.7109375" style="119" customWidth="1"/>
    <col min="13824" max="13824" width="29.42578125" style="119" customWidth="1"/>
    <col min="13825" max="13825" width="23.28515625" style="119" customWidth="1"/>
    <col min="13826" max="13826" width="21.140625" style="119" bestFit="1" customWidth="1"/>
    <col min="13827" max="14078" width="8.85546875" style="119"/>
    <col min="14079" max="14079" width="48.7109375" style="119" customWidth="1"/>
    <col min="14080" max="14080" width="29.42578125" style="119" customWidth="1"/>
    <col min="14081" max="14081" width="23.28515625" style="119" customWidth="1"/>
    <col min="14082" max="14082" width="21.140625" style="119" bestFit="1" customWidth="1"/>
    <col min="14083" max="14334" width="8.85546875" style="119"/>
    <col min="14335" max="14335" width="48.7109375" style="119" customWidth="1"/>
    <col min="14336" max="14336" width="29.42578125" style="119" customWidth="1"/>
    <col min="14337" max="14337" width="23.28515625" style="119" customWidth="1"/>
    <col min="14338" max="14338" width="21.140625" style="119" bestFit="1" customWidth="1"/>
    <col min="14339" max="14590" width="8.85546875" style="119"/>
    <col min="14591" max="14591" width="48.7109375" style="119" customWidth="1"/>
    <col min="14592" max="14592" width="29.42578125" style="119" customWidth="1"/>
    <col min="14593" max="14593" width="23.28515625" style="119" customWidth="1"/>
    <col min="14594" max="14594" width="21.140625" style="119" bestFit="1" customWidth="1"/>
    <col min="14595" max="14846" width="8.85546875" style="119"/>
    <col min="14847" max="14847" width="48.7109375" style="119" customWidth="1"/>
    <col min="14848" max="14848" width="29.42578125" style="119" customWidth="1"/>
    <col min="14849" max="14849" width="23.28515625" style="119" customWidth="1"/>
    <col min="14850" max="14850" width="21.140625" style="119" bestFit="1" customWidth="1"/>
    <col min="14851" max="15102" width="8.85546875" style="119"/>
    <col min="15103" max="15103" width="48.7109375" style="119" customWidth="1"/>
    <col min="15104" max="15104" width="29.42578125" style="119" customWidth="1"/>
    <col min="15105" max="15105" width="23.28515625" style="119" customWidth="1"/>
    <col min="15106" max="15106" width="21.140625" style="119" bestFit="1" customWidth="1"/>
    <col min="15107" max="15358" width="8.85546875" style="119"/>
    <col min="15359" max="15359" width="48.7109375" style="119" customWidth="1"/>
    <col min="15360" max="15360" width="29.42578125" style="119" customWidth="1"/>
    <col min="15361" max="15361" width="23.28515625" style="119" customWidth="1"/>
    <col min="15362" max="15362" width="21.140625" style="119" bestFit="1" customWidth="1"/>
    <col min="15363" max="15614" width="8.85546875" style="119"/>
    <col min="15615" max="15615" width="48.7109375" style="119" customWidth="1"/>
    <col min="15616" max="15616" width="29.42578125" style="119" customWidth="1"/>
    <col min="15617" max="15617" width="23.28515625" style="119" customWidth="1"/>
    <col min="15618" max="15618" width="21.140625" style="119" bestFit="1" customWidth="1"/>
    <col min="15619" max="15870" width="8.85546875" style="119"/>
    <col min="15871" max="15871" width="48.7109375" style="119" customWidth="1"/>
    <col min="15872" max="15872" width="29.42578125" style="119" customWidth="1"/>
    <col min="15873" max="15873" width="23.28515625" style="119" customWidth="1"/>
    <col min="15874" max="15874" width="21.140625" style="119" bestFit="1" customWidth="1"/>
    <col min="15875" max="16126" width="8.85546875" style="119"/>
    <col min="16127" max="16127" width="48.7109375" style="119" customWidth="1"/>
    <col min="16128" max="16128" width="29.42578125" style="119" customWidth="1"/>
    <col min="16129" max="16129" width="23.28515625" style="119" customWidth="1"/>
    <col min="16130" max="16130" width="21.140625" style="119" bestFit="1" customWidth="1"/>
    <col min="16131" max="16384" width="8.85546875" style="119"/>
  </cols>
  <sheetData>
    <row r="1" spans="2:6" s="117" customFormat="1">
      <c r="B1" s="116"/>
      <c r="C1" s="116"/>
      <c r="D1" s="116"/>
      <c r="E1" s="116"/>
    </row>
    <row r="2" spans="2:6" s="117" customFormat="1">
      <c r="B2" s="271" t="s">
        <v>17</v>
      </c>
      <c r="C2" s="272"/>
      <c r="D2" s="273"/>
      <c r="E2" s="116"/>
    </row>
    <row r="3" spans="2:6" s="117" customFormat="1" ht="15.6" customHeight="1">
      <c r="B3" s="144" t="s">
        <v>18</v>
      </c>
      <c r="C3" s="267" t="s">
        <v>19</v>
      </c>
      <c r="D3" s="268"/>
      <c r="E3" s="231"/>
    </row>
    <row r="4" spans="2:6" s="117" customFormat="1" ht="15.6" customHeight="1">
      <c r="B4" s="144" t="s">
        <v>0</v>
      </c>
      <c r="C4" s="269">
        <v>45657</v>
      </c>
      <c r="D4" s="270"/>
      <c r="E4" s="116"/>
    </row>
    <row r="5" spans="2:6" s="117" customFormat="1">
      <c r="B5" s="116"/>
      <c r="C5" s="116"/>
      <c r="D5" s="116"/>
      <c r="E5" s="116"/>
    </row>
    <row r="6" spans="2:6" ht="13.5" thickBot="1">
      <c r="B6" s="117"/>
      <c r="C6" s="117"/>
    </row>
    <row r="7" spans="2:6">
      <c r="B7" s="11" t="s">
        <v>20</v>
      </c>
      <c r="C7" s="12"/>
      <c r="D7" s="13">
        <f>'C1'!I111</f>
        <v>0</v>
      </c>
    </row>
    <row r="8" spans="2:6">
      <c r="B8" s="14" t="s">
        <v>21</v>
      </c>
      <c r="C8" s="6"/>
      <c r="D8" s="15">
        <f>'C2'!I22</f>
        <v>0</v>
      </c>
    </row>
    <row r="9" spans="2:6">
      <c r="B9" s="14" t="s">
        <v>22</v>
      </c>
      <c r="C9" s="6"/>
      <c r="D9" s="15">
        <f>'C3'!M20</f>
        <v>0</v>
      </c>
    </row>
    <row r="10" spans="2:6">
      <c r="B10" s="14" t="s">
        <v>23</v>
      </c>
      <c r="C10" s="6"/>
      <c r="D10" s="15">
        <f>'C4'!G9</f>
        <v>0</v>
      </c>
    </row>
    <row r="11" spans="2:6">
      <c r="B11" s="14" t="s">
        <v>24</v>
      </c>
      <c r="C11" s="6"/>
      <c r="D11" s="15">
        <f>SUM(D7:D10)</f>
        <v>0</v>
      </c>
    </row>
    <row r="12" spans="2:6">
      <c r="B12" s="16" t="s">
        <v>25</v>
      </c>
      <c r="C12" s="8"/>
      <c r="D12" s="15">
        <f>((D7+D9)^2+D8^2)^(1/2)+D10</f>
        <v>0</v>
      </c>
    </row>
    <row r="13" spans="2:6">
      <c r="B13" s="17" t="s">
        <v>26</v>
      </c>
      <c r="C13" s="9"/>
      <c r="D13" s="15">
        <f>D19</f>
        <v>0</v>
      </c>
    </row>
    <row r="14" spans="2:6">
      <c r="B14" s="134" t="s">
        <v>27</v>
      </c>
      <c r="C14" s="10"/>
      <c r="D14" s="196" t="e">
        <f>D13/D12</f>
        <v>#DIV/0!</v>
      </c>
      <c r="E14" s="231"/>
      <c r="F14" s="195"/>
    </row>
    <row r="15" spans="2:6">
      <c r="B15" s="23" t="s">
        <v>28</v>
      </c>
      <c r="C15" s="22"/>
      <c r="D15" s="230"/>
      <c r="E15" s="231"/>
      <c r="F15" s="195"/>
    </row>
    <row r="16" spans="2:6" ht="13.5" thickBot="1">
      <c r="B16" s="19" t="s">
        <v>29</v>
      </c>
      <c r="C16" s="7"/>
      <c r="D16" s="120"/>
    </row>
    <row r="17" spans="2:5">
      <c r="B17" s="19"/>
      <c r="C17" s="18" t="s">
        <v>30</v>
      </c>
      <c r="D17" s="145"/>
      <c r="E17" s="231"/>
    </row>
    <row r="18" spans="2:5">
      <c r="B18" s="19"/>
      <c r="C18" s="18" t="s">
        <v>31</v>
      </c>
      <c r="D18" s="146"/>
      <c r="E18" s="231"/>
    </row>
    <row r="19" spans="2:5">
      <c r="B19" s="20"/>
      <c r="C19" s="21" t="s">
        <v>32</v>
      </c>
      <c r="D19" s="133">
        <f>D17-D18</f>
        <v>0</v>
      </c>
      <c r="E19" s="231"/>
    </row>
  </sheetData>
  <mergeCells count="3">
    <mergeCell ref="C3:D3"/>
    <mergeCell ref="C4:D4"/>
    <mergeCell ref="B2:D2"/>
  </mergeCell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2772-3BCC-467A-A6A4-D232A5774FA4}">
  <sheetPr>
    <tabColor rgb="FF0070C0"/>
    <pageSetUpPr fitToPage="1"/>
  </sheetPr>
  <dimension ref="A2:K120"/>
  <sheetViews>
    <sheetView showGridLines="0" zoomScale="70" zoomScaleNormal="70" workbookViewId="0">
      <pane ySplit="8" topLeftCell="A9" activePane="bottomLeft" state="frozen"/>
      <selection activeCell="D10" sqref="D10"/>
      <selection pane="bottomLeft" activeCell="I111" sqref="I111"/>
    </sheetView>
  </sheetViews>
  <sheetFormatPr defaultColWidth="8.85546875" defaultRowHeight="12.75" customHeight="1"/>
  <cols>
    <col min="1" max="1" width="1.7109375" style="100" customWidth="1"/>
    <col min="2" max="2" width="3" style="100" customWidth="1"/>
    <col min="3" max="3" width="3.85546875" style="100" customWidth="1"/>
    <col min="4" max="4" width="23.85546875" style="101" customWidth="1"/>
    <col min="5" max="5" width="84.85546875" style="102" bestFit="1" customWidth="1"/>
    <col min="6" max="7" width="23" style="202" customWidth="1"/>
    <col min="8" max="8" width="24.140625" style="103" bestFit="1" customWidth="1"/>
    <col min="9" max="9" width="21.7109375" style="198" customWidth="1"/>
    <col min="10" max="10" width="43.7109375" style="66" customWidth="1"/>
    <col min="11" max="11" width="20.140625" style="66" customWidth="1"/>
    <col min="12" max="16384" width="8.85546875" style="66"/>
  </cols>
  <sheetData>
    <row r="2" spans="1:11" ht="12.6" customHeight="1" thickBot="1">
      <c r="D2" s="247" t="s">
        <v>33</v>
      </c>
      <c r="E2" s="248"/>
      <c r="F2" s="249"/>
      <c r="G2" s="250"/>
      <c r="H2" s="251"/>
      <c r="J2" s="101"/>
    </row>
    <row r="3" spans="1:11" ht="13.15" customHeight="1" thickBot="1">
      <c r="B3" s="105"/>
      <c r="C3" s="105"/>
      <c r="D3" s="144" t="s">
        <v>18</v>
      </c>
      <c r="E3" s="147" t="str">
        <f>TEXT(RBC!C3,1)</f>
        <v>ABC Mutual Benefit Association</v>
      </c>
      <c r="F3" s="228"/>
      <c r="G3" s="229"/>
      <c r="H3" s="252"/>
    </row>
    <row r="4" spans="1:11" ht="13.9" customHeight="1" thickBot="1">
      <c r="A4" s="106"/>
      <c r="B4" s="106"/>
      <c r="C4" s="106"/>
      <c r="D4" s="144" t="s">
        <v>0</v>
      </c>
      <c r="E4" s="148">
        <f>RBC!C4</f>
        <v>45657</v>
      </c>
      <c r="F4" s="228"/>
      <c r="G4" s="229"/>
      <c r="H4" s="253"/>
    </row>
    <row r="5" spans="1:11" ht="15">
      <c r="A5" s="106"/>
      <c r="B5" s="106"/>
      <c r="C5" s="106"/>
      <c r="D5" s="66"/>
      <c r="E5" s="107"/>
      <c r="F5" s="201"/>
      <c r="G5" s="201"/>
      <c r="H5" s="194"/>
      <c r="I5" s="254"/>
    </row>
    <row r="6" spans="1:11" ht="15">
      <c r="A6" s="106"/>
      <c r="B6" s="106"/>
      <c r="C6" s="106"/>
      <c r="D6" s="66"/>
      <c r="E6" s="107"/>
      <c r="F6" s="201"/>
      <c r="G6" s="201"/>
      <c r="H6" s="194"/>
      <c r="I6" s="254"/>
    </row>
    <row r="7" spans="1:11" ht="15.75" thickBot="1">
      <c r="D7" s="193"/>
      <c r="E7" s="107"/>
      <c r="F7" s="201"/>
      <c r="G7" s="201"/>
      <c r="H7" s="66"/>
      <c r="I7" s="255"/>
    </row>
    <row r="8" spans="1:11" ht="13.9" customHeight="1" thickBot="1">
      <c r="D8" s="274" t="s">
        <v>34</v>
      </c>
      <c r="E8" s="275"/>
      <c r="F8" s="256" t="s">
        <v>35</v>
      </c>
      <c r="G8" s="257" t="s">
        <v>36</v>
      </c>
      <c r="H8" s="197" t="s">
        <v>37</v>
      </c>
      <c r="I8" s="257" t="s">
        <v>38</v>
      </c>
      <c r="K8" s="192"/>
    </row>
    <row r="9" spans="1:11" ht="11.45" customHeight="1">
      <c r="A9" s="108"/>
      <c r="B9" s="108"/>
      <c r="C9" s="108"/>
      <c r="D9" s="167"/>
      <c r="F9" s="216"/>
      <c r="G9" s="216"/>
      <c r="H9" s="217"/>
      <c r="I9" s="258"/>
    </row>
    <row r="10" spans="1:11">
      <c r="A10" s="108"/>
      <c r="B10" s="108"/>
      <c r="C10" s="108"/>
      <c r="D10" s="135" t="s">
        <v>39</v>
      </c>
      <c r="E10" s="123" t="s">
        <v>40</v>
      </c>
      <c r="F10" s="203"/>
      <c r="G10" s="203"/>
      <c r="H10" s="160">
        <v>0.2</v>
      </c>
      <c r="I10" s="218">
        <f>G10*H10</f>
        <v>0</v>
      </c>
    </row>
    <row r="11" spans="1:11">
      <c r="A11" s="108"/>
      <c r="B11" s="108"/>
      <c r="C11" s="108"/>
      <c r="D11" s="168" t="s">
        <v>41</v>
      </c>
      <c r="E11" s="123" t="s">
        <v>42</v>
      </c>
      <c r="F11" s="203"/>
      <c r="G11" s="203"/>
      <c r="H11" s="160">
        <v>3.0000000000000001E-3</v>
      </c>
      <c r="I11" s="218">
        <f>G11*H11</f>
        <v>0</v>
      </c>
    </row>
    <row r="12" spans="1:11" ht="15.6" customHeight="1">
      <c r="A12" s="108"/>
      <c r="B12" s="108"/>
      <c r="C12" s="108"/>
      <c r="D12" s="168" t="s">
        <v>43</v>
      </c>
      <c r="E12" s="123" t="s">
        <v>44</v>
      </c>
      <c r="F12" s="203"/>
      <c r="G12" s="203"/>
      <c r="H12" s="160">
        <v>3.0000000000000001E-3</v>
      </c>
      <c r="I12" s="218">
        <f t="shared" ref="I12:I17" si="0">G12*H12</f>
        <v>0</v>
      </c>
    </row>
    <row r="13" spans="1:11" ht="15.6" customHeight="1">
      <c r="A13" s="108"/>
      <c r="B13" s="108"/>
      <c r="C13" s="108"/>
      <c r="D13" s="168" t="s">
        <v>45</v>
      </c>
      <c r="E13" s="123" t="s">
        <v>46</v>
      </c>
      <c r="F13" s="203"/>
      <c r="G13" s="203"/>
      <c r="H13" s="160">
        <v>0.08</v>
      </c>
      <c r="I13" s="218">
        <f t="shared" si="0"/>
        <v>0</v>
      </c>
    </row>
    <row r="14" spans="1:11" ht="15.6" customHeight="1">
      <c r="A14" s="108"/>
      <c r="B14" s="108"/>
      <c r="C14" s="108"/>
      <c r="D14" s="168" t="s">
        <v>47</v>
      </c>
      <c r="E14" s="123" t="s">
        <v>1</v>
      </c>
      <c r="F14" s="203"/>
      <c r="G14" s="203"/>
      <c r="H14" s="160">
        <v>0.08</v>
      </c>
      <c r="I14" s="218">
        <f t="shared" si="0"/>
        <v>0</v>
      </c>
    </row>
    <row r="15" spans="1:11">
      <c r="A15" s="108"/>
      <c r="B15" s="108"/>
      <c r="C15" s="108"/>
      <c r="D15" s="168" t="s">
        <v>48</v>
      </c>
      <c r="E15" s="123" t="s">
        <v>2</v>
      </c>
      <c r="F15" s="203"/>
      <c r="G15" s="203"/>
      <c r="H15" s="160">
        <v>0.08</v>
      </c>
      <c r="I15" s="218">
        <f t="shared" si="0"/>
        <v>0</v>
      </c>
    </row>
    <row r="16" spans="1:11">
      <c r="A16" s="108"/>
      <c r="B16" s="108"/>
      <c r="C16" s="108"/>
      <c r="D16" s="168" t="s">
        <v>49</v>
      </c>
      <c r="E16" s="123" t="s">
        <v>3</v>
      </c>
      <c r="F16" s="203"/>
      <c r="G16" s="203"/>
      <c r="H16" s="160">
        <v>0.08</v>
      </c>
      <c r="I16" s="218">
        <f t="shared" si="0"/>
        <v>0</v>
      </c>
    </row>
    <row r="17" spans="1:9">
      <c r="A17" s="108"/>
      <c r="B17" s="108"/>
      <c r="C17" s="108"/>
      <c r="D17" s="168" t="s">
        <v>50</v>
      </c>
      <c r="E17" s="123" t="s">
        <v>4</v>
      </c>
      <c r="F17" s="203"/>
      <c r="G17" s="203"/>
      <c r="H17" s="160">
        <v>0.08</v>
      </c>
      <c r="I17" s="218">
        <f t="shared" si="0"/>
        <v>0</v>
      </c>
    </row>
    <row r="18" spans="1:9">
      <c r="A18" s="108"/>
      <c r="B18" s="108"/>
      <c r="C18" s="108"/>
      <c r="D18" s="168" t="s">
        <v>51</v>
      </c>
      <c r="E18" s="123" t="s">
        <v>5</v>
      </c>
      <c r="F18" s="203"/>
      <c r="G18" s="203"/>
      <c r="H18" s="160"/>
      <c r="I18" s="218"/>
    </row>
    <row r="19" spans="1:9">
      <c r="A19" s="108"/>
      <c r="B19" s="108"/>
      <c r="C19" s="108"/>
      <c r="D19" s="199" t="s">
        <v>52</v>
      </c>
      <c r="E19" s="263" t="s">
        <v>53</v>
      </c>
      <c r="F19" s="203"/>
      <c r="G19" s="203"/>
      <c r="H19" s="160">
        <v>0</v>
      </c>
      <c r="I19" s="218">
        <f>G19*H19</f>
        <v>0</v>
      </c>
    </row>
    <row r="20" spans="1:9">
      <c r="A20" s="108"/>
      <c r="B20" s="108"/>
      <c r="C20" s="108"/>
      <c r="D20" s="199" t="s">
        <v>54</v>
      </c>
      <c r="E20" s="263" t="s">
        <v>55</v>
      </c>
      <c r="F20" s="203"/>
      <c r="G20" s="203"/>
      <c r="H20" s="160">
        <v>0.1</v>
      </c>
      <c r="I20" s="218">
        <f>G20*H20</f>
        <v>0</v>
      </c>
    </row>
    <row r="21" spans="1:9">
      <c r="A21" s="108"/>
      <c r="B21" s="108"/>
      <c r="C21" s="108"/>
      <c r="D21" s="199" t="s">
        <v>56</v>
      </c>
      <c r="E21" s="263" t="s">
        <v>15</v>
      </c>
      <c r="F21" s="203"/>
      <c r="G21" s="203"/>
      <c r="H21" s="160">
        <v>0.3</v>
      </c>
      <c r="I21" s="218">
        <f>G21*H21</f>
        <v>0</v>
      </c>
    </row>
    <row r="22" spans="1:9">
      <c r="A22" s="108"/>
      <c r="B22" s="108"/>
      <c r="C22" s="108"/>
      <c r="D22" s="168" t="s">
        <v>57</v>
      </c>
      <c r="E22" s="123" t="s">
        <v>6</v>
      </c>
      <c r="F22" s="203"/>
      <c r="G22" s="203"/>
      <c r="H22" s="160"/>
      <c r="I22" s="218"/>
    </row>
    <row r="23" spans="1:9">
      <c r="A23" s="108"/>
      <c r="B23" s="108"/>
      <c r="C23" s="108"/>
      <c r="D23" s="199" t="s">
        <v>58</v>
      </c>
      <c r="E23" s="263" t="s">
        <v>53</v>
      </c>
      <c r="F23" s="203"/>
      <c r="G23" s="203"/>
      <c r="H23" s="160">
        <v>0</v>
      </c>
      <c r="I23" s="218">
        <f>G23*H23</f>
        <v>0</v>
      </c>
    </row>
    <row r="24" spans="1:9">
      <c r="A24" s="108"/>
      <c r="B24" s="108"/>
      <c r="C24" s="108"/>
      <c r="D24" s="199" t="s">
        <v>59</v>
      </c>
      <c r="E24" s="263" t="s">
        <v>55</v>
      </c>
      <c r="F24" s="203"/>
      <c r="G24" s="203"/>
      <c r="H24" s="160">
        <v>0.1</v>
      </c>
      <c r="I24" s="218">
        <f>G24*H24</f>
        <v>0</v>
      </c>
    </row>
    <row r="25" spans="1:9">
      <c r="A25" s="108"/>
      <c r="B25" s="108"/>
      <c r="C25" s="108"/>
      <c r="D25" s="199" t="s">
        <v>60</v>
      </c>
      <c r="E25" s="263" t="s">
        <v>15</v>
      </c>
      <c r="F25" s="203"/>
      <c r="G25" s="203"/>
      <c r="H25" s="160">
        <v>0.3</v>
      </c>
      <c r="I25" s="218">
        <f>G25*H25</f>
        <v>0</v>
      </c>
    </row>
    <row r="26" spans="1:9">
      <c r="A26" s="108"/>
      <c r="B26" s="108"/>
      <c r="C26" s="108"/>
      <c r="D26" s="168" t="s">
        <v>61</v>
      </c>
      <c r="E26" s="123" t="s">
        <v>62</v>
      </c>
      <c r="F26" s="203"/>
      <c r="G26" s="203"/>
      <c r="H26" s="160"/>
      <c r="I26" s="218"/>
    </row>
    <row r="27" spans="1:9">
      <c r="A27" s="108"/>
      <c r="B27" s="108"/>
      <c r="C27" s="108"/>
      <c r="D27" s="199" t="s">
        <v>63</v>
      </c>
      <c r="E27" s="263" t="s">
        <v>53</v>
      </c>
      <c r="F27" s="203"/>
      <c r="G27" s="203"/>
      <c r="H27" s="160">
        <v>0</v>
      </c>
      <c r="I27" s="218">
        <f>G27*H27</f>
        <v>0</v>
      </c>
    </row>
    <row r="28" spans="1:9">
      <c r="A28" s="108"/>
      <c r="B28" s="108"/>
      <c r="C28" s="108"/>
      <c r="D28" s="199" t="s">
        <v>64</v>
      </c>
      <c r="E28" s="263" t="s">
        <v>55</v>
      </c>
      <c r="F28" s="203"/>
      <c r="G28" s="203"/>
      <c r="H28" s="160">
        <v>0.1</v>
      </c>
      <c r="I28" s="218">
        <f>G28*H28</f>
        <v>0</v>
      </c>
    </row>
    <row r="29" spans="1:9">
      <c r="A29" s="108"/>
      <c r="B29" s="108"/>
      <c r="C29" s="108"/>
      <c r="D29" s="199" t="s">
        <v>65</v>
      </c>
      <c r="E29" s="263" t="s">
        <v>15</v>
      </c>
      <c r="F29" s="203"/>
      <c r="G29" s="203"/>
      <c r="H29" s="160">
        <v>0.3</v>
      </c>
      <c r="I29" s="218">
        <f>G29*H29</f>
        <v>0</v>
      </c>
    </row>
    <row r="30" spans="1:9">
      <c r="A30" s="108"/>
      <c r="B30" s="108"/>
      <c r="C30" s="108"/>
      <c r="D30" s="168" t="s">
        <v>66</v>
      </c>
      <c r="E30" s="123" t="s">
        <v>67</v>
      </c>
      <c r="F30" s="203"/>
      <c r="G30" s="203"/>
      <c r="H30" s="160">
        <v>0.2</v>
      </c>
      <c r="I30" s="218">
        <f>G30*H30</f>
        <v>0</v>
      </c>
    </row>
    <row r="31" spans="1:9">
      <c r="A31" s="108"/>
      <c r="B31" s="108"/>
      <c r="C31" s="108"/>
      <c r="D31" s="168" t="s">
        <v>68</v>
      </c>
      <c r="E31" s="123" t="s">
        <v>69</v>
      </c>
      <c r="F31" s="264"/>
      <c r="G31" s="264"/>
      <c r="H31" s="161" t="s">
        <v>70</v>
      </c>
      <c r="I31" s="222"/>
    </row>
    <row r="32" spans="1:9">
      <c r="A32" s="108"/>
      <c r="B32" s="108"/>
      <c r="C32" s="108"/>
      <c r="D32" s="168" t="s">
        <v>71</v>
      </c>
      <c r="E32" s="123" t="s">
        <v>72</v>
      </c>
      <c r="F32" s="203"/>
      <c r="G32" s="203"/>
      <c r="H32" s="163"/>
      <c r="I32" s="219"/>
    </row>
    <row r="33" spans="1:9">
      <c r="A33" s="108"/>
      <c r="B33" s="108"/>
      <c r="C33" s="108"/>
      <c r="D33" s="169" t="s">
        <v>73</v>
      </c>
      <c r="E33" s="157" t="s">
        <v>74</v>
      </c>
      <c r="F33" s="205"/>
      <c r="G33" s="205"/>
      <c r="H33" s="158"/>
      <c r="I33" s="220"/>
    </row>
    <row r="34" spans="1:9" s="109" customFormat="1" ht="15" customHeight="1">
      <c r="A34" s="108"/>
      <c r="B34" s="108"/>
      <c r="C34" s="108"/>
      <c r="D34" s="169" t="s">
        <v>75</v>
      </c>
      <c r="E34" s="125" t="s">
        <v>76</v>
      </c>
      <c r="F34" s="206"/>
      <c r="G34" s="206"/>
      <c r="H34" s="159"/>
      <c r="I34" s="221"/>
    </row>
    <row r="35" spans="1:9" s="109" customFormat="1" ht="15" customHeight="1">
      <c r="A35" s="108"/>
      <c r="B35" s="108"/>
      <c r="C35" s="108"/>
      <c r="D35" s="169" t="s">
        <v>77</v>
      </c>
      <c r="E35" s="126" t="s">
        <v>78</v>
      </c>
      <c r="F35" s="207"/>
      <c r="G35" s="207"/>
      <c r="H35" s="161">
        <v>0</v>
      </c>
      <c r="I35" s="222">
        <f>G35*H35</f>
        <v>0</v>
      </c>
    </row>
    <row r="36" spans="1:9" s="109" customFormat="1" ht="15" customHeight="1">
      <c r="A36" s="108"/>
      <c r="B36" s="108"/>
      <c r="C36" s="108"/>
      <c r="D36" s="169" t="s">
        <v>79</v>
      </c>
      <c r="E36" s="126" t="s">
        <v>80</v>
      </c>
      <c r="F36" s="207"/>
      <c r="G36" s="207"/>
      <c r="H36" s="161">
        <v>1.6E-2</v>
      </c>
      <c r="I36" s="222">
        <f>G36*H36</f>
        <v>0</v>
      </c>
    </row>
    <row r="37" spans="1:9" s="109" customFormat="1">
      <c r="A37" s="108"/>
      <c r="B37" s="108"/>
      <c r="C37" s="108"/>
      <c r="D37" s="169" t="s">
        <v>81</v>
      </c>
      <c r="E37" s="127" t="s">
        <v>82</v>
      </c>
      <c r="F37" s="208"/>
      <c r="G37" s="208"/>
      <c r="H37" s="164"/>
      <c r="I37" s="223"/>
    </row>
    <row r="38" spans="1:9" s="109" customFormat="1">
      <c r="A38" s="108"/>
      <c r="B38" s="108"/>
      <c r="C38" s="108"/>
      <c r="D38" s="169" t="s">
        <v>83</v>
      </c>
      <c r="E38" s="128" t="s">
        <v>84</v>
      </c>
      <c r="F38" s="209"/>
      <c r="G38" s="209"/>
      <c r="H38" s="161">
        <v>1.6E-2</v>
      </c>
      <c r="I38" s="222">
        <f>G38*H38</f>
        <v>0</v>
      </c>
    </row>
    <row r="39" spans="1:9" s="109" customFormat="1">
      <c r="A39" s="108"/>
      <c r="B39" s="108"/>
      <c r="C39" s="108"/>
      <c r="D39" s="169" t="s">
        <v>85</v>
      </c>
      <c r="E39" s="128" t="s">
        <v>86</v>
      </c>
      <c r="F39" s="209"/>
      <c r="G39" s="209"/>
      <c r="H39" s="161">
        <v>0.1</v>
      </c>
      <c r="I39" s="222">
        <f>G39*H39</f>
        <v>0</v>
      </c>
    </row>
    <row r="40" spans="1:9" s="109" customFormat="1">
      <c r="A40" s="108"/>
      <c r="B40" s="108"/>
      <c r="C40" s="108"/>
      <c r="D40" s="169" t="s">
        <v>87</v>
      </c>
      <c r="E40" s="128" t="s">
        <v>88</v>
      </c>
      <c r="F40" s="209"/>
      <c r="G40" s="209"/>
      <c r="H40" s="161">
        <v>0.3</v>
      </c>
      <c r="I40" s="222">
        <f>G40*H40</f>
        <v>0</v>
      </c>
    </row>
    <row r="41" spans="1:9" s="109" customFormat="1">
      <c r="A41" s="108"/>
      <c r="B41" s="108"/>
      <c r="C41" s="108"/>
      <c r="D41" s="169" t="s">
        <v>89</v>
      </c>
      <c r="E41" s="127" t="s">
        <v>90</v>
      </c>
      <c r="F41" s="208"/>
      <c r="G41" s="208"/>
      <c r="H41" s="161"/>
      <c r="I41" s="222"/>
    </row>
    <row r="42" spans="1:9" s="109" customFormat="1">
      <c r="A42" s="108"/>
      <c r="B42" s="108"/>
      <c r="C42" s="108"/>
      <c r="D42" s="169" t="s">
        <v>91</v>
      </c>
      <c r="E42" s="128" t="s">
        <v>92</v>
      </c>
      <c r="F42" s="209"/>
      <c r="G42" s="209"/>
      <c r="H42" s="161">
        <v>0.3</v>
      </c>
      <c r="I42" s="222">
        <f>G42*H42</f>
        <v>0</v>
      </c>
    </row>
    <row r="43" spans="1:9" s="109" customFormat="1">
      <c r="A43" s="108"/>
      <c r="B43" s="108"/>
      <c r="C43" s="108"/>
      <c r="D43" s="169" t="s">
        <v>93</v>
      </c>
      <c r="E43" s="128" t="s">
        <v>94</v>
      </c>
      <c r="F43" s="209"/>
      <c r="G43" s="209"/>
      <c r="H43" s="161"/>
      <c r="I43" s="222"/>
    </row>
    <row r="44" spans="1:9" s="109" customFormat="1">
      <c r="A44" s="108"/>
      <c r="B44" s="108"/>
      <c r="C44" s="108"/>
      <c r="D44" s="169" t="s">
        <v>95</v>
      </c>
      <c r="E44" s="129" t="s">
        <v>96</v>
      </c>
      <c r="F44" s="210"/>
      <c r="G44" s="210"/>
      <c r="H44" s="161">
        <v>0.15</v>
      </c>
      <c r="I44" s="222">
        <f>G44*H44</f>
        <v>0</v>
      </c>
    </row>
    <row r="45" spans="1:9" s="109" customFormat="1">
      <c r="A45" s="108"/>
      <c r="B45" s="108"/>
      <c r="C45" s="108"/>
      <c r="D45" s="169" t="s">
        <v>97</v>
      </c>
      <c r="E45" s="130" t="s">
        <v>98</v>
      </c>
      <c r="F45" s="211"/>
      <c r="G45" s="211"/>
      <c r="H45" s="162">
        <v>0.3</v>
      </c>
      <c r="I45" s="224">
        <f>G45*H45</f>
        <v>0</v>
      </c>
    </row>
    <row r="46" spans="1:9" s="109" customFormat="1">
      <c r="A46" s="108"/>
      <c r="B46" s="108"/>
      <c r="C46" s="108"/>
      <c r="D46" s="169" t="s">
        <v>99</v>
      </c>
      <c r="E46" s="129" t="s">
        <v>7</v>
      </c>
      <c r="F46" s="210"/>
      <c r="G46" s="210"/>
      <c r="H46" s="161">
        <v>0.2</v>
      </c>
      <c r="I46" s="222">
        <f>G46*H46</f>
        <v>0</v>
      </c>
    </row>
    <row r="47" spans="1:9">
      <c r="A47" s="108"/>
      <c r="B47" s="108"/>
      <c r="C47" s="108"/>
      <c r="D47" s="169" t="s">
        <v>100</v>
      </c>
      <c r="E47" s="157" t="s">
        <v>8</v>
      </c>
      <c r="F47" s="205"/>
      <c r="G47" s="205"/>
      <c r="H47" s="158"/>
      <c r="I47" s="220"/>
    </row>
    <row r="48" spans="1:9" s="109" customFormat="1" ht="15" customHeight="1">
      <c r="A48" s="108"/>
      <c r="B48" s="108"/>
      <c r="C48" s="108"/>
      <c r="D48" s="169" t="s">
        <v>101</v>
      </c>
      <c r="E48" s="125" t="s">
        <v>76</v>
      </c>
      <c r="F48" s="206"/>
      <c r="G48" s="206"/>
      <c r="H48" s="159"/>
      <c r="I48" s="221"/>
    </row>
    <row r="49" spans="1:9" s="109" customFormat="1" ht="15" customHeight="1">
      <c r="A49" s="108"/>
      <c r="B49" s="108"/>
      <c r="C49" s="108"/>
      <c r="D49" s="169" t="s">
        <v>102</v>
      </c>
      <c r="E49" s="126" t="s">
        <v>78</v>
      </c>
      <c r="F49" s="207"/>
      <c r="G49" s="207"/>
      <c r="H49" s="161">
        <v>0</v>
      </c>
      <c r="I49" s="222">
        <f>G49*H49</f>
        <v>0</v>
      </c>
    </row>
    <row r="50" spans="1:9" s="109" customFormat="1" ht="15" customHeight="1">
      <c r="A50" s="108"/>
      <c r="B50" s="108"/>
      <c r="C50" s="108"/>
      <c r="D50" s="169" t="s">
        <v>103</v>
      </c>
      <c r="E50" s="126" t="s">
        <v>80</v>
      </c>
      <c r="F50" s="207"/>
      <c r="G50" s="207"/>
      <c r="H50" s="161">
        <v>1.6E-2</v>
      </c>
      <c r="I50" s="222">
        <f>G50*H50</f>
        <v>0</v>
      </c>
    </row>
    <row r="51" spans="1:9" s="109" customFormat="1">
      <c r="A51" s="108"/>
      <c r="B51" s="108"/>
      <c r="C51" s="108"/>
      <c r="D51" s="169" t="s">
        <v>104</v>
      </c>
      <c r="E51" s="127" t="s">
        <v>82</v>
      </c>
      <c r="F51" s="208"/>
      <c r="G51" s="208"/>
      <c r="H51" s="164"/>
      <c r="I51" s="223"/>
    </row>
    <row r="52" spans="1:9" s="109" customFormat="1">
      <c r="A52" s="108"/>
      <c r="B52" s="108"/>
      <c r="C52" s="108"/>
      <c r="D52" s="169" t="s">
        <v>105</v>
      </c>
      <c r="E52" s="128" t="s">
        <v>84</v>
      </c>
      <c r="F52" s="209"/>
      <c r="G52" s="209"/>
      <c r="H52" s="161">
        <v>1.6E-2</v>
      </c>
      <c r="I52" s="222">
        <f>G52*H52</f>
        <v>0</v>
      </c>
    </row>
    <row r="53" spans="1:9" s="109" customFormat="1">
      <c r="A53" s="108"/>
      <c r="B53" s="108"/>
      <c r="C53" s="108"/>
      <c r="D53" s="169" t="s">
        <v>106</v>
      </c>
      <c r="E53" s="128" t="s">
        <v>86</v>
      </c>
      <c r="F53" s="209"/>
      <c r="G53" s="209"/>
      <c r="H53" s="161">
        <v>0.1</v>
      </c>
      <c r="I53" s="222">
        <f>G53*H53</f>
        <v>0</v>
      </c>
    </row>
    <row r="54" spans="1:9" s="109" customFormat="1">
      <c r="A54" s="108"/>
      <c r="B54" s="108"/>
      <c r="C54" s="108"/>
      <c r="D54" s="169" t="s">
        <v>107</v>
      </c>
      <c r="E54" s="128" t="s">
        <v>88</v>
      </c>
      <c r="F54" s="209"/>
      <c r="G54" s="209"/>
      <c r="H54" s="161">
        <v>0.3</v>
      </c>
      <c r="I54" s="222">
        <f>G54*H54</f>
        <v>0</v>
      </c>
    </row>
    <row r="55" spans="1:9" s="109" customFormat="1">
      <c r="A55" s="108"/>
      <c r="B55" s="108"/>
      <c r="C55" s="108"/>
      <c r="D55" s="169" t="s">
        <v>108</v>
      </c>
      <c r="E55" s="127" t="s">
        <v>90</v>
      </c>
      <c r="F55" s="208"/>
      <c r="G55" s="208"/>
      <c r="H55" s="161"/>
      <c r="I55" s="222"/>
    </row>
    <row r="56" spans="1:9" s="109" customFormat="1">
      <c r="A56" s="108"/>
      <c r="B56" s="108"/>
      <c r="C56" s="108"/>
      <c r="D56" s="169" t="s">
        <v>109</v>
      </c>
      <c r="E56" s="128" t="s">
        <v>92</v>
      </c>
      <c r="F56" s="209"/>
      <c r="G56" s="209"/>
      <c r="H56" s="161">
        <v>0.3</v>
      </c>
      <c r="I56" s="222">
        <f>G56*H56</f>
        <v>0</v>
      </c>
    </row>
    <row r="57" spans="1:9" s="109" customFormat="1">
      <c r="A57" s="108"/>
      <c r="B57" s="108"/>
      <c r="C57" s="108"/>
      <c r="D57" s="169" t="s">
        <v>110</v>
      </c>
      <c r="E57" s="128" t="s">
        <v>94</v>
      </c>
      <c r="F57" s="209"/>
      <c r="G57" s="209"/>
      <c r="H57" s="161"/>
      <c r="I57" s="222"/>
    </row>
    <row r="58" spans="1:9" s="109" customFormat="1">
      <c r="A58" s="108"/>
      <c r="B58" s="108"/>
      <c r="C58" s="108"/>
      <c r="D58" s="169" t="s">
        <v>111</v>
      </c>
      <c r="E58" s="129" t="s">
        <v>96</v>
      </c>
      <c r="F58" s="210"/>
      <c r="G58" s="210"/>
      <c r="H58" s="161">
        <v>0.15</v>
      </c>
      <c r="I58" s="222">
        <f>G58*H58</f>
        <v>0</v>
      </c>
    </row>
    <row r="59" spans="1:9" s="109" customFormat="1">
      <c r="A59" s="108"/>
      <c r="B59" s="108"/>
      <c r="C59" s="108"/>
      <c r="D59" s="169" t="s">
        <v>112</v>
      </c>
      <c r="E59" s="130" t="s">
        <v>98</v>
      </c>
      <c r="F59" s="211"/>
      <c r="G59" s="211"/>
      <c r="H59" s="162">
        <v>0.3</v>
      </c>
      <c r="I59" s="224">
        <f>G59*H59</f>
        <v>0</v>
      </c>
    </row>
    <row r="60" spans="1:9" s="109" customFormat="1">
      <c r="A60" s="108"/>
      <c r="B60" s="108"/>
      <c r="C60" s="108"/>
      <c r="D60" s="169" t="s">
        <v>113</v>
      </c>
      <c r="E60" s="127" t="s">
        <v>7</v>
      </c>
      <c r="F60" s="210"/>
      <c r="G60" s="210"/>
      <c r="H60" s="161">
        <v>0.2</v>
      </c>
      <c r="I60" s="222">
        <f>G60*H60</f>
        <v>0</v>
      </c>
    </row>
    <row r="61" spans="1:9">
      <c r="A61" s="108"/>
      <c r="B61" s="108"/>
      <c r="C61" s="108"/>
      <c r="D61" s="170" t="s">
        <v>114</v>
      </c>
      <c r="E61" s="123" t="s">
        <v>115</v>
      </c>
      <c r="F61" s="212"/>
      <c r="G61" s="212"/>
      <c r="H61" s="158"/>
      <c r="I61" s="220"/>
    </row>
    <row r="62" spans="1:9" s="109" customFormat="1" ht="15" customHeight="1">
      <c r="A62" s="108"/>
      <c r="B62" s="108"/>
      <c r="C62" s="108"/>
      <c r="D62" s="169" t="s">
        <v>116</v>
      </c>
      <c r="E62" s="125" t="s">
        <v>117</v>
      </c>
      <c r="F62" s="206"/>
      <c r="G62" s="206"/>
      <c r="H62" s="159"/>
      <c r="I62" s="221"/>
    </row>
    <row r="63" spans="1:9" s="109" customFormat="1" ht="15" customHeight="1">
      <c r="A63" s="108"/>
      <c r="B63" s="108"/>
      <c r="C63" s="108"/>
      <c r="D63" s="169" t="s">
        <v>118</v>
      </c>
      <c r="E63" s="126" t="s">
        <v>78</v>
      </c>
      <c r="F63" s="207"/>
      <c r="G63" s="207"/>
      <c r="H63" s="161">
        <v>0</v>
      </c>
      <c r="I63" s="222">
        <f>G63*H63</f>
        <v>0</v>
      </c>
    </row>
    <row r="64" spans="1:9" s="109" customFormat="1" ht="15" customHeight="1">
      <c r="A64" s="108"/>
      <c r="B64" s="108"/>
      <c r="C64" s="108"/>
      <c r="D64" s="169" t="s">
        <v>119</v>
      </c>
      <c r="E64" s="126" t="s">
        <v>80</v>
      </c>
      <c r="F64" s="207"/>
      <c r="G64" s="207"/>
      <c r="H64" s="161">
        <v>1.6E-2</v>
      </c>
      <c r="I64" s="222">
        <f>G64*H64</f>
        <v>0</v>
      </c>
    </row>
    <row r="65" spans="1:9" s="109" customFormat="1">
      <c r="A65" s="108"/>
      <c r="B65" s="108"/>
      <c r="C65" s="108"/>
      <c r="D65" s="169" t="s">
        <v>120</v>
      </c>
      <c r="E65" s="127" t="s">
        <v>121</v>
      </c>
      <c r="F65" s="208"/>
      <c r="G65" s="208"/>
      <c r="H65" s="164"/>
      <c r="I65" s="223"/>
    </row>
    <row r="66" spans="1:9" s="109" customFormat="1">
      <c r="A66" s="108"/>
      <c r="B66" s="108"/>
      <c r="C66" s="108"/>
      <c r="D66" s="169" t="s">
        <v>122</v>
      </c>
      <c r="E66" s="128" t="s">
        <v>84</v>
      </c>
      <c r="F66" s="209"/>
      <c r="G66" s="209"/>
      <c r="H66" s="161">
        <v>1.6E-2</v>
      </c>
      <c r="I66" s="222">
        <f>G66*H66</f>
        <v>0</v>
      </c>
    </row>
    <row r="67" spans="1:9" s="109" customFormat="1">
      <c r="A67" s="108"/>
      <c r="B67" s="108"/>
      <c r="C67" s="108"/>
      <c r="D67" s="169" t="s">
        <v>123</v>
      </c>
      <c r="E67" s="128" t="s">
        <v>86</v>
      </c>
      <c r="F67" s="209"/>
      <c r="G67" s="209"/>
      <c r="H67" s="161">
        <v>0.1</v>
      </c>
      <c r="I67" s="222">
        <f>G67*H67</f>
        <v>0</v>
      </c>
    </row>
    <row r="68" spans="1:9" s="109" customFormat="1">
      <c r="A68" s="108"/>
      <c r="B68" s="108"/>
      <c r="C68" s="108"/>
      <c r="D68" s="169" t="s">
        <v>124</v>
      </c>
      <c r="E68" s="128" t="s">
        <v>88</v>
      </c>
      <c r="F68" s="209"/>
      <c r="G68" s="209"/>
      <c r="H68" s="161">
        <v>0.3</v>
      </c>
      <c r="I68" s="222">
        <f>G68*H68</f>
        <v>0</v>
      </c>
    </row>
    <row r="69" spans="1:9" s="109" customFormat="1">
      <c r="A69" s="108"/>
      <c r="B69" s="108"/>
      <c r="C69" s="108"/>
      <c r="D69" s="169" t="s">
        <v>125</v>
      </c>
      <c r="E69" s="127" t="s">
        <v>9</v>
      </c>
      <c r="F69" s="208"/>
      <c r="G69" s="208"/>
      <c r="H69" s="164"/>
      <c r="I69" s="223"/>
    </row>
    <row r="70" spans="1:9" s="109" customFormat="1">
      <c r="A70" s="108"/>
      <c r="B70" s="108"/>
      <c r="C70" s="108"/>
      <c r="D70" s="169" t="s">
        <v>126</v>
      </c>
      <c r="E70" s="128" t="s">
        <v>127</v>
      </c>
      <c r="F70" s="209"/>
      <c r="G70" s="209"/>
      <c r="H70" s="164"/>
      <c r="I70" s="223"/>
    </row>
    <row r="71" spans="1:9" s="109" customFormat="1">
      <c r="A71" s="108"/>
      <c r="B71" s="108"/>
      <c r="C71" s="108"/>
      <c r="D71" s="169" t="s">
        <v>128</v>
      </c>
      <c r="E71" s="128" t="s">
        <v>129</v>
      </c>
      <c r="F71" s="209"/>
      <c r="G71" s="209"/>
      <c r="H71" s="161">
        <v>0.1</v>
      </c>
      <c r="I71" s="222">
        <f>G71*H71</f>
        <v>0</v>
      </c>
    </row>
    <row r="72" spans="1:9" s="109" customFormat="1">
      <c r="A72" s="108"/>
      <c r="B72" s="108"/>
      <c r="C72" s="108"/>
      <c r="D72" s="169" t="s">
        <v>130</v>
      </c>
      <c r="E72" s="128" t="s">
        <v>131</v>
      </c>
      <c r="F72" s="209"/>
      <c r="G72" s="209"/>
      <c r="H72" s="161">
        <v>0.3</v>
      </c>
      <c r="I72" s="222">
        <f>G72*H72</f>
        <v>0</v>
      </c>
    </row>
    <row r="73" spans="1:9" s="109" customFormat="1">
      <c r="A73" s="108"/>
      <c r="B73" s="108"/>
      <c r="C73" s="108"/>
      <c r="D73" s="169" t="s">
        <v>132</v>
      </c>
      <c r="E73" s="128" t="s">
        <v>133</v>
      </c>
      <c r="F73" s="209"/>
      <c r="G73" s="209"/>
      <c r="H73" s="161">
        <v>0</v>
      </c>
      <c r="I73" s="222">
        <f>G73*H73</f>
        <v>0</v>
      </c>
    </row>
    <row r="74" spans="1:9" s="109" customFormat="1">
      <c r="A74" s="108"/>
      <c r="B74" s="108"/>
      <c r="C74" s="108"/>
      <c r="D74" s="169" t="s">
        <v>134</v>
      </c>
      <c r="E74" s="126" t="s">
        <v>135</v>
      </c>
      <c r="F74" s="207"/>
      <c r="G74" s="207"/>
      <c r="H74" s="164"/>
      <c r="I74" s="223"/>
    </row>
    <row r="75" spans="1:9" s="109" customFormat="1">
      <c r="A75" s="108"/>
      <c r="B75" s="108"/>
      <c r="C75" s="108"/>
      <c r="D75" s="169" t="s">
        <v>136</v>
      </c>
      <c r="E75" s="128" t="s">
        <v>137</v>
      </c>
      <c r="F75" s="209"/>
      <c r="G75" s="209"/>
      <c r="H75" s="161">
        <v>0</v>
      </c>
      <c r="I75" s="222">
        <f>G75*H75</f>
        <v>0</v>
      </c>
    </row>
    <row r="76" spans="1:9" s="109" customFormat="1">
      <c r="A76" s="108"/>
      <c r="B76" s="108"/>
      <c r="C76" s="108"/>
      <c r="D76" s="169" t="s">
        <v>138</v>
      </c>
      <c r="E76" s="128" t="s">
        <v>139</v>
      </c>
      <c r="F76" s="209"/>
      <c r="G76" s="209"/>
      <c r="H76" s="161">
        <v>0.1</v>
      </c>
      <c r="I76" s="222">
        <f>G76*H76</f>
        <v>0</v>
      </c>
    </row>
    <row r="77" spans="1:9" s="109" customFormat="1">
      <c r="A77" s="108"/>
      <c r="B77" s="108"/>
      <c r="C77" s="108"/>
      <c r="D77" s="169" t="s">
        <v>140</v>
      </c>
      <c r="E77" s="128" t="s">
        <v>131</v>
      </c>
      <c r="F77" s="209"/>
      <c r="G77" s="209"/>
      <c r="H77" s="161">
        <v>0.3</v>
      </c>
      <c r="I77" s="222">
        <f>G77*H77</f>
        <v>0</v>
      </c>
    </row>
    <row r="78" spans="1:9" s="109" customFormat="1">
      <c r="A78" s="108"/>
      <c r="B78" s="108"/>
      <c r="C78" s="108"/>
      <c r="D78" s="170" t="s">
        <v>141</v>
      </c>
      <c r="E78" s="123" t="s">
        <v>142</v>
      </c>
      <c r="F78" s="212"/>
      <c r="G78" s="212"/>
      <c r="H78" s="159"/>
      <c r="I78" s="221"/>
    </row>
    <row r="79" spans="1:9" s="109" customFormat="1" ht="15" customHeight="1">
      <c r="A79" s="108"/>
      <c r="B79" s="108"/>
      <c r="C79" s="108"/>
      <c r="D79" s="169" t="s">
        <v>143</v>
      </c>
      <c r="E79" s="125" t="s">
        <v>117</v>
      </c>
      <c r="F79" s="206"/>
      <c r="G79" s="206"/>
      <c r="H79" s="159"/>
      <c r="I79" s="221"/>
    </row>
    <row r="80" spans="1:9" s="109" customFormat="1" ht="15" customHeight="1">
      <c r="A80" s="108"/>
      <c r="B80" s="108"/>
      <c r="C80" s="108"/>
      <c r="D80" s="169" t="s">
        <v>144</v>
      </c>
      <c r="E80" s="126" t="s">
        <v>78</v>
      </c>
      <c r="F80" s="207"/>
      <c r="G80" s="207"/>
      <c r="H80" s="161">
        <v>0</v>
      </c>
      <c r="I80" s="222">
        <f>G80*H80</f>
        <v>0</v>
      </c>
    </row>
    <row r="81" spans="1:9" s="109" customFormat="1" ht="15" customHeight="1">
      <c r="A81" s="108"/>
      <c r="B81" s="108"/>
      <c r="C81" s="108"/>
      <c r="D81" s="169" t="s">
        <v>145</v>
      </c>
      <c r="E81" s="126" t="s">
        <v>80</v>
      </c>
      <c r="F81" s="207"/>
      <c r="G81" s="207"/>
      <c r="H81" s="161">
        <v>1.6E-2</v>
      </c>
      <c r="I81" s="222">
        <f>G81*H81</f>
        <v>0</v>
      </c>
    </row>
    <row r="82" spans="1:9" s="109" customFormat="1">
      <c r="A82" s="108"/>
      <c r="B82" s="108"/>
      <c r="C82" s="108"/>
      <c r="D82" s="169" t="s">
        <v>146</v>
      </c>
      <c r="E82" s="127" t="s">
        <v>121</v>
      </c>
      <c r="F82" s="208"/>
      <c r="G82" s="208"/>
      <c r="H82" s="164"/>
      <c r="I82" s="223"/>
    </row>
    <row r="83" spans="1:9" s="109" customFormat="1">
      <c r="A83" s="108"/>
      <c r="B83" s="108"/>
      <c r="C83" s="108"/>
      <c r="D83" s="169" t="s">
        <v>147</v>
      </c>
      <c r="E83" s="128" t="s">
        <v>84</v>
      </c>
      <c r="F83" s="209"/>
      <c r="G83" s="209"/>
      <c r="H83" s="161">
        <v>1.6E-2</v>
      </c>
      <c r="I83" s="222">
        <f>G83*H83</f>
        <v>0</v>
      </c>
    </row>
    <row r="84" spans="1:9" s="109" customFormat="1">
      <c r="A84" s="108"/>
      <c r="B84" s="108"/>
      <c r="C84" s="108"/>
      <c r="D84" s="169" t="s">
        <v>148</v>
      </c>
      <c r="E84" s="128" t="s">
        <v>86</v>
      </c>
      <c r="F84" s="209"/>
      <c r="G84" s="209"/>
      <c r="H84" s="161">
        <v>0.1</v>
      </c>
      <c r="I84" s="222">
        <f>G84*H84</f>
        <v>0</v>
      </c>
    </row>
    <row r="85" spans="1:9" s="109" customFormat="1">
      <c r="A85" s="108"/>
      <c r="B85" s="108"/>
      <c r="C85" s="108"/>
      <c r="D85" s="169" t="s">
        <v>149</v>
      </c>
      <c r="E85" s="128" t="s">
        <v>88</v>
      </c>
      <c r="F85" s="209"/>
      <c r="G85" s="209"/>
      <c r="H85" s="161">
        <v>0.3</v>
      </c>
      <c r="I85" s="222">
        <f>G85*H85</f>
        <v>0</v>
      </c>
    </row>
    <row r="86" spans="1:9" s="109" customFormat="1">
      <c r="A86" s="108"/>
      <c r="B86" s="108"/>
      <c r="C86" s="108"/>
      <c r="D86" s="169" t="s">
        <v>150</v>
      </c>
      <c r="E86" s="127" t="s">
        <v>151</v>
      </c>
      <c r="F86" s="208"/>
      <c r="G86" s="208"/>
      <c r="H86" s="161"/>
      <c r="I86" s="222"/>
    </row>
    <row r="87" spans="1:9" s="109" customFormat="1">
      <c r="A87" s="108"/>
      <c r="B87" s="108"/>
      <c r="C87" s="108"/>
      <c r="D87" s="169" t="s">
        <v>152</v>
      </c>
      <c r="E87" s="128" t="s">
        <v>92</v>
      </c>
      <c r="F87" s="209"/>
      <c r="G87" s="209"/>
      <c r="H87" s="161">
        <v>0.3</v>
      </c>
      <c r="I87" s="222">
        <f>G87*H87</f>
        <v>0</v>
      </c>
    </row>
    <row r="88" spans="1:9" s="109" customFormat="1">
      <c r="A88" s="108"/>
      <c r="B88" s="108"/>
      <c r="C88" s="108"/>
      <c r="D88" s="169" t="s">
        <v>153</v>
      </c>
      <c r="E88" s="128" t="s">
        <v>94</v>
      </c>
      <c r="F88" s="209"/>
      <c r="G88" s="209"/>
      <c r="H88" s="161"/>
      <c r="I88" s="222"/>
    </row>
    <row r="89" spans="1:9" s="109" customFormat="1">
      <c r="A89" s="108"/>
      <c r="B89" s="108"/>
      <c r="C89" s="108"/>
      <c r="D89" s="169" t="s">
        <v>154</v>
      </c>
      <c r="E89" s="129" t="s">
        <v>96</v>
      </c>
      <c r="F89" s="210"/>
      <c r="G89" s="210"/>
      <c r="H89" s="161">
        <v>0.15</v>
      </c>
      <c r="I89" s="222">
        <f>G89*H89</f>
        <v>0</v>
      </c>
    </row>
    <row r="90" spans="1:9" s="109" customFormat="1">
      <c r="A90" s="108"/>
      <c r="B90" s="108"/>
      <c r="C90" s="108"/>
      <c r="D90" s="169" t="s">
        <v>155</v>
      </c>
      <c r="E90" s="130" t="s">
        <v>98</v>
      </c>
      <c r="F90" s="211"/>
      <c r="G90" s="211"/>
      <c r="H90" s="162">
        <v>0.3</v>
      </c>
      <c r="I90" s="224">
        <f>G90*H90</f>
        <v>0</v>
      </c>
    </row>
    <row r="91" spans="1:9" s="109" customFormat="1">
      <c r="A91" s="108"/>
      <c r="B91" s="108"/>
      <c r="C91" s="108"/>
      <c r="D91" s="169" t="s">
        <v>156</v>
      </c>
      <c r="E91" s="127" t="s">
        <v>7</v>
      </c>
      <c r="F91" s="208"/>
      <c r="G91" s="208"/>
      <c r="H91" s="161">
        <v>0.2</v>
      </c>
      <c r="I91" s="222">
        <f>G91*H91</f>
        <v>0</v>
      </c>
    </row>
    <row r="92" spans="1:9">
      <c r="A92" s="108"/>
      <c r="B92" s="108"/>
      <c r="C92" s="108"/>
      <c r="D92" s="170" t="s">
        <v>157</v>
      </c>
      <c r="E92" s="124" t="s">
        <v>10</v>
      </c>
      <c r="F92" s="204"/>
      <c r="G92" s="204"/>
      <c r="H92" s="160">
        <v>0.2</v>
      </c>
      <c r="I92" s="218">
        <f>G92*H92</f>
        <v>0</v>
      </c>
    </row>
    <row r="93" spans="1:9" s="109" customFormat="1">
      <c r="A93" s="108"/>
      <c r="B93" s="108"/>
      <c r="C93" s="108"/>
      <c r="D93" s="170" t="s">
        <v>158</v>
      </c>
      <c r="E93" s="124" t="s">
        <v>11</v>
      </c>
      <c r="F93" s="204"/>
      <c r="G93" s="204"/>
      <c r="H93" s="160">
        <v>0.2</v>
      </c>
      <c r="I93" s="218">
        <f>G93*H93</f>
        <v>0</v>
      </c>
    </row>
    <row r="94" spans="1:9">
      <c r="A94" s="108"/>
      <c r="B94" s="108"/>
      <c r="C94" s="108"/>
      <c r="D94" s="170" t="s">
        <v>159</v>
      </c>
      <c r="E94" s="124" t="s">
        <v>160</v>
      </c>
      <c r="F94" s="204"/>
      <c r="G94" s="204"/>
      <c r="H94" s="165"/>
      <c r="I94" s="225"/>
    </row>
    <row r="95" spans="1:9" s="109" customFormat="1" ht="25.5">
      <c r="A95" s="108"/>
      <c r="B95" s="108"/>
      <c r="C95" s="108"/>
      <c r="D95" s="169" t="s">
        <v>161</v>
      </c>
      <c r="E95" s="125" t="s">
        <v>162</v>
      </c>
      <c r="F95" s="206"/>
      <c r="G95" s="206"/>
      <c r="H95" s="166"/>
      <c r="I95" s="226"/>
    </row>
    <row r="96" spans="1:9" s="109" customFormat="1">
      <c r="A96" s="108"/>
      <c r="B96" s="108"/>
      <c r="C96" s="108"/>
      <c r="D96" s="169" t="s">
        <v>163</v>
      </c>
      <c r="E96" s="128" t="s">
        <v>164</v>
      </c>
      <c r="F96" s="209"/>
      <c r="G96" s="209"/>
      <c r="H96" s="161">
        <v>0.08</v>
      </c>
      <c r="I96" s="222">
        <f>G96*H96</f>
        <v>0</v>
      </c>
    </row>
    <row r="97" spans="1:9" s="109" customFormat="1">
      <c r="A97" s="108"/>
      <c r="B97" s="108"/>
      <c r="C97" s="108"/>
      <c r="D97" s="169" t="s">
        <v>165</v>
      </c>
      <c r="E97" s="128" t="s">
        <v>166</v>
      </c>
      <c r="F97" s="209"/>
      <c r="G97" s="209"/>
      <c r="H97" s="161">
        <v>0.15</v>
      </c>
      <c r="I97" s="222">
        <f>G97*H97</f>
        <v>0</v>
      </c>
    </row>
    <row r="98" spans="1:9" s="109" customFormat="1">
      <c r="A98" s="108"/>
      <c r="B98" s="108"/>
      <c r="C98" s="108"/>
      <c r="D98" s="169" t="s">
        <v>167</v>
      </c>
      <c r="E98" s="128" t="s">
        <v>168</v>
      </c>
      <c r="F98" s="209"/>
      <c r="G98" s="209"/>
      <c r="H98" s="161">
        <v>0.3</v>
      </c>
      <c r="I98" s="222">
        <f>G98*H98</f>
        <v>0</v>
      </c>
    </row>
    <row r="99" spans="1:9" s="109" customFormat="1">
      <c r="A99" s="108"/>
      <c r="B99" s="108"/>
      <c r="C99" s="108"/>
      <c r="D99" s="169" t="s">
        <v>169</v>
      </c>
      <c r="E99" s="265" t="s">
        <v>170</v>
      </c>
      <c r="F99" s="264"/>
      <c r="G99" s="264"/>
      <c r="H99" s="161" t="s">
        <v>70</v>
      </c>
      <c r="I99" s="222"/>
    </row>
    <row r="100" spans="1:9" s="109" customFormat="1">
      <c r="A100" s="108"/>
      <c r="B100" s="108"/>
      <c r="C100" s="108"/>
      <c r="D100" s="169" t="s">
        <v>171</v>
      </c>
      <c r="E100" s="127" t="s">
        <v>172</v>
      </c>
      <c r="F100" s="208"/>
      <c r="G100" s="208"/>
      <c r="H100" s="161"/>
      <c r="I100" s="222"/>
    </row>
    <row r="101" spans="1:9" s="109" customFormat="1">
      <c r="A101" s="108"/>
      <c r="B101" s="108"/>
      <c r="C101" s="108"/>
      <c r="D101" s="169" t="s">
        <v>173</v>
      </c>
      <c r="E101" s="128" t="s">
        <v>174</v>
      </c>
      <c r="F101" s="209"/>
      <c r="G101" s="209"/>
      <c r="H101" s="161">
        <v>0.2</v>
      </c>
      <c r="I101" s="222">
        <f>G101*H101</f>
        <v>0</v>
      </c>
    </row>
    <row r="102" spans="1:9" s="109" customFormat="1">
      <c r="A102" s="108"/>
      <c r="B102" s="108"/>
      <c r="C102" s="108"/>
      <c r="D102" s="169" t="s">
        <v>175</v>
      </c>
      <c r="E102" s="131" t="s">
        <v>176</v>
      </c>
      <c r="F102" s="213"/>
      <c r="G102" s="213"/>
      <c r="H102" s="162">
        <v>0.1</v>
      </c>
      <c r="I102" s="224">
        <f>G102*H102</f>
        <v>0</v>
      </c>
    </row>
    <row r="103" spans="1:9" s="109" customFormat="1">
      <c r="A103" s="108"/>
      <c r="B103" s="108"/>
      <c r="C103" s="108"/>
      <c r="D103" s="169" t="s">
        <v>177</v>
      </c>
      <c r="E103" s="127" t="s">
        <v>12</v>
      </c>
      <c r="F103" s="264"/>
      <c r="G103" s="264"/>
      <c r="H103" s="161" t="s">
        <v>70</v>
      </c>
      <c r="I103" s="222"/>
    </row>
    <row r="104" spans="1:9" s="109" customFormat="1">
      <c r="A104" s="108"/>
      <c r="B104" s="108"/>
      <c r="C104" s="108"/>
      <c r="D104" s="169" t="s">
        <v>178</v>
      </c>
      <c r="E104" s="127" t="s">
        <v>13</v>
      </c>
      <c r="F104" s="264"/>
      <c r="G104" s="264"/>
      <c r="H104" s="161" t="s">
        <v>70</v>
      </c>
      <c r="I104" s="222"/>
    </row>
    <row r="105" spans="1:9" s="109" customFormat="1">
      <c r="A105" s="110"/>
      <c r="B105" s="110"/>
      <c r="C105" s="110"/>
      <c r="D105" s="168" t="s">
        <v>179</v>
      </c>
      <c r="E105" s="124" t="s">
        <v>14</v>
      </c>
      <c r="F105" s="204"/>
      <c r="G105" s="204"/>
      <c r="H105" s="160">
        <v>0.15</v>
      </c>
      <c r="I105" s="218">
        <f>G105*H105</f>
        <v>0</v>
      </c>
    </row>
    <row r="106" spans="1:9" s="109" customFormat="1">
      <c r="A106" s="110"/>
      <c r="B106" s="110"/>
      <c r="C106" s="110"/>
      <c r="D106" s="168" t="s">
        <v>180</v>
      </c>
      <c r="E106" s="124" t="s">
        <v>181</v>
      </c>
      <c r="F106" s="204"/>
      <c r="G106" s="204"/>
      <c r="H106" s="160">
        <v>0.2</v>
      </c>
      <c r="I106" s="218">
        <f>G106*H106</f>
        <v>0</v>
      </c>
    </row>
    <row r="107" spans="1:9" s="109" customFormat="1">
      <c r="A107" s="110"/>
      <c r="B107" s="110"/>
      <c r="C107" s="110"/>
      <c r="D107" s="168" t="s">
        <v>182</v>
      </c>
      <c r="E107" s="124" t="s">
        <v>183</v>
      </c>
      <c r="F107" s="204"/>
      <c r="G107" s="204"/>
      <c r="H107" s="160">
        <v>0.2</v>
      </c>
      <c r="I107" s="218">
        <f>G107*H107</f>
        <v>0</v>
      </c>
    </row>
    <row r="108" spans="1:9" s="109" customFormat="1">
      <c r="A108" s="110"/>
      <c r="B108" s="110"/>
      <c r="C108" s="110"/>
      <c r="D108" s="168" t="s">
        <v>184</v>
      </c>
      <c r="E108" s="124" t="s">
        <v>185</v>
      </c>
      <c r="F108" s="264"/>
      <c r="G108" s="264"/>
      <c r="H108" s="161" t="s">
        <v>70</v>
      </c>
      <c r="I108" s="222"/>
    </row>
    <row r="109" spans="1:9" s="109" customFormat="1">
      <c r="A109" s="110"/>
      <c r="B109" s="110"/>
      <c r="C109" s="110"/>
      <c r="D109" s="168" t="s">
        <v>186</v>
      </c>
      <c r="E109" s="124" t="s">
        <v>187</v>
      </c>
      <c r="F109" s="204"/>
      <c r="G109" s="204"/>
      <c r="H109" s="160">
        <v>0.2</v>
      </c>
      <c r="I109" s="218">
        <f>G109*H109</f>
        <v>0</v>
      </c>
    </row>
    <row r="110" spans="1:9" s="109" customFormat="1" ht="13.5" thickBot="1">
      <c r="A110" s="110"/>
      <c r="B110" s="110"/>
      <c r="C110" s="110"/>
      <c r="D110" s="171" t="s">
        <v>188</v>
      </c>
      <c r="E110" s="172" t="s">
        <v>16</v>
      </c>
      <c r="F110" s="200"/>
      <c r="G110" s="200"/>
      <c r="H110" s="173">
        <v>0.2</v>
      </c>
      <c r="I110" s="227">
        <f>G110*H110</f>
        <v>0</v>
      </c>
    </row>
    <row r="111" spans="1:9" ht="13.5" thickBot="1">
      <c r="A111" s="108"/>
      <c r="B111" s="108"/>
      <c r="C111" s="108"/>
      <c r="D111" s="111"/>
      <c r="E111" s="112" t="s">
        <v>189</v>
      </c>
      <c r="F111" s="259"/>
      <c r="G111" s="259">
        <f>SUM(G10:G110)</f>
        <v>0</v>
      </c>
      <c r="H111" s="113"/>
      <c r="I111" s="215">
        <f>SUM(I10:I110)</f>
        <v>0</v>
      </c>
    </row>
    <row r="112" spans="1:9" ht="13.5" thickTop="1">
      <c r="A112" s="102"/>
      <c r="B112" s="102"/>
      <c r="C112" s="102"/>
      <c r="D112" s="102"/>
      <c r="H112" s="102"/>
      <c r="I112" s="202"/>
    </row>
    <row r="113" spans="4:9">
      <c r="H113" s="104"/>
      <c r="I113" s="260"/>
    </row>
    <row r="114" spans="4:9">
      <c r="D114" s="100"/>
      <c r="E114" s="114"/>
      <c r="F114" s="214"/>
      <c r="G114" s="214"/>
      <c r="H114" s="115"/>
      <c r="I114" s="261"/>
    </row>
    <row r="115" spans="4:9"/>
    <row r="116" spans="4:9"/>
    <row r="117" spans="4:9"/>
    <row r="118" spans="4:9"/>
    <row r="119" spans="4:9"/>
    <row r="120" spans="4:9"/>
  </sheetData>
  <sheetProtection formatCells="0" formatColumns="0" formatRows="0"/>
  <mergeCells count="1">
    <mergeCell ref="D8:E8"/>
  </mergeCells>
  <phoneticPr fontId="110" type="noConversion"/>
  <pageMargins left="0.7" right="0.7" top="0.75" bottom="0.75" header="0.3" footer="0.3"/>
  <pageSetup paperSize="9" scale="4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AD15AEA-FD1F-4CB2-8D76-58C04BE1B57A}">
            <xm:f>NOT(ISERROR(SEARCH($H$114,H114)))</xm:f>
            <xm:f>$H$114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H114:I114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BF15-A4F5-4B7F-8447-F1D42D9203B7}">
  <sheetPr>
    <tabColor rgb="FF0070C0"/>
    <pageSetUpPr fitToPage="1"/>
  </sheetPr>
  <dimension ref="A1:I31"/>
  <sheetViews>
    <sheetView showGridLines="0" zoomScale="70" zoomScaleNormal="70" workbookViewId="0">
      <pane ySplit="7" topLeftCell="A8" activePane="bottomLeft" state="frozen"/>
      <selection activeCell="D10" sqref="D10"/>
      <selection pane="bottomLeft" activeCell="D4" sqref="D4:F4"/>
    </sheetView>
  </sheetViews>
  <sheetFormatPr defaultColWidth="8.85546875" defaultRowHeight="12.75"/>
  <cols>
    <col min="1" max="1" width="5.28515625" style="99" customWidth="1"/>
    <col min="2" max="2" width="7.5703125" style="2" customWidth="1"/>
    <col min="3" max="3" width="48" style="2" customWidth="1"/>
    <col min="4" max="4" width="30.28515625" style="2" bestFit="1" customWidth="1"/>
    <col min="5" max="5" width="25.5703125" style="2" customWidth="1"/>
    <col min="6" max="6" width="20.5703125" style="2" customWidth="1"/>
    <col min="7" max="7" width="12.7109375" style="2" customWidth="1"/>
    <col min="8" max="8" width="15.140625" style="2" customWidth="1"/>
    <col min="9" max="9" width="20" style="2" customWidth="1"/>
    <col min="10" max="16384" width="8.85546875" style="1"/>
  </cols>
  <sheetData>
    <row r="1" spans="1:9" ht="13.5" thickBot="1"/>
    <row r="2" spans="1:9" ht="14.45" customHeight="1" thickBot="1">
      <c r="A2" s="82"/>
      <c r="B2" s="271" t="s">
        <v>190</v>
      </c>
      <c r="C2" s="272"/>
      <c r="D2" s="272"/>
      <c r="E2" s="272"/>
      <c r="F2" s="273"/>
      <c r="G2" s="46"/>
      <c r="H2" s="46"/>
      <c r="I2" s="46"/>
    </row>
    <row r="3" spans="1:9" ht="15" customHeight="1" thickBot="1">
      <c r="A3" s="82"/>
      <c r="B3" s="266" t="s">
        <v>18</v>
      </c>
      <c r="C3" s="266"/>
      <c r="D3" s="267" t="str">
        <f>TEXT(RBC!C3,1)</f>
        <v>ABC Mutual Benefit Association</v>
      </c>
      <c r="E3" s="278"/>
      <c r="F3" s="268"/>
      <c r="G3" s="46"/>
      <c r="H3" s="46"/>
      <c r="I3" s="46"/>
    </row>
    <row r="4" spans="1:9" ht="13.5" thickBot="1">
      <c r="A4" s="82"/>
      <c r="B4" s="144" t="s">
        <v>0</v>
      </c>
      <c r="C4" s="144"/>
      <c r="D4" s="269">
        <f>RBC!C4</f>
        <v>45657</v>
      </c>
      <c r="E4" s="279"/>
      <c r="F4" s="270"/>
      <c r="G4" s="83"/>
      <c r="H4" s="3"/>
      <c r="I4" s="3"/>
    </row>
    <row r="5" spans="1:9">
      <c r="A5" s="82"/>
      <c r="B5" s="3"/>
      <c r="C5" s="3"/>
      <c r="D5" s="3"/>
      <c r="E5" s="3"/>
      <c r="F5" s="83"/>
      <c r="G5" s="83"/>
      <c r="H5" s="3"/>
      <c r="I5" s="3"/>
    </row>
    <row r="6" spans="1:9">
      <c r="A6" s="82"/>
      <c r="B6" s="3"/>
      <c r="C6" s="3"/>
      <c r="D6" s="3"/>
      <c r="E6" s="3"/>
      <c r="F6" s="83"/>
      <c r="G6" s="83"/>
      <c r="H6" s="3"/>
      <c r="I6" s="3"/>
    </row>
    <row r="7" spans="1:9" ht="46.5" customHeight="1">
      <c r="A7" s="82"/>
      <c r="B7" s="276" t="s">
        <v>191</v>
      </c>
      <c r="C7" s="277"/>
      <c r="D7" s="152" t="s">
        <v>192</v>
      </c>
      <c r="E7" s="152" t="s">
        <v>193</v>
      </c>
      <c r="F7" s="152" t="s">
        <v>194</v>
      </c>
      <c r="G7" s="152" t="s">
        <v>195</v>
      </c>
      <c r="H7" s="152" t="s">
        <v>196</v>
      </c>
      <c r="I7" s="153" t="s">
        <v>38</v>
      </c>
    </row>
    <row r="8" spans="1:9">
      <c r="A8" s="82"/>
      <c r="B8" s="84" t="s">
        <v>197</v>
      </c>
      <c r="C8" s="85" t="s">
        <v>198</v>
      </c>
      <c r="D8" s="86" t="s">
        <v>199</v>
      </c>
      <c r="E8" s="174"/>
      <c r="F8" s="174"/>
      <c r="G8" s="176" t="s">
        <v>200</v>
      </c>
      <c r="H8" s="177">
        <v>1E-3</v>
      </c>
      <c r="I8" s="178">
        <f>H8*F8</f>
        <v>0</v>
      </c>
    </row>
    <row r="9" spans="1:9">
      <c r="A9" s="82"/>
      <c r="B9" s="87" t="s">
        <v>201</v>
      </c>
      <c r="C9" s="90" t="s">
        <v>202</v>
      </c>
      <c r="D9" s="89" t="s">
        <v>199</v>
      </c>
      <c r="E9" s="175"/>
      <c r="F9" s="175"/>
      <c r="G9" s="179" t="s">
        <v>203</v>
      </c>
      <c r="H9" s="180">
        <v>8.0000000000000004E-4</v>
      </c>
      <c r="I9" s="181">
        <f>H9*F9</f>
        <v>0</v>
      </c>
    </row>
    <row r="10" spans="1:9">
      <c r="A10" s="82"/>
      <c r="B10" s="121" t="s">
        <v>204</v>
      </c>
      <c r="C10" s="88" t="s">
        <v>205</v>
      </c>
      <c r="D10" s="122" t="s">
        <v>199</v>
      </c>
      <c r="E10" s="189"/>
      <c r="F10" s="189"/>
      <c r="G10" s="179" t="s">
        <v>206</v>
      </c>
      <c r="H10" s="190">
        <v>8.0000000000000004E-4</v>
      </c>
      <c r="I10" s="181">
        <f>H10*F10</f>
        <v>0</v>
      </c>
    </row>
    <row r="11" spans="1:9">
      <c r="A11" s="82"/>
      <c r="B11" s="87" t="s">
        <v>207</v>
      </c>
      <c r="C11" s="85" t="s">
        <v>208</v>
      </c>
      <c r="D11" s="89" t="s">
        <v>209</v>
      </c>
      <c r="E11" s="175"/>
      <c r="F11" s="175"/>
      <c r="G11" s="179" t="s">
        <v>210</v>
      </c>
      <c r="H11" s="180">
        <v>0.01</v>
      </c>
      <c r="I11" s="181">
        <f t="shared" ref="I11:I19" si="0">H11*F11</f>
        <v>0</v>
      </c>
    </row>
    <row r="12" spans="1:9">
      <c r="A12" s="82"/>
      <c r="B12" s="87" t="s">
        <v>211</v>
      </c>
      <c r="C12" s="88" t="s">
        <v>212</v>
      </c>
      <c r="D12" s="89" t="s">
        <v>213</v>
      </c>
      <c r="E12" s="175"/>
      <c r="F12" s="175"/>
      <c r="G12" s="179" t="s">
        <v>214</v>
      </c>
      <c r="H12" s="180">
        <v>0.2</v>
      </c>
      <c r="I12" s="181">
        <f t="shared" si="0"/>
        <v>0</v>
      </c>
    </row>
    <row r="13" spans="1:9">
      <c r="A13" s="82"/>
      <c r="B13" s="87" t="s">
        <v>215</v>
      </c>
      <c r="C13" s="88" t="s">
        <v>216</v>
      </c>
      <c r="D13" s="89" t="s">
        <v>209</v>
      </c>
      <c r="E13" s="175"/>
      <c r="F13" s="175"/>
      <c r="G13" s="179" t="s">
        <v>217</v>
      </c>
      <c r="H13" s="180">
        <v>0.1</v>
      </c>
      <c r="I13" s="181">
        <f t="shared" si="0"/>
        <v>0</v>
      </c>
    </row>
    <row r="14" spans="1:9">
      <c r="A14" s="82"/>
      <c r="B14" s="87" t="s">
        <v>218</v>
      </c>
      <c r="C14" s="88" t="s">
        <v>219</v>
      </c>
      <c r="D14" s="89" t="s">
        <v>213</v>
      </c>
      <c r="E14" s="175"/>
      <c r="F14" s="175"/>
      <c r="G14" s="179" t="s">
        <v>220</v>
      </c>
      <c r="H14" s="180">
        <v>0.2</v>
      </c>
      <c r="I14" s="181">
        <f t="shared" si="0"/>
        <v>0</v>
      </c>
    </row>
    <row r="15" spans="1:9">
      <c r="A15" s="82"/>
      <c r="B15" s="87" t="s">
        <v>221</v>
      </c>
      <c r="C15" s="88" t="s">
        <v>222</v>
      </c>
      <c r="D15" s="89" t="s">
        <v>213</v>
      </c>
      <c r="E15" s="175"/>
      <c r="F15" s="175"/>
      <c r="G15" s="179" t="s">
        <v>223</v>
      </c>
      <c r="H15" s="180">
        <v>0.25</v>
      </c>
      <c r="I15" s="181">
        <f t="shared" si="0"/>
        <v>0</v>
      </c>
    </row>
    <row r="16" spans="1:9">
      <c r="A16" s="82"/>
      <c r="B16" s="87" t="s">
        <v>224</v>
      </c>
      <c r="C16" s="88" t="s">
        <v>225</v>
      </c>
      <c r="D16" s="89" t="s">
        <v>213</v>
      </c>
      <c r="E16" s="175"/>
      <c r="F16" s="175"/>
      <c r="G16" s="179" t="s">
        <v>226</v>
      </c>
      <c r="H16" s="180">
        <v>0.2</v>
      </c>
      <c r="I16" s="181">
        <f t="shared" si="0"/>
        <v>0</v>
      </c>
    </row>
    <row r="17" spans="1:9">
      <c r="A17" s="82"/>
      <c r="B17" s="87" t="s">
        <v>227</v>
      </c>
      <c r="C17" s="88" t="s">
        <v>228</v>
      </c>
      <c r="D17" s="89" t="s">
        <v>213</v>
      </c>
      <c r="E17" s="175"/>
      <c r="F17" s="175"/>
      <c r="G17" s="179" t="s">
        <v>229</v>
      </c>
      <c r="H17" s="180">
        <v>0.25</v>
      </c>
      <c r="I17" s="181">
        <f t="shared" si="0"/>
        <v>0</v>
      </c>
    </row>
    <row r="18" spans="1:9">
      <c r="A18" s="82"/>
      <c r="B18" s="87" t="s">
        <v>230</v>
      </c>
      <c r="C18" s="88" t="s">
        <v>231</v>
      </c>
      <c r="D18" s="89" t="s">
        <v>209</v>
      </c>
      <c r="E18" s="175"/>
      <c r="F18" s="175"/>
      <c r="G18" s="179" t="s">
        <v>232</v>
      </c>
      <c r="H18" s="180">
        <v>0.05</v>
      </c>
      <c r="I18" s="181">
        <f t="shared" si="0"/>
        <v>0</v>
      </c>
    </row>
    <row r="19" spans="1:9">
      <c r="A19" s="82"/>
      <c r="B19" s="87" t="s">
        <v>233</v>
      </c>
      <c r="C19" s="88" t="s">
        <v>234</v>
      </c>
      <c r="D19" s="89" t="s">
        <v>213</v>
      </c>
      <c r="E19" s="175"/>
      <c r="F19" s="175"/>
      <c r="G19" s="179" t="s">
        <v>235</v>
      </c>
      <c r="H19" s="180">
        <v>0.25</v>
      </c>
      <c r="I19" s="181">
        <f t="shared" si="0"/>
        <v>0</v>
      </c>
    </row>
    <row r="20" spans="1:9">
      <c r="A20" s="82"/>
      <c r="B20" s="87"/>
      <c r="C20" s="88" t="s">
        <v>236</v>
      </c>
      <c r="D20" s="89" t="s">
        <v>213</v>
      </c>
      <c r="E20" s="189"/>
      <c r="F20" s="189"/>
      <c r="G20" s="179" t="s">
        <v>235</v>
      </c>
      <c r="H20" s="190">
        <v>0.25</v>
      </c>
      <c r="I20" s="191">
        <f>H20*F20</f>
        <v>0</v>
      </c>
    </row>
    <row r="21" spans="1:9">
      <c r="A21" s="82"/>
      <c r="B21" s="240"/>
      <c r="C21" s="241" t="s">
        <v>237</v>
      </c>
      <c r="D21" s="242" t="s">
        <v>213</v>
      </c>
      <c r="E21" s="243"/>
      <c r="F21" s="243"/>
      <c r="G21" s="244" t="s">
        <v>235</v>
      </c>
      <c r="H21" s="245">
        <v>0.25</v>
      </c>
      <c r="I21" s="246">
        <f>H21*F21</f>
        <v>0</v>
      </c>
    </row>
    <row r="22" spans="1:9">
      <c r="A22" s="82"/>
      <c r="B22" s="91"/>
      <c r="C22" s="92" t="s">
        <v>238</v>
      </c>
      <c r="D22" s="93"/>
      <c r="E22" s="94"/>
      <c r="F22" s="94"/>
      <c r="G22" s="94"/>
      <c r="H22" s="94"/>
      <c r="I22" s="95">
        <f>SUM(I$8:I21)</f>
        <v>0</v>
      </c>
    </row>
    <row r="23" spans="1:9">
      <c r="A23" s="82"/>
      <c r="B23" s="96" t="s">
        <v>239</v>
      </c>
      <c r="C23" s="97"/>
      <c r="D23" s="3"/>
      <c r="E23" s="3"/>
      <c r="F23" s="3"/>
      <c r="G23" s="3"/>
      <c r="H23" s="3"/>
      <c r="I23" s="98"/>
    </row>
    <row r="24" spans="1:9">
      <c r="A24" s="82"/>
      <c r="B24" s="3"/>
      <c r="C24" s="3"/>
      <c r="D24" s="3"/>
      <c r="E24" s="3"/>
      <c r="F24" s="3"/>
      <c r="G24" s="3"/>
      <c r="H24" s="3"/>
      <c r="I24" s="3"/>
    </row>
    <row r="25" spans="1:9">
      <c r="A25" s="82"/>
      <c r="B25" s="3"/>
      <c r="C25" s="3"/>
      <c r="D25" s="3"/>
      <c r="E25" s="3"/>
      <c r="F25" s="3"/>
      <c r="G25" s="3"/>
      <c r="H25" s="3"/>
      <c r="I25" s="3"/>
    </row>
    <row r="26" spans="1:9">
      <c r="A26" s="82"/>
      <c r="B26" s="3"/>
      <c r="C26" s="3"/>
      <c r="D26" s="3"/>
      <c r="E26" s="3"/>
      <c r="F26" s="3"/>
      <c r="G26" s="3"/>
      <c r="H26" s="3"/>
      <c r="I26" s="3"/>
    </row>
    <row r="27" spans="1:9">
      <c r="A27" s="82"/>
      <c r="B27" s="3"/>
      <c r="C27" s="3"/>
      <c r="D27" s="3"/>
      <c r="E27" s="3"/>
      <c r="F27" s="3"/>
      <c r="G27" s="3"/>
      <c r="H27" s="3"/>
      <c r="I27" s="3"/>
    </row>
    <row r="28" spans="1:9">
      <c r="A28" s="82"/>
      <c r="B28" s="3"/>
      <c r="C28" s="3"/>
      <c r="D28" s="3"/>
      <c r="E28" s="3"/>
      <c r="F28" s="3"/>
      <c r="G28" s="74"/>
      <c r="H28" s="74"/>
      <c r="I28" s="3"/>
    </row>
    <row r="29" spans="1:9">
      <c r="A29" s="82"/>
      <c r="B29" s="3"/>
      <c r="C29" s="3"/>
      <c r="D29" s="3"/>
      <c r="E29" s="3"/>
      <c r="F29" s="3"/>
      <c r="G29" s="30"/>
      <c r="H29" s="30"/>
      <c r="I29" s="3"/>
    </row>
    <row r="30" spans="1:9">
      <c r="A30" s="82"/>
      <c r="B30" s="3"/>
      <c r="C30" s="3"/>
      <c r="D30" s="3"/>
      <c r="E30" s="3"/>
      <c r="F30" s="3"/>
      <c r="G30" s="30"/>
      <c r="H30" s="30"/>
      <c r="I30" s="3"/>
    </row>
    <row r="31" spans="1:9">
      <c r="B31" s="3"/>
      <c r="C31" s="3"/>
      <c r="D31" s="3"/>
      <c r="E31" s="3"/>
      <c r="F31" s="3"/>
    </row>
  </sheetData>
  <mergeCells count="4">
    <mergeCell ref="B7:C7"/>
    <mergeCell ref="B2:F2"/>
    <mergeCell ref="D3:F3"/>
    <mergeCell ref="D4:F4"/>
  </mergeCells>
  <phoneticPr fontId="110" type="noConversion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59CA-B948-4B70-8987-515493212A1B}">
  <sheetPr>
    <tabColor rgb="FF0070C0"/>
  </sheetPr>
  <dimension ref="A2:N39"/>
  <sheetViews>
    <sheetView showGridLines="0" zoomScale="70" zoomScaleNormal="70" workbookViewId="0">
      <pane ySplit="6" topLeftCell="A7" activePane="bottomLeft" state="frozen"/>
      <selection activeCell="D10" sqref="D10"/>
      <selection pane="bottomLeft" activeCell="D10" sqref="D10"/>
    </sheetView>
  </sheetViews>
  <sheetFormatPr defaultColWidth="8.85546875" defaultRowHeight="12.75"/>
  <cols>
    <col min="1" max="1" width="4.28515625" style="4" customWidth="1"/>
    <col min="2" max="2" width="7.85546875" style="2" customWidth="1"/>
    <col min="3" max="3" width="40" style="2" customWidth="1"/>
    <col min="4" max="4" width="15.5703125" style="2" customWidth="1"/>
    <col min="5" max="5" width="17.5703125" style="2" customWidth="1"/>
    <col min="6" max="6" width="17.85546875" style="2" customWidth="1"/>
    <col min="7" max="7" width="27.28515625" style="2" customWidth="1"/>
    <col min="8" max="8" width="29.140625" style="2" customWidth="1"/>
    <col min="9" max="9" width="15.85546875" style="2" customWidth="1"/>
    <col min="10" max="10" width="17.42578125" style="2" customWidth="1"/>
    <col min="11" max="11" width="19.5703125" style="2" customWidth="1"/>
    <col min="12" max="12" width="12.85546875" style="2" customWidth="1"/>
    <col min="13" max="13" width="25.28515625" style="2" customWidth="1"/>
    <col min="14" max="16384" width="8.85546875" style="1"/>
  </cols>
  <sheetData>
    <row r="2" spans="1:14" ht="17.25" customHeight="1">
      <c r="A2" s="24"/>
      <c r="B2" s="142" t="s">
        <v>240</v>
      </c>
      <c r="C2" s="5"/>
      <c r="D2" s="143"/>
      <c r="E2" s="149"/>
      <c r="F2" s="42"/>
      <c r="G2" s="42"/>
      <c r="H2" s="25"/>
      <c r="I2" s="25"/>
      <c r="J2" s="25"/>
      <c r="K2" s="25"/>
      <c r="L2" s="25"/>
      <c r="M2" s="31"/>
    </row>
    <row r="3" spans="1:14">
      <c r="A3" s="27"/>
      <c r="B3" s="144" t="s">
        <v>18</v>
      </c>
      <c r="C3" s="144"/>
      <c r="D3" s="267" t="str">
        <f>TEXT(RBC!C3,1)</f>
        <v>ABC Mutual Benefit Association</v>
      </c>
      <c r="E3" s="268"/>
      <c r="F3" s="43"/>
      <c r="G3" s="44"/>
      <c r="H3" s="46"/>
      <c r="I3" s="46"/>
      <c r="J3" s="46"/>
      <c r="K3" s="30"/>
      <c r="L3" s="1"/>
      <c r="M3" s="1"/>
    </row>
    <row r="4" spans="1:14">
      <c r="A4" s="28"/>
      <c r="B4" s="144" t="s">
        <v>0</v>
      </c>
      <c r="C4" s="144"/>
      <c r="D4" s="269">
        <f>RBC!C4</f>
        <v>45657</v>
      </c>
      <c r="E4" s="270"/>
      <c r="F4" s="43"/>
      <c r="G4" s="45"/>
      <c r="H4" s="25"/>
      <c r="I4" s="25"/>
      <c r="J4" s="25"/>
      <c r="K4" s="25"/>
      <c r="L4" s="25"/>
      <c r="M4" s="31"/>
    </row>
    <row r="5" spans="1:14">
      <c r="A5" s="28"/>
      <c r="B5" s="47"/>
      <c r="C5" s="31"/>
      <c r="D5" s="25"/>
      <c r="E5" s="25"/>
      <c r="F5" s="25"/>
      <c r="G5" s="29"/>
      <c r="H5" s="25"/>
      <c r="I5" s="25"/>
      <c r="J5" s="25"/>
      <c r="K5" s="25"/>
      <c r="L5" s="25"/>
      <c r="M5" s="31"/>
    </row>
    <row r="6" spans="1:14" s="33" customFormat="1" ht="45" customHeight="1">
      <c r="A6" s="32"/>
      <c r="B6" s="276" t="s">
        <v>241</v>
      </c>
      <c r="C6" s="277"/>
      <c r="D6" s="152" t="s">
        <v>242</v>
      </c>
      <c r="E6" s="152" t="s">
        <v>243</v>
      </c>
      <c r="F6" s="152" t="s">
        <v>244</v>
      </c>
      <c r="G6" s="152" t="s">
        <v>245</v>
      </c>
      <c r="H6" s="152" t="s">
        <v>246</v>
      </c>
      <c r="I6" s="152" t="s">
        <v>247</v>
      </c>
      <c r="J6" s="152" t="s">
        <v>248</v>
      </c>
      <c r="K6" s="152" t="s">
        <v>249</v>
      </c>
      <c r="L6" s="152" t="s">
        <v>37</v>
      </c>
      <c r="M6" s="153" t="s">
        <v>250</v>
      </c>
    </row>
    <row r="7" spans="1:14">
      <c r="A7" s="27" t="s">
        <v>251</v>
      </c>
      <c r="B7" s="48" t="str">
        <f>A7</f>
        <v>C3.</v>
      </c>
      <c r="C7" s="49" t="s">
        <v>252</v>
      </c>
      <c r="D7" s="50"/>
      <c r="E7" s="51"/>
      <c r="F7" s="51"/>
      <c r="G7" s="52"/>
      <c r="H7" s="52"/>
      <c r="I7" s="53"/>
      <c r="J7" s="53"/>
      <c r="K7" s="53"/>
      <c r="L7" s="53"/>
      <c r="M7" s="54"/>
    </row>
    <row r="8" spans="1:14">
      <c r="A8" s="55" t="s">
        <v>253</v>
      </c>
      <c r="B8" s="56" t="str">
        <f>A8</f>
        <v>C3.1</v>
      </c>
      <c r="C8" s="57" t="s">
        <v>254</v>
      </c>
      <c r="D8" s="58">
        <v>0</v>
      </c>
      <c r="E8" s="59" t="s">
        <v>255</v>
      </c>
      <c r="F8" s="59" t="s">
        <v>256</v>
      </c>
      <c r="G8" s="175"/>
      <c r="H8" s="175"/>
      <c r="I8" s="182"/>
      <c r="J8" s="183"/>
      <c r="K8" s="183"/>
      <c r="L8" s="184">
        <v>0</v>
      </c>
      <c r="M8" s="185">
        <f>L8*H8</f>
        <v>0</v>
      </c>
    </row>
    <row r="9" spans="1:14">
      <c r="A9" s="55" t="s">
        <v>257</v>
      </c>
      <c r="B9" s="56" t="str">
        <f t="shared" ref="B9:B19" si="0">A9</f>
        <v>C3.2</v>
      </c>
      <c r="C9" s="57" t="s">
        <v>258</v>
      </c>
      <c r="D9" s="58">
        <v>0</v>
      </c>
      <c r="E9" s="59" t="s">
        <v>255</v>
      </c>
      <c r="F9" s="59" t="s">
        <v>256</v>
      </c>
      <c r="G9" s="175"/>
      <c r="H9" s="175"/>
      <c r="I9" s="182"/>
      <c r="J9" s="183"/>
      <c r="K9" s="183"/>
      <c r="L9" s="184">
        <v>0</v>
      </c>
      <c r="M9" s="185">
        <f>L9*H9</f>
        <v>0</v>
      </c>
    </row>
    <row r="10" spans="1:14">
      <c r="A10" s="55" t="s">
        <v>259</v>
      </c>
      <c r="B10" s="56" t="str">
        <f t="shared" si="0"/>
        <v>C3.3</v>
      </c>
      <c r="C10" s="57" t="s">
        <v>260</v>
      </c>
      <c r="D10" s="58">
        <v>0</v>
      </c>
      <c r="E10" s="59" t="s">
        <v>255</v>
      </c>
      <c r="F10" s="59" t="s">
        <v>256</v>
      </c>
      <c r="G10" s="175"/>
      <c r="H10" s="175"/>
      <c r="I10" s="182"/>
      <c r="J10" s="183"/>
      <c r="K10" s="183"/>
      <c r="L10" s="184">
        <v>0</v>
      </c>
      <c r="M10" s="185">
        <f>L10*H10</f>
        <v>0</v>
      </c>
    </row>
    <row r="11" spans="1:14">
      <c r="A11" s="55" t="s">
        <v>261</v>
      </c>
      <c r="B11" s="56" t="str">
        <f t="shared" si="0"/>
        <v>C3.4</v>
      </c>
      <c r="C11" s="57" t="s">
        <v>262</v>
      </c>
      <c r="D11" s="60">
        <v>0.02</v>
      </c>
      <c r="E11" s="61" t="s">
        <v>255</v>
      </c>
      <c r="F11" s="61" t="s">
        <v>263</v>
      </c>
      <c r="G11" s="175"/>
      <c r="H11" s="175"/>
      <c r="I11" s="182">
        <f t="shared" ref="I11:I19" si="1">IF(AND(0&lt;FIND(UPPER(TRIM(F11)), "L1L2L3E1E2E3S"), OR(UPPER(TRIM(E11))="USD", UPPER(TRIM(E11))="PHP")), HLOOKUP(F11,_c3_sched3,IF(UPPER(TRIM(E11))="USD",3,2)),0)</f>
        <v>2.6044999999999999E-2</v>
      </c>
      <c r="J11" s="183">
        <f>I11-D11</f>
        <v>6.0449999999999983E-3</v>
      </c>
      <c r="K11" s="183">
        <f>VLOOKUP(J11,_c3_sched2,1)</f>
        <v>5.0000000000000001E-3</v>
      </c>
      <c r="L11" s="183">
        <f t="shared" ref="L11:L19" si="2">IF(OR(UPPER(TRIM(F11))="L1",UPPER(TRIM(F11))="L2",UPPER(TRIM(F11))="L3",UPPER(TRIM(F11))="E1",UPPER(TRIM(F11))="E2",UPPER(TRIM(F11))="E3",UPPER(TRIM(F11))="S"),VLOOKUP(K11,_c3_sched2,HLOOKUP(F11,_c3_sched4,2)),999%)</f>
        <v>0.06</v>
      </c>
      <c r="M11" s="185">
        <f>L11*H11</f>
        <v>0</v>
      </c>
      <c r="N11" s="231"/>
    </row>
    <row r="12" spans="1:14">
      <c r="A12" s="55" t="s">
        <v>264</v>
      </c>
      <c r="B12" s="56" t="str">
        <f t="shared" si="0"/>
        <v>C3.5</v>
      </c>
      <c r="C12" s="57" t="s">
        <v>265</v>
      </c>
      <c r="D12" s="60">
        <v>0</v>
      </c>
      <c r="E12" s="61" t="s">
        <v>255</v>
      </c>
      <c r="F12" s="61" t="s">
        <v>266</v>
      </c>
      <c r="G12" s="175"/>
      <c r="H12" s="175"/>
      <c r="I12" s="182">
        <f t="shared" si="1"/>
        <v>2.8800000000000006E-2</v>
      </c>
      <c r="J12" s="183">
        <f t="shared" ref="J12:J19" si="3">I12-D12</f>
        <v>2.8800000000000006E-2</v>
      </c>
      <c r="K12" s="183">
        <f t="shared" ref="K12:K19" si="4">VLOOKUP(J12,_c3_sched2,1)</f>
        <v>1.4999999999999999E-2</v>
      </c>
      <c r="L12" s="183">
        <f t="shared" si="2"/>
        <v>0</v>
      </c>
      <c r="M12" s="185">
        <f t="shared" ref="M12:M19" si="5">L12*H12</f>
        <v>0</v>
      </c>
    </row>
    <row r="13" spans="1:14">
      <c r="A13" s="55" t="s">
        <v>267</v>
      </c>
      <c r="B13" s="62" t="str">
        <f t="shared" si="0"/>
        <v>C3.6</v>
      </c>
      <c r="C13" s="63"/>
      <c r="D13" s="64"/>
      <c r="E13" s="65" t="s">
        <v>255</v>
      </c>
      <c r="F13" s="65" t="s">
        <v>268</v>
      </c>
      <c r="G13" s="175"/>
      <c r="H13" s="175"/>
      <c r="I13" s="182">
        <f t="shared" si="1"/>
        <v>2.3288000000000003E-2</v>
      </c>
      <c r="J13" s="183">
        <f t="shared" si="3"/>
        <v>2.3288000000000003E-2</v>
      </c>
      <c r="K13" s="183">
        <f t="shared" si="4"/>
        <v>1.4999999999999999E-2</v>
      </c>
      <c r="L13" s="183">
        <f t="shared" si="2"/>
        <v>0</v>
      </c>
      <c r="M13" s="185">
        <f t="shared" si="5"/>
        <v>0</v>
      </c>
    </row>
    <row r="14" spans="1:14" s="66" customFormat="1">
      <c r="A14" s="55" t="s">
        <v>269</v>
      </c>
      <c r="B14" s="62" t="str">
        <f>A14</f>
        <v>C3.7</v>
      </c>
      <c r="C14" s="63"/>
      <c r="D14" s="64"/>
      <c r="E14" s="65" t="s">
        <v>255</v>
      </c>
      <c r="F14" s="65" t="s">
        <v>263</v>
      </c>
      <c r="G14" s="175"/>
      <c r="H14" s="175"/>
      <c r="I14" s="182">
        <f t="shared" si="1"/>
        <v>2.6044999999999999E-2</v>
      </c>
      <c r="J14" s="183">
        <f t="shared" si="3"/>
        <v>2.6044999999999999E-2</v>
      </c>
      <c r="K14" s="183">
        <f t="shared" si="4"/>
        <v>1.4999999999999999E-2</v>
      </c>
      <c r="L14" s="183">
        <f t="shared" si="2"/>
        <v>2.1999999999999999E-2</v>
      </c>
      <c r="M14" s="185">
        <f t="shared" si="5"/>
        <v>0</v>
      </c>
    </row>
    <row r="15" spans="1:14">
      <c r="A15" s="55" t="s">
        <v>270</v>
      </c>
      <c r="B15" s="62" t="str">
        <f t="shared" si="0"/>
        <v>C3.8</v>
      </c>
      <c r="C15" s="63"/>
      <c r="D15" s="64"/>
      <c r="E15" s="65" t="s">
        <v>255</v>
      </c>
      <c r="F15" s="65" t="s">
        <v>271</v>
      </c>
      <c r="G15" s="175"/>
      <c r="H15" s="175"/>
      <c r="I15" s="182">
        <f t="shared" si="1"/>
        <v>2.8800000000000006E-2</v>
      </c>
      <c r="J15" s="183">
        <f t="shared" si="3"/>
        <v>2.8800000000000006E-2</v>
      </c>
      <c r="K15" s="183">
        <f t="shared" si="4"/>
        <v>1.4999999999999999E-2</v>
      </c>
      <c r="L15" s="183">
        <f t="shared" si="2"/>
        <v>2.1999999999999999E-2</v>
      </c>
      <c r="M15" s="185">
        <f t="shared" si="5"/>
        <v>0</v>
      </c>
    </row>
    <row r="16" spans="1:14" s="66" customFormat="1">
      <c r="A16" s="55" t="s">
        <v>272</v>
      </c>
      <c r="B16" s="62" t="str">
        <f t="shared" si="0"/>
        <v>C3.9</v>
      </c>
      <c r="C16" s="63"/>
      <c r="D16" s="64"/>
      <c r="E16" s="65" t="s">
        <v>255</v>
      </c>
      <c r="F16" s="65" t="s">
        <v>273</v>
      </c>
      <c r="G16" s="175"/>
      <c r="H16" s="175"/>
      <c r="I16" s="182">
        <f t="shared" si="1"/>
        <v>2.3288000000000003E-2</v>
      </c>
      <c r="J16" s="183">
        <f t="shared" si="3"/>
        <v>2.3288000000000003E-2</v>
      </c>
      <c r="K16" s="183">
        <f t="shared" si="4"/>
        <v>1.4999999999999999E-2</v>
      </c>
      <c r="L16" s="183">
        <f t="shared" si="2"/>
        <v>0</v>
      </c>
      <c r="M16" s="185">
        <f t="shared" si="5"/>
        <v>0</v>
      </c>
    </row>
    <row r="17" spans="1:13" s="66" customFormat="1">
      <c r="A17" s="55" t="s">
        <v>274</v>
      </c>
      <c r="B17" s="62" t="str">
        <f>A17</f>
        <v>C3.10</v>
      </c>
      <c r="C17" s="63"/>
      <c r="D17" s="64"/>
      <c r="E17" s="65" t="s">
        <v>255</v>
      </c>
      <c r="F17" s="65" t="s">
        <v>275</v>
      </c>
      <c r="G17" s="175"/>
      <c r="H17" s="175"/>
      <c r="I17" s="182">
        <f t="shared" si="1"/>
        <v>2.6044999999999999E-2</v>
      </c>
      <c r="J17" s="183">
        <f t="shared" si="3"/>
        <v>2.6044999999999999E-2</v>
      </c>
      <c r="K17" s="183">
        <f t="shared" si="4"/>
        <v>1.4999999999999999E-2</v>
      </c>
      <c r="L17" s="183">
        <f t="shared" si="2"/>
        <v>0</v>
      </c>
      <c r="M17" s="185">
        <f t="shared" si="5"/>
        <v>0</v>
      </c>
    </row>
    <row r="18" spans="1:13">
      <c r="A18" s="55" t="s">
        <v>276</v>
      </c>
      <c r="B18" s="62" t="str">
        <f t="shared" si="0"/>
        <v>C3.11</v>
      </c>
      <c r="C18" s="63"/>
      <c r="D18" s="64"/>
      <c r="E18" s="65" t="s">
        <v>255</v>
      </c>
      <c r="F18" s="65" t="s">
        <v>266</v>
      </c>
      <c r="G18" s="175"/>
      <c r="H18" s="175"/>
      <c r="I18" s="182">
        <f t="shared" si="1"/>
        <v>2.8800000000000006E-2</v>
      </c>
      <c r="J18" s="183">
        <f t="shared" si="3"/>
        <v>2.8800000000000006E-2</v>
      </c>
      <c r="K18" s="183">
        <f t="shared" si="4"/>
        <v>1.4999999999999999E-2</v>
      </c>
      <c r="L18" s="183">
        <f t="shared" si="2"/>
        <v>0</v>
      </c>
      <c r="M18" s="185">
        <f t="shared" si="5"/>
        <v>0</v>
      </c>
    </row>
    <row r="19" spans="1:13">
      <c r="A19" s="55" t="s">
        <v>277</v>
      </c>
      <c r="B19" s="232" t="str">
        <f t="shared" si="0"/>
        <v>C3.12</v>
      </c>
      <c r="C19" s="233"/>
      <c r="D19" s="234"/>
      <c r="E19" s="235"/>
      <c r="F19" s="235"/>
      <c r="G19" s="236"/>
      <c r="H19" s="236"/>
      <c r="I19" s="237">
        <f t="shared" si="1"/>
        <v>0</v>
      </c>
      <c r="J19" s="238">
        <f t="shared" si="3"/>
        <v>0</v>
      </c>
      <c r="K19" s="238">
        <f t="shared" si="4"/>
        <v>0</v>
      </c>
      <c r="L19" s="238">
        <f t="shared" si="2"/>
        <v>9.99</v>
      </c>
      <c r="M19" s="239">
        <f t="shared" si="5"/>
        <v>0</v>
      </c>
    </row>
    <row r="20" spans="1:13">
      <c r="A20" s="67"/>
      <c r="B20" s="68"/>
      <c r="C20" s="69" t="s">
        <v>278</v>
      </c>
      <c r="D20" s="70" t="s">
        <v>279</v>
      </c>
      <c r="E20" s="70" t="s">
        <v>279</v>
      </c>
      <c r="F20" s="70" t="s">
        <v>279</v>
      </c>
      <c r="G20" s="70">
        <f>SUM(G8:G19)</f>
        <v>0</v>
      </c>
      <c r="H20" s="70">
        <f>SUM(H8:H19)</f>
        <v>0</v>
      </c>
      <c r="I20" s="71" t="s">
        <v>279</v>
      </c>
      <c r="J20" s="71" t="s">
        <v>279</v>
      </c>
      <c r="K20" s="71" t="s">
        <v>279</v>
      </c>
      <c r="L20" s="71" t="s">
        <v>279</v>
      </c>
      <c r="M20" s="72">
        <f>SUM(M8:M19)</f>
        <v>0</v>
      </c>
    </row>
    <row r="21" spans="1:13">
      <c r="A21" s="67"/>
      <c r="B21" s="31"/>
      <c r="C21" s="25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>
      <c r="A22" s="67"/>
      <c r="B22" s="31"/>
      <c r="C22" s="25"/>
      <c r="D22" s="31"/>
      <c r="E22" s="31"/>
      <c r="F22" s="31"/>
      <c r="G22" s="31"/>
      <c r="H22" s="31"/>
      <c r="I22" s="31"/>
      <c r="J22" s="73"/>
      <c r="K22" s="31"/>
      <c r="L22" s="31"/>
      <c r="M22" s="31"/>
    </row>
    <row r="23" spans="1:13">
      <c r="A23" s="67"/>
      <c r="B23" s="31"/>
      <c r="C23" s="25" t="s">
        <v>280</v>
      </c>
      <c r="D23" s="31"/>
      <c r="E23" s="31"/>
      <c r="F23" s="31"/>
      <c r="G23" s="31"/>
      <c r="H23" s="31"/>
      <c r="I23" s="31"/>
      <c r="J23" s="73"/>
      <c r="K23" s="31"/>
      <c r="L23" s="31"/>
      <c r="M23" s="31"/>
    </row>
    <row r="24" spans="1:13">
      <c r="A24" s="67"/>
      <c r="B24" s="31"/>
      <c r="C24" s="25" t="s">
        <v>281</v>
      </c>
      <c r="D24" s="31"/>
      <c r="E24" s="31"/>
      <c r="F24" s="31"/>
      <c r="G24" s="31"/>
      <c r="H24" s="31"/>
      <c r="I24" s="31"/>
      <c r="J24" s="73"/>
      <c r="K24" s="31"/>
      <c r="L24" s="31"/>
      <c r="M24" s="31"/>
    </row>
    <row r="25" spans="1:13" ht="13.5" thickBot="1">
      <c r="A25" s="67"/>
      <c r="B25" s="31"/>
      <c r="C25" s="25"/>
      <c r="D25" s="31"/>
      <c r="E25" s="31"/>
      <c r="F25" s="31"/>
      <c r="G25" s="31"/>
      <c r="H25" s="31"/>
      <c r="I25" s="31"/>
      <c r="J25" s="73"/>
      <c r="K25" s="31"/>
      <c r="L25" s="31"/>
      <c r="M25" s="31"/>
    </row>
    <row r="26" spans="1:13" s="2" customFormat="1">
      <c r="A26" s="4"/>
      <c r="C26" s="154" t="s">
        <v>282</v>
      </c>
      <c r="D26" s="155"/>
      <c r="E26" s="155" t="s">
        <v>268</v>
      </c>
      <c r="F26" s="155" t="s">
        <v>263</v>
      </c>
      <c r="G26" s="155" t="s">
        <v>271</v>
      </c>
      <c r="H26" s="155" t="s">
        <v>273</v>
      </c>
      <c r="I26" s="155" t="s">
        <v>275</v>
      </c>
      <c r="J26" s="150" t="s">
        <v>266</v>
      </c>
      <c r="K26" s="151" t="s">
        <v>256</v>
      </c>
    </row>
    <row r="27" spans="1:13" s="2" customFormat="1">
      <c r="A27" s="4"/>
      <c r="C27" s="75"/>
      <c r="D27" s="76">
        <v>1</v>
      </c>
      <c r="E27" s="76">
        <v>2</v>
      </c>
      <c r="F27" s="76">
        <v>3</v>
      </c>
      <c r="G27" s="76">
        <v>4</v>
      </c>
      <c r="H27" s="76">
        <v>5</v>
      </c>
      <c r="I27" s="76">
        <v>6</v>
      </c>
      <c r="J27" s="77">
        <v>7</v>
      </c>
      <c r="K27" s="78">
        <v>8</v>
      </c>
    </row>
    <row r="28" spans="1:13" s="2" customFormat="1">
      <c r="A28" s="4"/>
      <c r="C28" s="136" t="s">
        <v>283</v>
      </c>
      <c r="D28" s="79">
        <v>-9.99</v>
      </c>
      <c r="E28" s="80">
        <v>0.06</v>
      </c>
      <c r="F28" s="80">
        <v>0.06</v>
      </c>
      <c r="G28" s="80">
        <v>0.06</v>
      </c>
      <c r="H28" s="80">
        <v>0.06</v>
      </c>
      <c r="I28" s="80">
        <v>0.06</v>
      </c>
      <c r="J28" s="80">
        <v>0.06</v>
      </c>
      <c r="K28" s="137">
        <v>0</v>
      </c>
    </row>
    <row r="29" spans="1:13" s="2" customFormat="1">
      <c r="A29" s="4"/>
      <c r="C29" s="136" t="s">
        <v>284</v>
      </c>
      <c r="D29" s="79">
        <v>-2.5000000000000001E-2</v>
      </c>
      <c r="E29" s="80">
        <v>0.06</v>
      </c>
      <c r="F29" s="80">
        <v>0.06</v>
      </c>
      <c r="G29" s="80">
        <v>0.06</v>
      </c>
      <c r="H29" s="80">
        <v>0.06</v>
      </c>
      <c r="I29" s="80">
        <v>0.06</v>
      </c>
      <c r="J29" s="80">
        <v>0.06</v>
      </c>
      <c r="K29" s="137">
        <v>0</v>
      </c>
    </row>
    <row r="30" spans="1:13" s="2" customFormat="1">
      <c r="A30" s="4"/>
      <c r="C30" s="136" t="s">
        <v>285</v>
      </c>
      <c r="D30" s="79">
        <v>-0.02</v>
      </c>
      <c r="E30" s="80">
        <v>0.06</v>
      </c>
      <c r="F30" s="80">
        <v>0.06</v>
      </c>
      <c r="G30" s="80">
        <v>0.06</v>
      </c>
      <c r="H30" s="80">
        <v>0.06</v>
      </c>
      <c r="I30" s="80">
        <v>0.06</v>
      </c>
      <c r="J30" s="80">
        <v>0.06</v>
      </c>
      <c r="K30" s="137">
        <v>0</v>
      </c>
    </row>
    <row r="31" spans="1:13" s="2" customFormat="1">
      <c r="A31" s="4"/>
      <c r="C31" s="136" t="s">
        <v>286</v>
      </c>
      <c r="D31" s="79">
        <v>-1.4999999999999999E-2</v>
      </c>
      <c r="E31" s="80">
        <v>0.06</v>
      </c>
      <c r="F31" s="80">
        <v>0.06</v>
      </c>
      <c r="G31" s="80">
        <v>0.06</v>
      </c>
      <c r="H31" s="80">
        <v>0.06</v>
      </c>
      <c r="I31" s="80">
        <v>0.06</v>
      </c>
      <c r="J31" s="80">
        <v>0.06</v>
      </c>
      <c r="K31" s="137">
        <v>0</v>
      </c>
    </row>
    <row r="32" spans="1:13" s="2" customFormat="1">
      <c r="A32" s="4"/>
      <c r="C32" s="136" t="s">
        <v>287</v>
      </c>
      <c r="D32" s="79">
        <v>-0.01</v>
      </c>
      <c r="E32" s="80">
        <v>0.06</v>
      </c>
      <c r="F32" s="80">
        <v>0.06</v>
      </c>
      <c r="G32" s="80">
        <v>0.06</v>
      </c>
      <c r="H32" s="80">
        <v>0.06</v>
      </c>
      <c r="I32" s="80">
        <v>0.06</v>
      </c>
      <c r="J32" s="80">
        <v>0.06</v>
      </c>
      <c r="K32" s="137">
        <v>0</v>
      </c>
    </row>
    <row r="33" spans="1:11" s="2" customFormat="1">
      <c r="A33" s="4"/>
      <c r="C33" s="138">
        <v>-5.0000000000000001E-3</v>
      </c>
      <c r="D33" s="81">
        <v>-5.0000000000000001E-3</v>
      </c>
      <c r="E33" s="80">
        <v>0.06</v>
      </c>
      <c r="F33" s="80">
        <v>0.06</v>
      </c>
      <c r="G33" s="80">
        <v>0.06</v>
      </c>
      <c r="H33" s="80">
        <v>5.0999999999999997E-2</v>
      </c>
      <c r="I33" s="80">
        <v>0.06</v>
      </c>
      <c r="J33" s="80">
        <v>0.06</v>
      </c>
      <c r="K33" s="137">
        <v>0</v>
      </c>
    </row>
    <row r="34" spans="1:11" s="2" customFormat="1">
      <c r="A34" s="4"/>
      <c r="C34" s="138">
        <v>0</v>
      </c>
      <c r="D34" s="81">
        <v>0</v>
      </c>
      <c r="E34" s="80">
        <v>4.4999999999999998E-2</v>
      </c>
      <c r="F34" s="80">
        <v>0.06</v>
      </c>
      <c r="G34" s="80">
        <v>0.06</v>
      </c>
      <c r="H34" s="80">
        <v>3.4000000000000002E-2</v>
      </c>
      <c r="I34" s="80">
        <v>0.06</v>
      </c>
      <c r="J34" s="80">
        <v>0.06</v>
      </c>
      <c r="K34" s="137">
        <v>0</v>
      </c>
    </row>
    <row r="35" spans="1:11" s="2" customFormat="1">
      <c r="A35" s="4"/>
      <c r="C35" s="138">
        <v>5.0000000000000001E-3</v>
      </c>
      <c r="D35" s="81">
        <v>5.0000000000000001E-3</v>
      </c>
      <c r="E35" s="80">
        <v>2.1999999999999999E-2</v>
      </c>
      <c r="F35" s="80">
        <v>0.06</v>
      </c>
      <c r="G35" s="80">
        <v>0.06</v>
      </c>
      <c r="H35" s="80">
        <v>1.7000000000000001E-2</v>
      </c>
      <c r="I35" s="80">
        <v>5.2999999999999999E-2</v>
      </c>
      <c r="J35" s="80">
        <v>5.2999999999999999E-2</v>
      </c>
      <c r="K35" s="137">
        <v>0</v>
      </c>
    </row>
    <row r="36" spans="1:11" s="2" customFormat="1">
      <c r="A36" s="4"/>
      <c r="C36" s="138">
        <v>0.01</v>
      </c>
      <c r="D36" s="81">
        <v>0.01</v>
      </c>
      <c r="E36" s="80">
        <v>0</v>
      </c>
      <c r="F36" s="80">
        <v>5.8999999999999997E-2</v>
      </c>
      <c r="G36" s="80">
        <v>5.8999999999999997E-2</v>
      </c>
      <c r="H36" s="80">
        <v>0</v>
      </c>
      <c r="I36" s="80">
        <v>2.1999999999999999E-2</v>
      </c>
      <c r="J36" s="80">
        <v>2.1999999999999999E-2</v>
      </c>
      <c r="K36" s="137">
        <v>0</v>
      </c>
    </row>
    <row r="37" spans="1:11" s="2" customFormat="1">
      <c r="A37" s="4"/>
      <c r="C37" s="138">
        <v>1.4999999999999999E-2</v>
      </c>
      <c r="D37" s="81">
        <v>1.4999999999999999E-2</v>
      </c>
      <c r="E37" s="80">
        <v>0</v>
      </c>
      <c r="F37" s="80">
        <v>2.1999999999999999E-2</v>
      </c>
      <c r="G37" s="80">
        <v>2.1999999999999999E-2</v>
      </c>
      <c r="H37" s="80">
        <v>0</v>
      </c>
      <c r="I37" s="80">
        <v>0</v>
      </c>
      <c r="J37" s="80">
        <v>0</v>
      </c>
      <c r="K37" s="137">
        <v>0</v>
      </c>
    </row>
    <row r="38" spans="1:11" s="2" customFormat="1" ht="13.5" thickBot="1">
      <c r="A38" s="4"/>
      <c r="C38" s="139" t="s">
        <v>288</v>
      </c>
      <c r="D38" s="140">
        <v>0.99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1">
        <v>0</v>
      </c>
    </row>
    <row r="39" spans="1:11" s="2" customFormat="1">
      <c r="A39" s="4"/>
      <c r="C39" s="31"/>
      <c r="D39" s="31"/>
      <c r="E39" s="31"/>
      <c r="F39" s="31"/>
      <c r="G39" s="3"/>
      <c r="H39" s="31"/>
      <c r="I39" s="31"/>
      <c r="J39" s="31"/>
      <c r="K39" s="31"/>
    </row>
  </sheetData>
  <mergeCells count="3">
    <mergeCell ref="B6:C6"/>
    <mergeCell ref="D3:E3"/>
    <mergeCell ref="D4:E4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C58C-6781-4874-88E5-129A3675AED0}">
  <sheetPr>
    <tabColor rgb="FF0070C0"/>
  </sheetPr>
  <dimension ref="A1:H9"/>
  <sheetViews>
    <sheetView showGridLines="0" tabSelected="1" zoomScale="70" zoomScaleNormal="70" zoomScaleSheetLayoutView="85" workbookViewId="0">
      <pane ySplit="6" topLeftCell="A7" activePane="bottomLeft" state="frozen"/>
      <selection activeCell="D10" sqref="D10"/>
      <selection pane="bottomLeft" activeCell="G7" sqref="G7"/>
    </sheetView>
  </sheetViews>
  <sheetFormatPr defaultColWidth="8.85546875" defaultRowHeight="12.75"/>
  <cols>
    <col min="1" max="1" width="4.42578125" style="41" customWidth="1"/>
    <col min="2" max="2" width="5.5703125" style="1" customWidth="1"/>
    <col min="3" max="3" width="46.7109375" style="1" customWidth="1"/>
    <col min="4" max="4" width="45.85546875" style="1" customWidth="1"/>
    <col min="5" max="5" width="32.28515625" style="1" customWidth="1"/>
    <col min="6" max="6" width="17.85546875" style="1" customWidth="1"/>
    <col min="7" max="7" width="18.7109375" style="1" bestFit="1" customWidth="1"/>
    <col min="8" max="16384" width="8.85546875" style="1"/>
  </cols>
  <sheetData>
    <row r="1" spans="1:8" ht="13.5" thickBot="1"/>
    <row r="2" spans="1:8" ht="13.5" thickBot="1">
      <c r="A2" s="24"/>
      <c r="B2" s="142" t="s">
        <v>289</v>
      </c>
      <c r="C2" s="5"/>
      <c r="D2" s="281"/>
      <c r="E2" s="282"/>
      <c r="F2" s="25"/>
      <c r="G2" s="26"/>
    </row>
    <row r="3" spans="1:8" ht="13.5" thickBot="1">
      <c r="A3" s="27">
        <v>0</v>
      </c>
      <c r="B3" s="266" t="s">
        <v>18</v>
      </c>
      <c r="C3" s="266"/>
      <c r="D3" s="267" t="str">
        <f>TEXT(RBC!C3,1)</f>
        <v>ABC Mutual Benefit Association</v>
      </c>
      <c r="E3" s="268"/>
      <c r="F3" s="3"/>
      <c r="G3" s="3"/>
    </row>
    <row r="4" spans="1:8" ht="13.5" thickBot="1">
      <c r="A4" s="28"/>
      <c r="B4" s="144" t="s">
        <v>0</v>
      </c>
      <c r="C4" s="144"/>
      <c r="D4" s="269">
        <f>RBC!C4</f>
        <v>45657</v>
      </c>
      <c r="E4" s="270"/>
      <c r="F4" s="25"/>
      <c r="G4" s="29"/>
    </row>
    <row r="5" spans="1:8" ht="13.5" thickBot="1">
      <c r="A5" s="28"/>
      <c r="B5" s="30"/>
      <c r="C5" s="31"/>
      <c r="D5" s="25"/>
      <c r="E5" s="25"/>
      <c r="F5" s="25"/>
      <c r="G5" s="29"/>
    </row>
    <row r="6" spans="1:8" s="33" customFormat="1" ht="32.450000000000003" customHeight="1">
      <c r="A6" s="32"/>
      <c r="B6" s="276" t="s">
        <v>290</v>
      </c>
      <c r="C6" s="280"/>
      <c r="D6" s="156" t="s">
        <v>193</v>
      </c>
      <c r="E6" s="156" t="s">
        <v>194</v>
      </c>
      <c r="F6" s="156" t="s">
        <v>196</v>
      </c>
      <c r="G6" s="153" t="s">
        <v>38</v>
      </c>
    </row>
    <row r="7" spans="1:8" s="33" customFormat="1">
      <c r="A7" s="34" t="s">
        <v>291</v>
      </c>
      <c r="B7" s="35" t="str">
        <f>A7</f>
        <v>C4.1</v>
      </c>
      <c r="C7" s="36" t="s">
        <v>292</v>
      </c>
      <c r="D7" s="175"/>
      <c r="E7" s="175"/>
      <c r="F7" s="187">
        <v>5.0000000000000001E-3</v>
      </c>
      <c r="G7" s="188">
        <f>F7*E7</f>
        <v>0</v>
      </c>
      <c r="H7" s="231"/>
    </row>
    <row r="8" spans="1:8" s="33" customFormat="1">
      <c r="A8" s="34" t="s">
        <v>293</v>
      </c>
      <c r="B8" s="35" t="str">
        <f>A8</f>
        <v>C4.2</v>
      </c>
      <c r="C8" s="36" t="s">
        <v>294</v>
      </c>
      <c r="D8" s="262" t="s">
        <v>70</v>
      </c>
      <c r="E8" s="186">
        <f>'C1'!$G$111</f>
        <v>0</v>
      </c>
      <c r="F8" s="187">
        <v>2.5000000000000001E-3</v>
      </c>
      <c r="G8" s="188">
        <f>F8*E8</f>
        <v>0</v>
      </c>
    </row>
    <row r="9" spans="1:8" ht="13.5" thickBot="1">
      <c r="A9" s="34" t="s">
        <v>295</v>
      </c>
      <c r="B9" s="37"/>
      <c r="C9" s="38" t="s">
        <v>278</v>
      </c>
      <c r="D9" s="132"/>
      <c r="E9" s="132"/>
      <c r="F9" s="39"/>
      <c r="G9" s="40">
        <f>SUM(G7:G8)</f>
        <v>0</v>
      </c>
    </row>
  </sheetData>
  <mergeCells count="4">
    <mergeCell ref="B6:C6"/>
    <mergeCell ref="D2:E2"/>
    <mergeCell ref="D3:E3"/>
    <mergeCell ref="D4:E4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E002DE-CC41-4496-8D08-68B87831907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fca9307-7fe5-4797-a098-57bd1eb437ac"/>
    <ds:schemaRef ds:uri="f79bc100-d68f-46a9-8db5-b172db4a66c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C9E8E1-2081-4C94-BB9A-3C125D7EB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50ABC-4B10-487A-8E5C-2C8AE1651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c100-d68f-46a9-8db5-b172db4a66c6"/>
    <ds:schemaRef ds:uri="7fca9307-7fe5-4797-a098-57bd1eb43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RBC</vt:lpstr>
      <vt:lpstr>C1</vt:lpstr>
      <vt:lpstr>C2</vt:lpstr>
      <vt:lpstr>C3</vt:lpstr>
      <vt:lpstr>C4</vt:lpstr>
      <vt:lpstr>'C1'!Print_Area</vt:lpstr>
      <vt:lpstr>'C3'!Print_Area</vt:lpstr>
      <vt:lpstr>'C4'!Print_Area</vt:lpstr>
      <vt:lpstr>RBC!Print_Area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INSURANCE</dc:creator>
  <cp:keywords/>
  <dc:description/>
  <cp:lastModifiedBy>Jonn Markiel B. Sy</cp:lastModifiedBy>
  <cp:revision/>
  <cp:lastPrinted>2025-07-28T07:42:40Z</cp:lastPrinted>
  <dcterms:created xsi:type="dcterms:W3CDTF">2018-11-07T00:45:56Z</dcterms:created>
  <dcterms:modified xsi:type="dcterms:W3CDTF">2025-07-28T07:42:43Z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</Properties>
</file>