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.musngi\Desktop\STATISTICAL REPORT\LIFE EQRSFS 2024\LIFE EQRSFS Q4 2024\"/>
    </mc:Choice>
  </mc:AlternateContent>
  <xr:revisionPtr revIDLastSave="0" documentId="8_{D7CAFBAA-D530-4A5F-8ABB-03B3D52C8C2E}" xr6:coauthVersionLast="47" xr6:coauthVersionMax="47" xr10:uidLastSave="{00000000-0000-0000-0000-000000000000}"/>
  <bookViews>
    <workbookView xWindow="-120" yWindow="-120" windowWidth="29040" windowHeight="15840" xr2:uid="{570524BB-6E89-4EA8-845C-2242B48D3BA0}"/>
  </bookViews>
  <sheets>
    <sheet name="GPW" sheetId="1" r:id="rId1"/>
  </sheets>
  <definedNames>
    <definedName name="_xlnm.Print_Area" localSheetId="0">GPW!$A$1:$F$91</definedName>
    <definedName name="_xlnm.Print_Titles" localSheetId="0">GPW!$1:$11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B78" i="1"/>
  <c r="B79" i="1" s="1"/>
  <c r="B80" i="1" s="1"/>
  <c r="F74" i="1"/>
  <c r="F67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F86" i="1" l="1"/>
</calcChain>
</file>

<file path=xl/sharedStrings.xml><?xml version="1.0" encoding="utf-8"?>
<sst xmlns="http://schemas.openxmlformats.org/spreadsheetml/2006/main" count="136" uniqueCount="72">
  <si>
    <t xml:space="preserve">Gross Premiums Written of  Non-Life Insurance Companies </t>
  </si>
  <si>
    <t>Year 2024</t>
  </si>
  <si>
    <t>Based on Submitted Unaudited Enhanced Quarterly Report on Selected Financial Statistics</t>
  </si>
  <si>
    <t>Name of Company</t>
  </si>
  <si>
    <t>Gross Premiums Written</t>
  </si>
  <si>
    <t>.</t>
  </si>
  <si>
    <t>Pioneer Insurance &amp; Surety Corporation</t>
  </si>
  <si>
    <t>₱</t>
  </si>
  <si>
    <t>Malayan Insurance Company, Inc.</t>
  </si>
  <si>
    <t>Prudential Guarantee &amp; Assurance, Inc.</t>
  </si>
  <si>
    <t>BPI/MS Insurance Corp.</t>
  </si>
  <si>
    <t>FPG Insurance Company, Inc.</t>
  </si>
  <si>
    <t>Standard Insurance Company, Inc.</t>
  </si>
  <si>
    <t>Stronghold Insurance Company, Inc.</t>
  </si>
  <si>
    <t>Insurance Company of North America</t>
  </si>
  <si>
    <t>Starr International Insurance Philippines Branch</t>
  </si>
  <si>
    <t>AXA Philippines Life and General Insurance Corporation*</t>
  </si>
  <si>
    <t xml:space="preserve">Cocogen Insurance, Inc. </t>
  </si>
  <si>
    <t>Mercantile Insurance Company, Inc.</t>
  </si>
  <si>
    <t>Alliedbankers Insurance Corp.</t>
  </si>
  <si>
    <t>PGA Sompo Insurance Corporation</t>
  </si>
  <si>
    <t>Petrogen Insurance Corporation</t>
  </si>
  <si>
    <t>Pacific Cross Insurance, Inc.</t>
  </si>
  <si>
    <t>Maagap Insurance Inc.</t>
  </si>
  <si>
    <t>Paramount Life &amp; General Insurance Corporation *</t>
  </si>
  <si>
    <t>Philippine British Assurance Company, Inc.</t>
  </si>
  <si>
    <t>AIG Philippines Insurance Inc.</t>
  </si>
  <si>
    <t>Alpha Insurance &amp; Surety Company, Inc.</t>
  </si>
  <si>
    <t>CARD Pioneer Microinsurance, Inc.</t>
  </si>
  <si>
    <t>Oona Insular Insurance  Corp.</t>
  </si>
  <si>
    <t>Sterling Insurance Company, Inc.</t>
  </si>
  <si>
    <t>Commonwealth Insurance Company</t>
  </si>
  <si>
    <t>Pacific Union Insurance Company</t>
  </si>
  <si>
    <t>Western Guaranty Corporation</t>
  </si>
  <si>
    <t>M Pioneer Insurance Inc.</t>
  </si>
  <si>
    <t>Liberty Insurance Corporation</t>
  </si>
  <si>
    <t>Milestone Guaranty &amp; Assurance Corporation</t>
  </si>
  <si>
    <t>Asia Insurance (Philippines) Corp.</t>
  </si>
  <si>
    <t xml:space="preserve">Bethel General Insurance &amp; Surety Corp. </t>
  </si>
  <si>
    <t>Fortune General Insurance Corp.</t>
  </si>
  <si>
    <t>Asia United Insurance, Inc.</t>
  </si>
  <si>
    <t>Travellers Insurance &amp; Surety Corporation</t>
  </si>
  <si>
    <t>Visayan Surety &amp; Insurance Corporation</t>
  </si>
  <si>
    <t>Cibeles Insurance Corporation</t>
  </si>
  <si>
    <t>CLIMBS Life &amp; General Insurance Cooperative *</t>
  </si>
  <si>
    <t xml:space="preserve">Corporate Guarantee &amp; Insurance Company, Inc. </t>
  </si>
  <si>
    <t>Pioneer Intercontinental Insurance Corporation</t>
  </si>
  <si>
    <t>Etiqa Life and General Assurance Phils., Inc. *</t>
  </si>
  <si>
    <t xml:space="preserve">Philippines First Insurance Company, Inc. </t>
  </si>
  <si>
    <t>Country Bankers Insurance Corporation</t>
  </si>
  <si>
    <t>Intra-Strata Assurance Corporation</t>
  </si>
  <si>
    <t>1CISP Life and General Insurance *</t>
  </si>
  <si>
    <t>SGI Philippines General Insurance Company, Inc.</t>
  </si>
  <si>
    <t>Perla Compañia de Seguros, Inc.</t>
  </si>
  <si>
    <t>Metropolitan Insurance Company, Inc.</t>
  </si>
  <si>
    <t>Manila Bankers Life and General Insurance Coporation*</t>
  </si>
  <si>
    <t xml:space="preserve">AIA Philippines Life and General Insurance Co., Inc.* </t>
  </si>
  <si>
    <t>No Business Done</t>
  </si>
  <si>
    <t>People's General Insurance Corp.</t>
  </si>
  <si>
    <t>No report submitted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</si>
  <si>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</si>
  <si>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</si>
  <si>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</si>
  <si>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</si>
  <si>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</si>
  <si>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</si>
  <si>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</si>
  <si>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</si>
  <si>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</si>
  <si>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</si>
  <si>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 xml:space="preserve">SeaInsure General Insurance Co. Inc. </t>
  </si>
  <si>
    <t>Date Prepared: 25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</si>
</sst>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0_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2"/>
      <name val="Arial"/>
      <family val="2"/>
    </font>
    <font>
      <sz val="12"/>
      <name val="Calibri"/>
      <family val="2"/>
    </font>
    <font>
      <sz val="12"/>
      <color rgb="FFFF0000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164" fontId="0" fillId="0" borderId="0" xfId="1" applyFont="1"/>
    <xf numFmtId="0" fontId="2" fillId="0" borderId="1" xfId="2" applyFont="1" applyBorder="1"/>
    <xf numFmtId="0" fontId="2" fillId="0" borderId="2" xfId="2" applyFont="1" applyBorder="1"/>
    <xf numFmtId="164" fontId="2" fillId="0" borderId="3" xfId="1" applyFont="1" applyBorder="1"/>
    <xf numFmtId="0" fontId="1" fillId="0" borderId="0" xfId="2"/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164" fontId="7" fillId="0" borderId="3" xfId="1" applyFont="1" applyBorder="1" applyAlignment="1">
      <alignment horizontal="centerContinuous"/>
    </xf>
    <xf numFmtId="164" fontId="8" fillId="0" borderId="5" xfId="1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1" xfId="2" applyFont="1" applyBorder="1" applyAlignment="1">
      <alignment horizontal="centerContinuous"/>
    </xf>
    <xf numFmtId="164" fontId="8" fillId="0" borderId="8" xfId="1" applyFont="1" applyBorder="1" applyAlignment="1">
      <alignment horizontal="center"/>
    </xf>
    <xf numFmtId="0" fontId="7" fillId="0" borderId="12" xfId="2" applyFont="1" applyBorder="1"/>
    <xf numFmtId="0" fontId="7" fillId="0" borderId="13" xfId="2" applyFont="1" applyBorder="1"/>
    <xf numFmtId="0" fontId="9" fillId="0" borderId="13" xfId="2" applyFont="1" applyBorder="1" applyAlignment="1">
      <alignment horizontal="left"/>
    </xf>
    <xf numFmtId="0" fontId="10" fillId="0" borderId="14" xfId="2" applyFont="1" applyBorder="1" applyAlignment="1">
      <alignment horizontal="center"/>
    </xf>
    <xf numFmtId="165" fontId="7" fillId="0" borderId="15" xfId="2" applyNumberFormat="1" applyFont="1" applyBorder="1"/>
    <xf numFmtId="0" fontId="7" fillId="0" borderId="0" xfId="2" applyFont="1"/>
    <xf numFmtId="0" fontId="2" fillId="0" borderId="16" xfId="2" applyFont="1" applyBorder="1"/>
    <xf numFmtId="0" fontId="2" fillId="0" borderId="13" xfId="2" applyFont="1" applyBorder="1"/>
    <xf numFmtId="0" fontId="7" fillId="0" borderId="14" xfId="2" applyFont="1" applyBorder="1"/>
    <xf numFmtId="0" fontId="7" fillId="0" borderId="17" xfId="2" applyFont="1" applyBorder="1"/>
    <xf numFmtId="165" fontId="7" fillId="0" borderId="15" xfId="2" applyNumberFormat="1" applyFont="1" applyBorder="1" applyAlignment="1">
      <alignment horizontal="center"/>
    </xf>
    <xf numFmtId="0" fontId="2" fillId="0" borderId="0" xfId="2" applyFont="1"/>
    <xf numFmtId="0" fontId="2" fillId="0" borderId="13" xfId="0" applyFont="1" applyBorder="1" applyAlignment="1">
      <alignment vertical="center"/>
    </xf>
    <xf numFmtId="166" fontId="2" fillId="0" borderId="13" xfId="0" applyNumberFormat="1" applyFont="1" applyBorder="1" applyAlignment="1">
      <alignment horizontal="left" vertical="center"/>
    </xf>
    <xf numFmtId="0" fontId="10" fillId="0" borderId="14" xfId="2" applyFont="1" applyBorder="1" applyAlignment="1">
      <alignment horizontal="right"/>
    </xf>
    <xf numFmtId="0" fontId="2" fillId="0" borderId="18" xfId="2" applyFont="1" applyBorder="1"/>
    <xf numFmtId="165" fontId="6" fillId="0" borderId="15" xfId="2" applyNumberFormat="1" applyFont="1" applyBorder="1" applyAlignment="1">
      <alignment horizontal="center"/>
    </xf>
    <xf numFmtId="0" fontId="11" fillId="0" borderId="13" xfId="2" applyFont="1" applyBorder="1"/>
    <xf numFmtId="165" fontId="6" fillId="0" borderId="15" xfId="2" applyNumberFormat="1" applyFont="1" applyBorder="1"/>
    <xf numFmtId="0" fontId="4" fillId="0" borderId="13" xfId="2" applyFont="1" applyBorder="1"/>
    <xf numFmtId="165" fontId="12" fillId="0" borderId="15" xfId="2" applyNumberFormat="1" applyFont="1" applyBorder="1"/>
    <xf numFmtId="0" fontId="7" fillId="0" borderId="15" xfId="2" applyFont="1" applyBorder="1"/>
    <xf numFmtId="0" fontId="9" fillId="0" borderId="13" xfId="2" applyFont="1" applyBorder="1" applyAlignment="1">
      <alignment horizontal="center"/>
    </xf>
    <xf numFmtId="165" fontId="2" fillId="0" borderId="13" xfId="1" applyNumberFormat="1" applyFont="1" applyFill="1" applyBorder="1"/>
    <xf numFmtId="165" fontId="7" fillId="0" borderId="19" xfId="1" applyNumberFormat="1" applyFont="1" applyFill="1" applyBorder="1"/>
    <xf numFmtId="165" fontId="7" fillId="0" borderId="20" xfId="1" applyNumberFormat="1" applyFont="1" applyFill="1" applyBorder="1"/>
    <xf numFmtId="165" fontId="13" fillId="0" borderId="15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1" xfId="2" applyFont="1" applyBorder="1"/>
    <xf numFmtId="0" fontId="7" fillId="0" borderId="8" xfId="2" applyFont="1" applyBorder="1"/>
    <xf numFmtId="0" fontId="14" fillId="0" borderId="0" xfId="0" applyFont="1"/>
    <xf numFmtId="3" fontId="7" fillId="0" borderId="0" xfId="2" applyNumberFormat="1" applyFont="1"/>
    <xf numFmtId="165" fontId="0" fillId="0" borderId="0" xfId="0" applyNumberFormat="1"/>
    <xf numFmtId="165" fontId="6" fillId="0" borderId="0" xfId="1" applyNumberFormat="1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09898F78-6665-4D74-9C46-DF3CDF7FA2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69452</xdr:colOff>
      <xdr:row>0</xdr:row>
      <xdr:rowOff>0</xdr:rowOff>
    </xdr:from>
    <xdr:to>
      <xdr:col>5</xdr:col>
      <xdr:colOff>1397782</xdr:colOff>
      <xdr:row>1</xdr:row>
      <xdr:rowOff>1428928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9F3B636A-2F02-419E-83B0-7A9265CC0F8D}"/>
            </a:ext>
          </a:extLst>
        </xdr:cNvPr>
        <xdr:cNvGrpSpPr/>
      </xdr:nvGrpSpPr>
      <xdr:grpSpPr>
        <a:xfrm>
          <a:off x="69452" y="0"/>
          <a:ext cx="6328955" cy="1403131"/>
          <a:chOff x="501574" y="-320567"/>
          <a:chExt cx="5339819" cy="1242830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6C43DABB-D231-1960-DC6D-7C1D00CACA98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10" name="Picture 9">
              <a:extLst>
                <a:ext uri="{FF2B5EF4-FFF2-40B4-BE49-F238E27FC236}">
                  <a16:creationId xmlns:a16="http://schemas.microsoft.com/office/drawing/2014/main" id="{23DB7794-E1AA-6714-BB49-F925BFAB446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11" name="Picture 10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3ED401B8-3428-1B31-1301-A5A1E15F72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9" name="Text Box 3">
            <a:extLst>
              <a:ext uri="{FF2B5EF4-FFF2-40B4-BE49-F238E27FC236}">
                <a16:creationId xmlns:a16="http://schemas.microsoft.com/office/drawing/2014/main" id="{32D0F0A1-F320-2847-E56D-BDA314723A70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A8A8-1B9B-4119-AA7D-DDCE579DF268}">
  <sheetPr>
    <tabColor rgb="FFFF0000"/>
    <pageSetUpPr fitToPage="1"/>
  </sheetPr>
  <dimension ref="B1:F106"/>
  <sheetViews>
    <sheetView tabSelected="1" view="pageBreakPreview" zoomScale="96" zoomScaleNormal="100" zoomScaleSheetLayoutView="96" workbookViewId="0">
      <selection activeCell="D79" sqref="D79"/>
    </sheetView>
  </sheetViews>
  <sheetFormatPr defaultColWidth="8.85546875" defaultRowHeight="12.75" x14ac:dyDescent="0.2"/>
  <cols>
    <col min="1" max="1" width="1" customWidth="1"/>
    <col min="2" max="2" width="4.140625" customWidth="1"/>
    <col min="3" max="3" width="1.42578125" customWidth="1"/>
    <col min="4" max="4" width="64.42578125" customWidth="1"/>
    <col min="5" max="5" width="3.85546875" customWidth="1"/>
    <col min="6" max="6" width="30.140625" style="1" customWidth="1"/>
    <col min="154" max="154" width="3" customWidth="1"/>
    <col min="155" max="155" width="4.140625" customWidth="1"/>
    <col min="156" max="156" width="2.42578125" customWidth="1"/>
    <col min="157" max="157" width="44.28515625" customWidth="1"/>
    <col min="158" max="158" width="30.85546875" customWidth="1"/>
    <col min="159" max="159" width="4.42578125" customWidth="1"/>
    <col min="160" max="160" width="23.42578125" customWidth="1"/>
    <col min="161" max="161" width="22.42578125" customWidth="1"/>
    <col min="410" max="410" width="3" customWidth="1"/>
    <col min="411" max="411" width="4.140625" customWidth="1"/>
    <col min="412" max="412" width="2.42578125" customWidth="1"/>
    <col min="413" max="413" width="44.28515625" customWidth="1"/>
    <col min="414" max="414" width="30.85546875" customWidth="1"/>
    <col min="415" max="415" width="4.42578125" customWidth="1"/>
    <col min="416" max="416" width="23.42578125" customWidth="1"/>
    <col min="417" max="417" width="22.42578125" customWidth="1"/>
    <col min="666" max="666" width="3" customWidth="1"/>
    <col min="667" max="667" width="4.140625" customWidth="1"/>
    <col min="668" max="668" width="2.42578125" customWidth="1"/>
    <col min="669" max="669" width="44.28515625" customWidth="1"/>
    <col min="670" max="670" width="30.85546875" customWidth="1"/>
    <col min="671" max="671" width="4.42578125" customWidth="1"/>
    <col min="672" max="672" width="23.42578125" customWidth="1"/>
    <col min="673" max="673" width="22.42578125" customWidth="1"/>
    <col min="922" max="922" width="3" customWidth="1"/>
    <col min="923" max="923" width="4.140625" customWidth="1"/>
    <col min="924" max="924" width="2.42578125" customWidth="1"/>
    <col min="925" max="925" width="44.28515625" customWidth="1"/>
    <col min="926" max="926" width="30.85546875" customWidth="1"/>
    <col min="927" max="927" width="4.42578125" customWidth="1"/>
    <col min="928" max="928" width="23.42578125" customWidth="1"/>
    <col min="929" max="929" width="22.42578125" customWidth="1"/>
    <col min="1178" max="1178" width="3" customWidth="1"/>
    <col min="1179" max="1179" width="4.140625" customWidth="1"/>
    <col min="1180" max="1180" width="2.42578125" customWidth="1"/>
    <col min="1181" max="1181" width="44.28515625" customWidth="1"/>
    <col min="1182" max="1182" width="30.85546875" customWidth="1"/>
    <col min="1183" max="1183" width="4.42578125" customWidth="1"/>
    <col min="1184" max="1184" width="23.42578125" customWidth="1"/>
    <col min="1185" max="1185" width="22.42578125" customWidth="1"/>
    <col min="1434" max="1434" width="3" customWidth="1"/>
    <col min="1435" max="1435" width="4.140625" customWidth="1"/>
    <col min="1436" max="1436" width="2.42578125" customWidth="1"/>
    <col min="1437" max="1437" width="44.28515625" customWidth="1"/>
    <col min="1438" max="1438" width="30.85546875" customWidth="1"/>
    <col min="1439" max="1439" width="4.42578125" customWidth="1"/>
    <col min="1440" max="1440" width="23.42578125" customWidth="1"/>
    <col min="1441" max="1441" width="22.42578125" customWidth="1"/>
    <col min="1690" max="1690" width="3" customWidth="1"/>
    <col min="1691" max="1691" width="4.140625" customWidth="1"/>
    <col min="1692" max="1692" width="2.42578125" customWidth="1"/>
    <col min="1693" max="1693" width="44.28515625" customWidth="1"/>
    <col min="1694" max="1694" width="30.85546875" customWidth="1"/>
    <col min="1695" max="1695" width="4.42578125" customWidth="1"/>
    <col min="1696" max="1696" width="23.42578125" customWidth="1"/>
    <col min="1697" max="1697" width="22.42578125" customWidth="1"/>
    <col min="1946" max="1946" width="3" customWidth="1"/>
    <col min="1947" max="1947" width="4.140625" customWidth="1"/>
    <col min="1948" max="1948" width="2.42578125" customWidth="1"/>
    <col min="1949" max="1949" width="44.28515625" customWidth="1"/>
    <col min="1950" max="1950" width="30.85546875" customWidth="1"/>
    <col min="1951" max="1951" width="4.42578125" customWidth="1"/>
    <col min="1952" max="1952" width="23.42578125" customWidth="1"/>
    <col min="1953" max="1953" width="22.42578125" customWidth="1"/>
    <col min="2202" max="2202" width="3" customWidth="1"/>
    <col min="2203" max="2203" width="4.140625" customWidth="1"/>
    <col min="2204" max="2204" width="2.42578125" customWidth="1"/>
    <col min="2205" max="2205" width="44.28515625" customWidth="1"/>
    <col min="2206" max="2206" width="30.85546875" customWidth="1"/>
    <col min="2207" max="2207" width="4.42578125" customWidth="1"/>
    <col min="2208" max="2208" width="23.42578125" customWidth="1"/>
    <col min="2209" max="2209" width="22.42578125" customWidth="1"/>
    <col min="2458" max="2458" width="3" customWidth="1"/>
    <col min="2459" max="2459" width="4.140625" customWidth="1"/>
    <col min="2460" max="2460" width="2.42578125" customWidth="1"/>
    <col min="2461" max="2461" width="44.28515625" customWidth="1"/>
    <col min="2462" max="2462" width="30.85546875" customWidth="1"/>
    <col min="2463" max="2463" width="4.42578125" customWidth="1"/>
    <col min="2464" max="2464" width="23.42578125" customWidth="1"/>
    <col min="2465" max="2465" width="22.42578125" customWidth="1"/>
    <col min="2714" max="2714" width="3" customWidth="1"/>
    <col min="2715" max="2715" width="4.140625" customWidth="1"/>
    <col min="2716" max="2716" width="2.42578125" customWidth="1"/>
    <col min="2717" max="2717" width="44.28515625" customWidth="1"/>
    <col min="2718" max="2718" width="30.85546875" customWidth="1"/>
    <col min="2719" max="2719" width="4.42578125" customWidth="1"/>
    <col min="2720" max="2720" width="23.42578125" customWidth="1"/>
    <col min="2721" max="2721" width="22.42578125" customWidth="1"/>
    <col min="2970" max="2970" width="3" customWidth="1"/>
    <col min="2971" max="2971" width="4.140625" customWidth="1"/>
    <col min="2972" max="2972" width="2.42578125" customWidth="1"/>
    <col min="2973" max="2973" width="44.28515625" customWidth="1"/>
    <col min="2974" max="2974" width="30.85546875" customWidth="1"/>
    <col min="2975" max="2975" width="4.42578125" customWidth="1"/>
    <col min="2976" max="2976" width="23.42578125" customWidth="1"/>
    <col min="2977" max="2977" width="22.42578125" customWidth="1"/>
    <col min="3226" max="3226" width="3" customWidth="1"/>
    <col min="3227" max="3227" width="4.140625" customWidth="1"/>
    <col min="3228" max="3228" width="2.42578125" customWidth="1"/>
    <col min="3229" max="3229" width="44.28515625" customWidth="1"/>
    <col min="3230" max="3230" width="30.85546875" customWidth="1"/>
    <col min="3231" max="3231" width="4.42578125" customWidth="1"/>
    <col min="3232" max="3232" width="23.42578125" customWidth="1"/>
    <col min="3233" max="3233" width="22.42578125" customWidth="1"/>
    <col min="3482" max="3482" width="3" customWidth="1"/>
    <col min="3483" max="3483" width="4.140625" customWidth="1"/>
    <col min="3484" max="3484" width="2.42578125" customWidth="1"/>
    <col min="3485" max="3485" width="44.28515625" customWidth="1"/>
    <col min="3486" max="3486" width="30.85546875" customWidth="1"/>
    <col min="3487" max="3487" width="4.42578125" customWidth="1"/>
    <col min="3488" max="3488" width="23.42578125" customWidth="1"/>
    <col min="3489" max="3489" width="22.42578125" customWidth="1"/>
    <col min="3738" max="3738" width="3" customWidth="1"/>
    <col min="3739" max="3739" width="4.140625" customWidth="1"/>
    <col min="3740" max="3740" width="2.42578125" customWidth="1"/>
    <col min="3741" max="3741" width="44.28515625" customWidth="1"/>
    <col min="3742" max="3742" width="30.85546875" customWidth="1"/>
    <col min="3743" max="3743" width="4.42578125" customWidth="1"/>
    <col min="3744" max="3744" width="23.42578125" customWidth="1"/>
    <col min="3745" max="3745" width="22.42578125" customWidth="1"/>
    <col min="3994" max="3994" width="3" customWidth="1"/>
    <col min="3995" max="3995" width="4.140625" customWidth="1"/>
    <col min="3996" max="3996" width="2.42578125" customWidth="1"/>
    <col min="3997" max="3997" width="44.28515625" customWidth="1"/>
    <col min="3998" max="3998" width="30.85546875" customWidth="1"/>
    <col min="3999" max="3999" width="4.42578125" customWidth="1"/>
    <col min="4000" max="4000" width="23.42578125" customWidth="1"/>
    <col min="4001" max="4001" width="22.42578125" customWidth="1"/>
    <col min="4250" max="4250" width="3" customWidth="1"/>
    <col min="4251" max="4251" width="4.140625" customWidth="1"/>
    <col min="4252" max="4252" width="2.42578125" customWidth="1"/>
    <col min="4253" max="4253" width="44.28515625" customWidth="1"/>
    <col min="4254" max="4254" width="30.85546875" customWidth="1"/>
    <col min="4255" max="4255" width="4.42578125" customWidth="1"/>
    <col min="4256" max="4256" width="23.42578125" customWidth="1"/>
    <col min="4257" max="4257" width="22.42578125" customWidth="1"/>
    <col min="4506" max="4506" width="3" customWidth="1"/>
    <col min="4507" max="4507" width="4.140625" customWidth="1"/>
    <col min="4508" max="4508" width="2.42578125" customWidth="1"/>
    <col min="4509" max="4509" width="44.28515625" customWidth="1"/>
    <col min="4510" max="4510" width="30.85546875" customWidth="1"/>
    <col min="4511" max="4511" width="4.42578125" customWidth="1"/>
    <col min="4512" max="4512" width="23.42578125" customWidth="1"/>
    <col min="4513" max="4513" width="22.42578125" customWidth="1"/>
    <col min="4762" max="4762" width="3" customWidth="1"/>
    <col min="4763" max="4763" width="4.140625" customWidth="1"/>
    <col min="4764" max="4764" width="2.42578125" customWidth="1"/>
    <col min="4765" max="4765" width="44.28515625" customWidth="1"/>
    <col min="4766" max="4766" width="30.85546875" customWidth="1"/>
    <col min="4767" max="4767" width="4.42578125" customWidth="1"/>
    <col min="4768" max="4768" width="23.42578125" customWidth="1"/>
    <col min="4769" max="4769" width="22.42578125" customWidth="1"/>
    <col min="5018" max="5018" width="3" customWidth="1"/>
    <col min="5019" max="5019" width="4.140625" customWidth="1"/>
    <col min="5020" max="5020" width="2.42578125" customWidth="1"/>
    <col min="5021" max="5021" width="44.28515625" customWidth="1"/>
    <col min="5022" max="5022" width="30.85546875" customWidth="1"/>
    <col min="5023" max="5023" width="4.42578125" customWidth="1"/>
    <col min="5024" max="5024" width="23.42578125" customWidth="1"/>
    <col min="5025" max="5025" width="22.42578125" customWidth="1"/>
    <col min="5274" max="5274" width="3" customWidth="1"/>
    <col min="5275" max="5275" width="4.140625" customWidth="1"/>
    <col min="5276" max="5276" width="2.42578125" customWidth="1"/>
    <col min="5277" max="5277" width="44.28515625" customWidth="1"/>
    <col min="5278" max="5278" width="30.85546875" customWidth="1"/>
    <col min="5279" max="5279" width="4.42578125" customWidth="1"/>
    <col min="5280" max="5280" width="23.42578125" customWidth="1"/>
    <col min="5281" max="5281" width="22.42578125" customWidth="1"/>
    <col min="5530" max="5530" width="3" customWidth="1"/>
    <col min="5531" max="5531" width="4.140625" customWidth="1"/>
    <col min="5532" max="5532" width="2.42578125" customWidth="1"/>
    <col min="5533" max="5533" width="44.28515625" customWidth="1"/>
    <col min="5534" max="5534" width="30.85546875" customWidth="1"/>
    <col min="5535" max="5535" width="4.42578125" customWidth="1"/>
    <col min="5536" max="5536" width="23.42578125" customWidth="1"/>
    <col min="5537" max="5537" width="22.42578125" customWidth="1"/>
    <col min="5786" max="5786" width="3" customWidth="1"/>
    <col min="5787" max="5787" width="4.140625" customWidth="1"/>
    <col min="5788" max="5788" width="2.42578125" customWidth="1"/>
    <col min="5789" max="5789" width="44.28515625" customWidth="1"/>
    <col min="5790" max="5790" width="30.85546875" customWidth="1"/>
    <col min="5791" max="5791" width="4.42578125" customWidth="1"/>
    <col min="5792" max="5792" width="23.42578125" customWidth="1"/>
    <col min="5793" max="5793" width="22.42578125" customWidth="1"/>
    <col min="6042" max="6042" width="3" customWidth="1"/>
    <col min="6043" max="6043" width="4.140625" customWidth="1"/>
    <col min="6044" max="6044" width="2.42578125" customWidth="1"/>
    <col min="6045" max="6045" width="44.28515625" customWidth="1"/>
    <col min="6046" max="6046" width="30.85546875" customWidth="1"/>
    <col min="6047" max="6047" width="4.42578125" customWidth="1"/>
    <col min="6048" max="6048" width="23.42578125" customWidth="1"/>
    <col min="6049" max="6049" width="22.42578125" customWidth="1"/>
    <col min="6298" max="6298" width="3" customWidth="1"/>
    <col min="6299" max="6299" width="4.140625" customWidth="1"/>
    <col min="6300" max="6300" width="2.42578125" customWidth="1"/>
    <col min="6301" max="6301" width="44.28515625" customWidth="1"/>
    <col min="6302" max="6302" width="30.85546875" customWidth="1"/>
    <col min="6303" max="6303" width="4.42578125" customWidth="1"/>
    <col min="6304" max="6304" width="23.42578125" customWidth="1"/>
    <col min="6305" max="6305" width="22.42578125" customWidth="1"/>
    <col min="6554" max="6554" width="3" customWidth="1"/>
    <col min="6555" max="6555" width="4.140625" customWidth="1"/>
    <col min="6556" max="6556" width="2.42578125" customWidth="1"/>
    <col min="6557" max="6557" width="44.28515625" customWidth="1"/>
    <col min="6558" max="6558" width="30.85546875" customWidth="1"/>
    <col min="6559" max="6559" width="4.42578125" customWidth="1"/>
    <col min="6560" max="6560" width="23.42578125" customWidth="1"/>
    <col min="6561" max="6561" width="22.42578125" customWidth="1"/>
    <col min="6810" max="6810" width="3" customWidth="1"/>
    <col min="6811" max="6811" width="4.140625" customWidth="1"/>
    <col min="6812" max="6812" width="2.42578125" customWidth="1"/>
    <col min="6813" max="6813" width="44.28515625" customWidth="1"/>
    <col min="6814" max="6814" width="30.85546875" customWidth="1"/>
    <col min="6815" max="6815" width="4.42578125" customWidth="1"/>
    <col min="6816" max="6816" width="23.42578125" customWidth="1"/>
    <col min="6817" max="6817" width="22.42578125" customWidth="1"/>
    <col min="7066" max="7066" width="3" customWidth="1"/>
    <col min="7067" max="7067" width="4.140625" customWidth="1"/>
    <col min="7068" max="7068" width="2.42578125" customWidth="1"/>
    <col min="7069" max="7069" width="44.28515625" customWidth="1"/>
    <col min="7070" max="7070" width="30.85546875" customWidth="1"/>
    <col min="7071" max="7071" width="4.42578125" customWidth="1"/>
    <col min="7072" max="7072" width="23.42578125" customWidth="1"/>
    <col min="7073" max="7073" width="22.42578125" customWidth="1"/>
    <col min="7322" max="7322" width="3" customWidth="1"/>
    <col min="7323" max="7323" width="4.140625" customWidth="1"/>
    <col min="7324" max="7324" width="2.42578125" customWidth="1"/>
    <col min="7325" max="7325" width="44.28515625" customWidth="1"/>
    <col min="7326" max="7326" width="30.85546875" customWidth="1"/>
    <col min="7327" max="7327" width="4.42578125" customWidth="1"/>
    <col min="7328" max="7328" width="23.42578125" customWidth="1"/>
    <col min="7329" max="7329" width="22.42578125" customWidth="1"/>
    <col min="7578" max="7578" width="3" customWidth="1"/>
    <col min="7579" max="7579" width="4.140625" customWidth="1"/>
    <col min="7580" max="7580" width="2.42578125" customWidth="1"/>
    <col min="7581" max="7581" width="44.28515625" customWidth="1"/>
    <col min="7582" max="7582" width="30.85546875" customWidth="1"/>
    <col min="7583" max="7583" width="4.42578125" customWidth="1"/>
    <col min="7584" max="7584" width="23.42578125" customWidth="1"/>
    <col min="7585" max="7585" width="22.42578125" customWidth="1"/>
    <col min="7834" max="7834" width="3" customWidth="1"/>
    <col min="7835" max="7835" width="4.140625" customWidth="1"/>
    <col min="7836" max="7836" width="2.42578125" customWidth="1"/>
    <col min="7837" max="7837" width="44.28515625" customWidth="1"/>
    <col min="7838" max="7838" width="30.85546875" customWidth="1"/>
    <col min="7839" max="7839" width="4.42578125" customWidth="1"/>
    <col min="7840" max="7840" width="23.42578125" customWidth="1"/>
    <col min="7841" max="7841" width="22.42578125" customWidth="1"/>
    <col min="8090" max="8090" width="3" customWidth="1"/>
    <col min="8091" max="8091" width="4.140625" customWidth="1"/>
    <col min="8092" max="8092" width="2.42578125" customWidth="1"/>
    <col min="8093" max="8093" width="44.28515625" customWidth="1"/>
    <col min="8094" max="8094" width="30.85546875" customWidth="1"/>
    <col min="8095" max="8095" width="4.42578125" customWidth="1"/>
    <col min="8096" max="8096" width="23.42578125" customWidth="1"/>
    <col min="8097" max="8097" width="22.42578125" customWidth="1"/>
    <col min="8346" max="8346" width="3" customWidth="1"/>
    <col min="8347" max="8347" width="4.140625" customWidth="1"/>
    <col min="8348" max="8348" width="2.42578125" customWidth="1"/>
    <col min="8349" max="8349" width="44.28515625" customWidth="1"/>
    <col min="8350" max="8350" width="30.85546875" customWidth="1"/>
    <col min="8351" max="8351" width="4.42578125" customWidth="1"/>
    <col min="8352" max="8352" width="23.42578125" customWidth="1"/>
    <col min="8353" max="8353" width="22.42578125" customWidth="1"/>
    <col min="8602" max="8602" width="3" customWidth="1"/>
    <col min="8603" max="8603" width="4.140625" customWidth="1"/>
    <col min="8604" max="8604" width="2.42578125" customWidth="1"/>
    <col min="8605" max="8605" width="44.28515625" customWidth="1"/>
    <col min="8606" max="8606" width="30.85546875" customWidth="1"/>
    <col min="8607" max="8607" width="4.42578125" customWidth="1"/>
    <col min="8608" max="8608" width="23.42578125" customWidth="1"/>
    <col min="8609" max="8609" width="22.42578125" customWidth="1"/>
    <col min="8858" max="8858" width="3" customWidth="1"/>
    <col min="8859" max="8859" width="4.140625" customWidth="1"/>
    <col min="8860" max="8860" width="2.42578125" customWidth="1"/>
    <col min="8861" max="8861" width="44.28515625" customWidth="1"/>
    <col min="8862" max="8862" width="30.85546875" customWidth="1"/>
    <col min="8863" max="8863" width="4.42578125" customWidth="1"/>
    <col min="8864" max="8864" width="23.42578125" customWidth="1"/>
    <col min="8865" max="8865" width="22.42578125" customWidth="1"/>
    <col min="9114" max="9114" width="3" customWidth="1"/>
    <col min="9115" max="9115" width="4.140625" customWidth="1"/>
    <col min="9116" max="9116" width="2.42578125" customWidth="1"/>
    <col min="9117" max="9117" width="44.28515625" customWidth="1"/>
    <col min="9118" max="9118" width="30.85546875" customWidth="1"/>
    <col min="9119" max="9119" width="4.42578125" customWidth="1"/>
    <col min="9120" max="9120" width="23.42578125" customWidth="1"/>
    <col min="9121" max="9121" width="22.42578125" customWidth="1"/>
    <col min="9370" max="9370" width="3" customWidth="1"/>
    <col min="9371" max="9371" width="4.140625" customWidth="1"/>
    <col min="9372" max="9372" width="2.42578125" customWidth="1"/>
    <col min="9373" max="9373" width="44.28515625" customWidth="1"/>
    <col min="9374" max="9374" width="30.85546875" customWidth="1"/>
    <col min="9375" max="9375" width="4.42578125" customWidth="1"/>
    <col min="9376" max="9376" width="23.42578125" customWidth="1"/>
    <col min="9377" max="9377" width="22.42578125" customWidth="1"/>
    <col min="9626" max="9626" width="3" customWidth="1"/>
    <col min="9627" max="9627" width="4.140625" customWidth="1"/>
    <col min="9628" max="9628" width="2.42578125" customWidth="1"/>
    <col min="9629" max="9629" width="44.28515625" customWidth="1"/>
    <col min="9630" max="9630" width="30.85546875" customWidth="1"/>
    <col min="9631" max="9631" width="4.42578125" customWidth="1"/>
    <col min="9632" max="9632" width="23.42578125" customWidth="1"/>
    <col min="9633" max="9633" width="22.42578125" customWidth="1"/>
    <col min="9882" max="9882" width="3" customWidth="1"/>
    <col min="9883" max="9883" width="4.140625" customWidth="1"/>
    <col min="9884" max="9884" width="2.42578125" customWidth="1"/>
    <col min="9885" max="9885" width="44.28515625" customWidth="1"/>
    <col min="9886" max="9886" width="30.85546875" customWidth="1"/>
    <col min="9887" max="9887" width="4.42578125" customWidth="1"/>
    <col min="9888" max="9888" width="23.42578125" customWidth="1"/>
    <col min="9889" max="9889" width="22.42578125" customWidth="1"/>
    <col min="10138" max="10138" width="3" customWidth="1"/>
    <col min="10139" max="10139" width="4.140625" customWidth="1"/>
    <col min="10140" max="10140" width="2.42578125" customWidth="1"/>
    <col min="10141" max="10141" width="44.28515625" customWidth="1"/>
    <col min="10142" max="10142" width="30.85546875" customWidth="1"/>
    <col min="10143" max="10143" width="4.42578125" customWidth="1"/>
    <col min="10144" max="10144" width="23.42578125" customWidth="1"/>
    <col min="10145" max="10145" width="22.42578125" customWidth="1"/>
    <col min="10394" max="10394" width="3" customWidth="1"/>
    <col min="10395" max="10395" width="4.140625" customWidth="1"/>
    <col min="10396" max="10396" width="2.42578125" customWidth="1"/>
    <col min="10397" max="10397" width="44.28515625" customWidth="1"/>
    <col min="10398" max="10398" width="30.85546875" customWidth="1"/>
    <col min="10399" max="10399" width="4.42578125" customWidth="1"/>
    <col min="10400" max="10400" width="23.42578125" customWidth="1"/>
    <col min="10401" max="10401" width="22.42578125" customWidth="1"/>
    <col min="10650" max="10650" width="3" customWidth="1"/>
    <col min="10651" max="10651" width="4.140625" customWidth="1"/>
    <col min="10652" max="10652" width="2.42578125" customWidth="1"/>
    <col min="10653" max="10653" width="44.28515625" customWidth="1"/>
    <col min="10654" max="10654" width="30.85546875" customWidth="1"/>
    <col min="10655" max="10655" width="4.42578125" customWidth="1"/>
    <col min="10656" max="10656" width="23.42578125" customWidth="1"/>
    <col min="10657" max="10657" width="22.42578125" customWidth="1"/>
    <col min="10906" max="10906" width="3" customWidth="1"/>
    <col min="10907" max="10907" width="4.140625" customWidth="1"/>
    <col min="10908" max="10908" width="2.42578125" customWidth="1"/>
    <col min="10909" max="10909" width="44.28515625" customWidth="1"/>
    <col min="10910" max="10910" width="30.85546875" customWidth="1"/>
    <col min="10911" max="10911" width="4.42578125" customWidth="1"/>
    <col min="10912" max="10912" width="23.42578125" customWidth="1"/>
    <col min="10913" max="10913" width="22.42578125" customWidth="1"/>
    <col min="11162" max="11162" width="3" customWidth="1"/>
    <col min="11163" max="11163" width="4.140625" customWidth="1"/>
    <col min="11164" max="11164" width="2.42578125" customWidth="1"/>
    <col min="11165" max="11165" width="44.28515625" customWidth="1"/>
    <col min="11166" max="11166" width="30.85546875" customWidth="1"/>
    <col min="11167" max="11167" width="4.42578125" customWidth="1"/>
    <col min="11168" max="11168" width="23.42578125" customWidth="1"/>
    <col min="11169" max="11169" width="22.42578125" customWidth="1"/>
    <col min="11418" max="11418" width="3" customWidth="1"/>
    <col min="11419" max="11419" width="4.140625" customWidth="1"/>
    <col min="11420" max="11420" width="2.42578125" customWidth="1"/>
    <col min="11421" max="11421" width="44.28515625" customWidth="1"/>
    <col min="11422" max="11422" width="30.85546875" customWidth="1"/>
    <col min="11423" max="11423" width="4.42578125" customWidth="1"/>
    <col min="11424" max="11424" width="23.42578125" customWidth="1"/>
    <col min="11425" max="11425" width="22.42578125" customWidth="1"/>
    <col min="11674" max="11674" width="3" customWidth="1"/>
    <col min="11675" max="11675" width="4.140625" customWidth="1"/>
    <col min="11676" max="11676" width="2.42578125" customWidth="1"/>
    <col min="11677" max="11677" width="44.28515625" customWidth="1"/>
    <col min="11678" max="11678" width="30.85546875" customWidth="1"/>
    <col min="11679" max="11679" width="4.42578125" customWidth="1"/>
    <col min="11680" max="11680" width="23.42578125" customWidth="1"/>
    <col min="11681" max="11681" width="22.42578125" customWidth="1"/>
    <col min="11930" max="11930" width="3" customWidth="1"/>
    <col min="11931" max="11931" width="4.140625" customWidth="1"/>
    <col min="11932" max="11932" width="2.42578125" customWidth="1"/>
    <col min="11933" max="11933" width="44.28515625" customWidth="1"/>
    <col min="11934" max="11934" width="30.85546875" customWidth="1"/>
    <col min="11935" max="11935" width="4.42578125" customWidth="1"/>
    <col min="11936" max="11936" width="23.42578125" customWidth="1"/>
    <col min="11937" max="11937" width="22.42578125" customWidth="1"/>
    <col min="12186" max="12186" width="3" customWidth="1"/>
    <col min="12187" max="12187" width="4.140625" customWidth="1"/>
    <col min="12188" max="12188" width="2.42578125" customWidth="1"/>
    <col min="12189" max="12189" width="44.28515625" customWidth="1"/>
    <col min="12190" max="12190" width="30.85546875" customWidth="1"/>
    <col min="12191" max="12191" width="4.42578125" customWidth="1"/>
    <col min="12192" max="12192" width="23.42578125" customWidth="1"/>
    <col min="12193" max="12193" width="22.42578125" customWidth="1"/>
    <col min="12442" max="12442" width="3" customWidth="1"/>
    <col min="12443" max="12443" width="4.140625" customWidth="1"/>
    <col min="12444" max="12444" width="2.42578125" customWidth="1"/>
    <col min="12445" max="12445" width="44.28515625" customWidth="1"/>
    <col min="12446" max="12446" width="30.85546875" customWidth="1"/>
    <col min="12447" max="12447" width="4.42578125" customWidth="1"/>
    <col min="12448" max="12448" width="23.42578125" customWidth="1"/>
    <col min="12449" max="12449" width="22.42578125" customWidth="1"/>
    <col min="12698" max="12698" width="3" customWidth="1"/>
    <col min="12699" max="12699" width="4.140625" customWidth="1"/>
    <col min="12700" max="12700" width="2.42578125" customWidth="1"/>
    <col min="12701" max="12701" width="44.28515625" customWidth="1"/>
    <col min="12702" max="12702" width="30.85546875" customWidth="1"/>
    <col min="12703" max="12703" width="4.42578125" customWidth="1"/>
    <col min="12704" max="12704" width="23.42578125" customWidth="1"/>
    <col min="12705" max="12705" width="22.42578125" customWidth="1"/>
    <col min="12954" max="12954" width="3" customWidth="1"/>
    <col min="12955" max="12955" width="4.140625" customWidth="1"/>
    <col min="12956" max="12956" width="2.42578125" customWidth="1"/>
    <col min="12957" max="12957" width="44.28515625" customWidth="1"/>
    <col min="12958" max="12958" width="30.85546875" customWidth="1"/>
    <col min="12959" max="12959" width="4.42578125" customWidth="1"/>
    <col min="12960" max="12960" width="23.42578125" customWidth="1"/>
    <col min="12961" max="12961" width="22.42578125" customWidth="1"/>
    <col min="13210" max="13210" width="3" customWidth="1"/>
    <col min="13211" max="13211" width="4.140625" customWidth="1"/>
    <col min="13212" max="13212" width="2.42578125" customWidth="1"/>
    <col min="13213" max="13213" width="44.28515625" customWidth="1"/>
    <col min="13214" max="13214" width="30.85546875" customWidth="1"/>
    <col min="13215" max="13215" width="4.42578125" customWidth="1"/>
    <col min="13216" max="13216" width="23.42578125" customWidth="1"/>
    <col min="13217" max="13217" width="22.42578125" customWidth="1"/>
    <col min="13466" max="13466" width="3" customWidth="1"/>
    <col min="13467" max="13467" width="4.140625" customWidth="1"/>
    <col min="13468" max="13468" width="2.42578125" customWidth="1"/>
    <col min="13469" max="13469" width="44.28515625" customWidth="1"/>
    <col min="13470" max="13470" width="30.85546875" customWidth="1"/>
    <col min="13471" max="13471" width="4.42578125" customWidth="1"/>
    <col min="13472" max="13472" width="23.42578125" customWidth="1"/>
    <col min="13473" max="13473" width="22.42578125" customWidth="1"/>
    <col min="13722" max="13722" width="3" customWidth="1"/>
    <col min="13723" max="13723" width="4.140625" customWidth="1"/>
    <col min="13724" max="13724" width="2.42578125" customWidth="1"/>
    <col min="13725" max="13725" width="44.28515625" customWidth="1"/>
    <col min="13726" max="13726" width="30.85546875" customWidth="1"/>
    <col min="13727" max="13727" width="4.42578125" customWidth="1"/>
    <col min="13728" max="13728" width="23.42578125" customWidth="1"/>
    <col min="13729" max="13729" width="22.42578125" customWidth="1"/>
    <col min="13978" max="13978" width="3" customWidth="1"/>
    <col min="13979" max="13979" width="4.140625" customWidth="1"/>
    <col min="13980" max="13980" width="2.42578125" customWidth="1"/>
    <col min="13981" max="13981" width="44.28515625" customWidth="1"/>
    <col min="13982" max="13982" width="30.85546875" customWidth="1"/>
    <col min="13983" max="13983" width="4.42578125" customWidth="1"/>
    <col min="13984" max="13984" width="23.42578125" customWidth="1"/>
    <col min="13985" max="13985" width="22.42578125" customWidth="1"/>
    <col min="14234" max="14234" width="3" customWidth="1"/>
    <col min="14235" max="14235" width="4.140625" customWidth="1"/>
    <col min="14236" max="14236" width="2.42578125" customWidth="1"/>
    <col min="14237" max="14237" width="44.28515625" customWidth="1"/>
    <col min="14238" max="14238" width="30.85546875" customWidth="1"/>
    <col min="14239" max="14239" width="4.42578125" customWidth="1"/>
    <col min="14240" max="14240" width="23.42578125" customWidth="1"/>
    <col min="14241" max="14241" width="22.42578125" customWidth="1"/>
    <col min="14490" max="14490" width="3" customWidth="1"/>
    <col min="14491" max="14491" width="4.140625" customWidth="1"/>
    <col min="14492" max="14492" width="2.42578125" customWidth="1"/>
    <col min="14493" max="14493" width="44.28515625" customWidth="1"/>
    <col min="14494" max="14494" width="30.85546875" customWidth="1"/>
    <col min="14495" max="14495" width="4.42578125" customWidth="1"/>
    <col min="14496" max="14496" width="23.42578125" customWidth="1"/>
    <col min="14497" max="14497" width="22.42578125" customWidth="1"/>
    <col min="14746" max="14746" width="3" customWidth="1"/>
    <col min="14747" max="14747" width="4.140625" customWidth="1"/>
    <col min="14748" max="14748" width="2.42578125" customWidth="1"/>
    <col min="14749" max="14749" width="44.28515625" customWidth="1"/>
    <col min="14750" max="14750" width="30.85546875" customWidth="1"/>
    <col min="14751" max="14751" width="4.42578125" customWidth="1"/>
    <col min="14752" max="14752" width="23.42578125" customWidth="1"/>
    <col min="14753" max="14753" width="22.42578125" customWidth="1"/>
    <col min="15002" max="15002" width="3" customWidth="1"/>
    <col min="15003" max="15003" width="4.140625" customWidth="1"/>
    <col min="15004" max="15004" width="2.42578125" customWidth="1"/>
    <col min="15005" max="15005" width="44.28515625" customWidth="1"/>
    <col min="15006" max="15006" width="30.85546875" customWidth="1"/>
    <col min="15007" max="15007" width="4.42578125" customWidth="1"/>
    <col min="15008" max="15008" width="23.42578125" customWidth="1"/>
    <col min="15009" max="15009" width="22.42578125" customWidth="1"/>
    <col min="15258" max="15258" width="3" customWidth="1"/>
    <col min="15259" max="15259" width="4.140625" customWidth="1"/>
    <col min="15260" max="15260" width="2.42578125" customWidth="1"/>
    <col min="15261" max="15261" width="44.28515625" customWidth="1"/>
    <col min="15262" max="15262" width="30.85546875" customWidth="1"/>
    <col min="15263" max="15263" width="4.42578125" customWidth="1"/>
    <col min="15264" max="15264" width="23.42578125" customWidth="1"/>
    <col min="15265" max="15265" width="22.42578125" customWidth="1"/>
    <col min="15514" max="15514" width="3" customWidth="1"/>
    <col min="15515" max="15515" width="4.140625" customWidth="1"/>
    <col min="15516" max="15516" width="2.42578125" customWidth="1"/>
    <col min="15517" max="15517" width="44.28515625" customWidth="1"/>
    <col min="15518" max="15518" width="30.85546875" customWidth="1"/>
    <col min="15519" max="15519" width="4.42578125" customWidth="1"/>
    <col min="15520" max="15520" width="23.42578125" customWidth="1"/>
    <col min="15521" max="15521" width="22.42578125" customWidth="1"/>
    <col min="15770" max="15770" width="3" customWidth="1"/>
    <col min="15771" max="15771" width="4.140625" customWidth="1"/>
    <col min="15772" max="15772" width="2.42578125" customWidth="1"/>
    <col min="15773" max="15773" width="44.28515625" customWidth="1"/>
    <col min="15774" max="15774" width="30.85546875" customWidth="1"/>
    <col min="15775" max="15775" width="4.42578125" customWidth="1"/>
    <col min="15776" max="15776" width="23.42578125" customWidth="1"/>
    <col min="15777" max="15777" width="22.42578125" customWidth="1"/>
    <col min="16026" max="16026" width="3" customWidth="1"/>
    <col min="16027" max="16027" width="4.140625" customWidth="1"/>
    <col min="16028" max="16028" width="2.42578125" customWidth="1"/>
    <col min="16029" max="16029" width="44.28515625" customWidth="1"/>
    <col min="16030" max="16030" width="30.85546875" customWidth="1"/>
    <col min="16031" max="16031" width="4.42578125" customWidth="1"/>
    <col min="16032" max="16032" width="23.42578125" customWidth="1"/>
    <col min="16033" max="16033" width="22.42578125" customWidth="1"/>
  </cols>
  <sheetData>
    <row r="1" spans="2:6" ht="5.25" customHeight="1" x14ac:dyDescent="0.2"/>
    <row r="2" spans="2:6" ht="105" customHeight="1" thickBot="1" x14ac:dyDescent="0.25">
      <c r="F2"/>
    </row>
    <row r="3" spans="2:6" s="5" customFormat="1" ht="15" x14ac:dyDescent="0.2">
      <c r="B3" s="2"/>
      <c r="C3" s="3"/>
      <c r="D3" s="3"/>
      <c r="E3" s="3"/>
      <c r="F3" s="4"/>
    </row>
    <row r="4" spans="2:6" s="5" customFormat="1" ht="18" x14ac:dyDescent="0.25">
      <c r="B4" s="51" t="s">
        <v>0</v>
      </c>
      <c r="C4" s="52"/>
      <c r="D4" s="52"/>
      <c r="E4" s="52"/>
      <c r="F4" s="53"/>
    </row>
    <row r="5" spans="2:6" s="5" customFormat="1" ht="15.75" x14ac:dyDescent="0.25">
      <c r="B5" s="54" t="s">
        <v>1</v>
      </c>
      <c r="C5" s="55"/>
      <c r="D5" s="55"/>
      <c r="E5" s="55"/>
      <c r="F5" s="56"/>
    </row>
    <row r="6" spans="2:6" s="5" customFormat="1" ht="15" customHeight="1" x14ac:dyDescent="0.2">
      <c r="B6" s="57" t="s">
        <v>2</v>
      </c>
      <c r="C6" s="58"/>
      <c r="D6" s="58"/>
      <c r="E6" s="58"/>
      <c r="F6" s="59"/>
    </row>
    <row r="7" spans="2:6" s="5" customFormat="1" ht="15" customHeight="1" thickBot="1" x14ac:dyDescent="0.25">
      <c r="B7" s="60"/>
      <c r="C7" s="61"/>
      <c r="D7" s="61"/>
      <c r="E7" s="61"/>
      <c r="F7" s="62"/>
    </row>
    <row r="8" spans="2:6" s="5" customFormat="1" ht="14.25" x14ac:dyDescent="0.2">
      <c r="B8" s="6"/>
      <c r="C8" s="7"/>
      <c r="D8" s="8"/>
      <c r="E8" s="9"/>
      <c r="F8" s="10"/>
    </row>
    <row r="9" spans="2:6" s="5" customFormat="1" ht="15" x14ac:dyDescent="0.25">
      <c r="B9" s="63" t="s">
        <v>3</v>
      </c>
      <c r="C9" s="64"/>
      <c r="D9" s="65"/>
      <c r="F9" s="11" t="s">
        <v>4</v>
      </c>
    </row>
    <row r="10" spans="2:6" s="5" customFormat="1" ht="16.5" customHeight="1" thickBot="1" x14ac:dyDescent="0.3">
      <c r="B10" s="12"/>
      <c r="C10" s="13"/>
      <c r="D10" s="13"/>
      <c r="E10" s="14"/>
      <c r="F10" s="15"/>
    </row>
    <row r="11" spans="2:6" s="21" customFormat="1" ht="15.75" x14ac:dyDescent="0.25">
      <c r="B11" s="16"/>
      <c r="C11" s="17"/>
      <c r="D11" s="18"/>
      <c r="E11" s="19"/>
      <c r="F11" s="20"/>
    </row>
    <row r="12" spans="2:6" s="21" customFormat="1" ht="15" customHeight="1" x14ac:dyDescent="0.25">
      <c r="B12" s="16">
        <f t="shared" ref="B12:B63" si="0">B11+1</f>
        <v>1</v>
      </c>
      <c r="C12" s="17" t="s">
        <v>5</v>
      </c>
      <c r="D12" s="22" t="s">
        <v>6</v>
      </c>
      <c r="E12" s="19" t="s">
        <v>7</v>
      </c>
      <c r="F12" s="20">
        <v>20211527410.55547</v>
      </c>
    </row>
    <row r="13" spans="2:6" s="21" customFormat="1" ht="15" customHeight="1" x14ac:dyDescent="0.2">
      <c r="B13" s="16">
        <f t="shared" si="0"/>
        <v>2</v>
      </c>
      <c r="C13" s="17" t="s">
        <v>5</v>
      </c>
      <c r="D13" s="23" t="s">
        <v>8</v>
      </c>
      <c r="E13" s="24"/>
      <c r="F13" s="20">
        <v>15071091513.479998</v>
      </c>
    </row>
    <row r="14" spans="2:6" s="21" customFormat="1" ht="15" x14ac:dyDescent="0.2">
      <c r="B14" s="16">
        <f t="shared" si="0"/>
        <v>3</v>
      </c>
      <c r="C14" s="17" t="s">
        <v>5</v>
      </c>
      <c r="D14" s="23" t="s">
        <v>9</v>
      </c>
      <c r="E14" s="25"/>
      <c r="F14" s="20">
        <v>12112094266.976303</v>
      </c>
    </row>
    <row r="15" spans="2:6" s="21" customFormat="1" ht="15.75" customHeight="1" x14ac:dyDescent="0.2">
      <c r="B15" s="16">
        <f t="shared" si="0"/>
        <v>4</v>
      </c>
      <c r="C15" s="17" t="s">
        <v>5</v>
      </c>
      <c r="D15" s="23" t="s">
        <v>10</v>
      </c>
      <c r="E15" s="24"/>
      <c r="F15" s="20">
        <v>7993278170.3633204</v>
      </c>
    </row>
    <row r="16" spans="2:6" s="21" customFormat="1" ht="15.75" customHeight="1" x14ac:dyDescent="0.2">
      <c r="B16" s="16">
        <f t="shared" si="0"/>
        <v>5</v>
      </c>
      <c r="C16" s="17" t="s">
        <v>5</v>
      </c>
      <c r="D16" s="23" t="s">
        <v>11</v>
      </c>
      <c r="E16" s="24"/>
      <c r="F16" s="26">
        <v>6167664478.0839605</v>
      </c>
    </row>
    <row r="17" spans="2:6" s="21" customFormat="1" ht="15" customHeight="1" x14ac:dyDescent="0.2">
      <c r="B17" s="16">
        <f t="shared" si="0"/>
        <v>6</v>
      </c>
      <c r="C17" s="17" t="s">
        <v>5</v>
      </c>
      <c r="D17" s="23" t="s">
        <v>12</v>
      </c>
      <c r="E17" s="24"/>
      <c r="F17" s="26">
        <v>5536482273.279213</v>
      </c>
    </row>
    <row r="18" spans="2:6" s="21" customFormat="1" ht="15" x14ac:dyDescent="0.2">
      <c r="B18" s="16">
        <f t="shared" si="0"/>
        <v>7</v>
      </c>
      <c r="C18" s="17" t="s">
        <v>5</v>
      </c>
      <c r="D18" s="27" t="s">
        <v>13</v>
      </c>
      <c r="E18" s="24"/>
      <c r="F18" s="26">
        <v>5161126609.8800001</v>
      </c>
    </row>
    <row r="19" spans="2:6" s="21" customFormat="1" ht="15.75" customHeight="1" x14ac:dyDescent="0.2">
      <c r="B19" s="16">
        <f t="shared" si="0"/>
        <v>8</v>
      </c>
      <c r="C19" s="17" t="s">
        <v>5</v>
      </c>
      <c r="D19" s="23" t="s">
        <v>14</v>
      </c>
      <c r="E19" s="24"/>
      <c r="F19" s="20">
        <v>4256434082.5100012</v>
      </c>
    </row>
    <row r="20" spans="2:6" s="21" customFormat="1" ht="15" x14ac:dyDescent="0.2">
      <c r="B20" s="16">
        <f t="shared" si="0"/>
        <v>9</v>
      </c>
      <c r="C20" s="17" t="s">
        <v>5</v>
      </c>
      <c r="D20" s="23" t="s">
        <v>17</v>
      </c>
      <c r="E20" s="24"/>
      <c r="F20" s="26">
        <v>3855636783.8532524</v>
      </c>
    </row>
    <row r="21" spans="2:6" s="21" customFormat="1" ht="15.75" customHeight="1" x14ac:dyDescent="0.2">
      <c r="B21" s="16">
        <f t="shared" si="0"/>
        <v>10</v>
      </c>
      <c r="C21" s="17" t="s">
        <v>5</v>
      </c>
      <c r="D21" s="28" t="s">
        <v>20</v>
      </c>
      <c r="E21" s="24"/>
      <c r="F21" s="20">
        <v>3575900935.5799885</v>
      </c>
    </row>
    <row r="22" spans="2:6" s="21" customFormat="1" ht="15" x14ac:dyDescent="0.2">
      <c r="B22" s="16">
        <f t="shared" si="0"/>
        <v>11</v>
      </c>
      <c r="C22" s="17" t="s">
        <v>5</v>
      </c>
      <c r="D22" s="23" t="s">
        <v>15</v>
      </c>
      <c r="E22" s="24"/>
      <c r="F22" s="26">
        <v>3422165517.5959997</v>
      </c>
    </row>
    <row r="23" spans="2:6" s="21" customFormat="1" ht="15" customHeight="1" x14ac:dyDescent="0.2">
      <c r="B23" s="16">
        <f t="shared" si="0"/>
        <v>12</v>
      </c>
      <c r="C23" s="17" t="s">
        <v>5</v>
      </c>
      <c r="D23" s="23" t="s">
        <v>16</v>
      </c>
      <c r="E23" s="24"/>
      <c r="F23" s="20">
        <v>3377349480.2078362</v>
      </c>
    </row>
    <row r="24" spans="2:6" s="21" customFormat="1" ht="15" x14ac:dyDescent="0.2">
      <c r="B24" s="16">
        <f t="shared" si="0"/>
        <v>13</v>
      </c>
      <c r="C24" s="17" t="s">
        <v>5</v>
      </c>
      <c r="D24" s="23" t="s">
        <v>18</v>
      </c>
      <c r="E24" s="24"/>
      <c r="F24" s="20">
        <v>3268042444.2101426</v>
      </c>
    </row>
    <row r="25" spans="2:6" s="21" customFormat="1" ht="15" x14ac:dyDescent="0.2">
      <c r="B25" s="16">
        <f t="shared" si="0"/>
        <v>14</v>
      </c>
      <c r="C25" s="17" t="s">
        <v>5</v>
      </c>
      <c r="D25" s="23" t="s">
        <v>19</v>
      </c>
      <c r="E25" s="24"/>
      <c r="F25" s="20">
        <v>3183044278.400001</v>
      </c>
    </row>
    <row r="26" spans="2:6" s="21" customFormat="1" ht="15.75" customHeight="1" x14ac:dyDescent="0.2">
      <c r="B26" s="16">
        <f t="shared" si="0"/>
        <v>15</v>
      </c>
      <c r="C26" s="17" t="s">
        <v>5</v>
      </c>
      <c r="D26" s="23" t="s">
        <v>24</v>
      </c>
      <c r="E26" s="24"/>
      <c r="F26" s="20">
        <v>2937213767.3700004</v>
      </c>
    </row>
    <row r="27" spans="2:6" s="21" customFormat="1" ht="15.75" customHeight="1" x14ac:dyDescent="0.2">
      <c r="B27" s="16">
        <f t="shared" si="0"/>
        <v>16</v>
      </c>
      <c r="C27" s="17" t="s">
        <v>5</v>
      </c>
      <c r="D27" s="23" t="s">
        <v>21</v>
      </c>
      <c r="E27" s="24"/>
      <c r="F27" s="20">
        <v>2902507507.25</v>
      </c>
    </row>
    <row r="28" spans="2:6" s="21" customFormat="1" ht="15" customHeight="1" x14ac:dyDescent="0.2">
      <c r="B28" s="16">
        <f t="shared" si="0"/>
        <v>17</v>
      </c>
      <c r="C28" s="17" t="s">
        <v>5</v>
      </c>
      <c r="D28" s="29" t="s">
        <v>22</v>
      </c>
      <c r="E28" s="24"/>
      <c r="F28" s="20">
        <v>2817203517</v>
      </c>
    </row>
    <row r="29" spans="2:6" s="21" customFormat="1" ht="15.75" customHeight="1" x14ac:dyDescent="0.25">
      <c r="B29" s="16">
        <f t="shared" si="0"/>
        <v>18</v>
      </c>
      <c r="C29" s="17" t="s">
        <v>5</v>
      </c>
      <c r="D29" s="23" t="s">
        <v>23</v>
      </c>
      <c r="E29" s="30"/>
      <c r="F29" s="20">
        <v>2613278995.1399999</v>
      </c>
    </row>
    <row r="30" spans="2:6" s="21" customFormat="1" ht="15" customHeight="1" x14ac:dyDescent="0.2">
      <c r="B30" s="16">
        <f t="shared" si="0"/>
        <v>19</v>
      </c>
      <c r="C30" s="17" t="s">
        <v>5</v>
      </c>
      <c r="D30" s="23" t="s">
        <v>26</v>
      </c>
      <c r="E30" s="24"/>
      <c r="F30" s="20">
        <v>2521992202.3599982</v>
      </c>
    </row>
    <row r="31" spans="2:6" s="21" customFormat="1" ht="15" customHeight="1" x14ac:dyDescent="0.2">
      <c r="B31" s="16">
        <f t="shared" si="0"/>
        <v>20</v>
      </c>
      <c r="C31" s="17" t="s">
        <v>5</v>
      </c>
      <c r="D31" s="23" t="s">
        <v>25</v>
      </c>
      <c r="E31" s="24"/>
      <c r="F31" s="26">
        <v>2512848653.9899998</v>
      </c>
    </row>
    <row r="32" spans="2:6" s="21" customFormat="1" ht="15" customHeight="1" x14ac:dyDescent="0.2">
      <c r="B32" s="16">
        <f t="shared" si="0"/>
        <v>21</v>
      </c>
      <c r="C32" s="17" t="s">
        <v>5</v>
      </c>
      <c r="D32" s="27" t="s">
        <v>28</v>
      </c>
      <c r="E32" s="24"/>
      <c r="F32" s="20">
        <v>2108498940.8821387</v>
      </c>
    </row>
    <row r="33" spans="2:6" s="21" customFormat="1" ht="15" customHeight="1" x14ac:dyDescent="0.2">
      <c r="B33" s="16">
        <f t="shared" si="0"/>
        <v>22</v>
      </c>
      <c r="C33" s="17" t="s">
        <v>5</v>
      </c>
      <c r="D33" s="23" t="s">
        <v>27</v>
      </c>
      <c r="E33" s="24"/>
      <c r="F33" s="20">
        <v>2039155197.4890106</v>
      </c>
    </row>
    <row r="34" spans="2:6" s="21" customFormat="1" ht="15.75" customHeight="1" x14ac:dyDescent="0.2">
      <c r="B34" s="16">
        <f t="shared" si="0"/>
        <v>23</v>
      </c>
      <c r="C34" s="17" t="s">
        <v>5</v>
      </c>
      <c r="D34" s="23" t="s">
        <v>29</v>
      </c>
      <c r="E34" s="24"/>
      <c r="F34" s="20">
        <v>1870937344.6599998</v>
      </c>
    </row>
    <row r="35" spans="2:6" s="21" customFormat="1" ht="15" x14ac:dyDescent="0.2">
      <c r="B35" s="16">
        <f t="shared" si="0"/>
        <v>24</v>
      </c>
      <c r="C35" s="17" t="s">
        <v>5</v>
      </c>
      <c r="D35" s="23" t="s">
        <v>30</v>
      </c>
      <c r="E35" s="24"/>
      <c r="F35" s="20">
        <v>1782004869.9220283</v>
      </c>
    </row>
    <row r="36" spans="2:6" s="21" customFormat="1" ht="15" x14ac:dyDescent="0.2">
      <c r="B36" s="16">
        <f t="shared" si="0"/>
        <v>25</v>
      </c>
      <c r="C36" s="17" t="s">
        <v>5</v>
      </c>
      <c r="D36" s="31" t="s">
        <v>34</v>
      </c>
      <c r="E36" s="24"/>
      <c r="F36" s="20">
        <v>1745307285.4090445</v>
      </c>
    </row>
    <row r="37" spans="2:6" s="21" customFormat="1" ht="15" customHeight="1" x14ac:dyDescent="0.2">
      <c r="B37" s="16">
        <f t="shared" si="0"/>
        <v>26</v>
      </c>
      <c r="C37" s="17" t="s">
        <v>5</v>
      </c>
      <c r="D37" s="23" t="s">
        <v>31</v>
      </c>
      <c r="E37" s="24"/>
      <c r="F37" s="20">
        <v>1659626570.24</v>
      </c>
    </row>
    <row r="38" spans="2:6" s="21" customFormat="1" ht="15" x14ac:dyDescent="0.2">
      <c r="B38" s="16">
        <f t="shared" si="0"/>
        <v>27</v>
      </c>
      <c r="C38" s="17" t="s">
        <v>5</v>
      </c>
      <c r="D38" s="23" t="s">
        <v>32</v>
      </c>
      <c r="E38" s="24"/>
      <c r="F38" s="20">
        <v>1656994024.3399999</v>
      </c>
    </row>
    <row r="39" spans="2:6" s="21" customFormat="1" ht="15.75" customHeight="1" x14ac:dyDescent="0.2">
      <c r="B39" s="16">
        <f t="shared" si="0"/>
        <v>28</v>
      </c>
      <c r="C39" s="17" t="s">
        <v>5</v>
      </c>
      <c r="D39" s="23" t="s">
        <v>33</v>
      </c>
      <c r="E39" s="24"/>
      <c r="F39" s="20">
        <v>1451171751.6599998</v>
      </c>
    </row>
    <row r="40" spans="2:6" s="21" customFormat="1" ht="15" customHeight="1" x14ac:dyDescent="0.2">
      <c r="B40" s="16">
        <f t="shared" si="0"/>
        <v>29</v>
      </c>
      <c r="C40" s="17" t="s">
        <v>5</v>
      </c>
      <c r="D40" s="23" t="s">
        <v>35</v>
      </c>
      <c r="E40" s="24"/>
      <c r="F40" s="20">
        <v>1180529508.1500001</v>
      </c>
    </row>
    <row r="41" spans="2:6" s="21" customFormat="1" ht="15" x14ac:dyDescent="0.2">
      <c r="B41" s="16">
        <f t="shared" si="0"/>
        <v>30</v>
      </c>
      <c r="C41" s="17" t="s">
        <v>5</v>
      </c>
      <c r="D41" s="23" t="s">
        <v>36</v>
      </c>
      <c r="E41" s="24"/>
      <c r="F41" s="20">
        <v>1114360343.23</v>
      </c>
    </row>
    <row r="42" spans="2:6" s="21" customFormat="1" ht="15" x14ac:dyDescent="0.2">
      <c r="B42" s="16">
        <f t="shared" si="0"/>
        <v>31</v>
      </c>
      <c r="C42" s="17" t="s">
        <v>5</v>
      </c>
      <c r="D42" s="23" t="s">
        <v>37</v>
      </c>
      <c r="E42" s="24"/>
      <c r="F42" s="20">
        <v>1113052610.3499999</v>
      </c>
    </row>
    <row r="43" spans="2:6" s="21" customFormat="1" ht="15" customHeight="1" x14ac:dyDescent="0.2">
      <c r="B43" s="16">
        <f t="shared" si="0"/>
        <v>32</v>
      </c>
      <c r="C43" s="17" t="s">
        <v>5</v>
      </c>
      <c r="D43" s="23" t="s">
        <v>38</v>
      </c>
      <c r="E43" s="24"/>
      <c r="F43" s="20">
        <v>1098209893.1099205</v>
      </c>
    </row>
    <row r="44" spans="2:6" s="21" customFormat="1" ht="15" customHeight="1" x14ac:dyDescent="0.2">
      <c r="B44" s="16">
        <f t="shared" si="0"/>
        <v>33</v>
      </c>
      <c r="C44" s="17" t="s">
        <v>5</v>
      </c>
      <c r="D44" s="27" t="s">
        <v>39</v>
      </c>
      <c r="E44" s="24"/>
      <c r="F44" s="20">
        <v>991654911.72000051</v>
      </c>
    </row>
    <row r="45" spans="2:6" s="21" customFormat="1" ht="15" customHeight="1" x14ac:dyDescent="0.2">
      <c r="B45" s="16">
        <f t="shared" si="0"/>
        <v>34</v>
      </c>
      <c r="C45" s="17" t="s">
        <v>5</v>
      </c>
      <c r="D45" s="23" t="s">
        <v>40</v>
      </c>
      <c r="E45" s="24"/>
      <c r="F45" s="20">
        <v>970339007.95000005</v>
      </c>
    </row>
    <row r="46" spans="2:6" s="21" customFormat="1" ht="15" customHeight="1" x14ac:dyDescent="0.25">
      <c r="B46" s="16">
        <f t="shared" si="0"/>
        <v>35</v>
      </c>
      <c r="C46" s="17"/>
      <c r="D46" s="23" t="s">
        <v>41</v>
      </c>
      <c r="E46" s="19"/>
      <c r="F46" s="20">
        <v>821918520.45000005</v>
      </c>
    </row>
    <row r="47" spans="2:6" s="21" customFormat="1" ht="15" customHeight="1" x14ac:dyDescent="0.25">
      <c r="B47" s="16">
        <f t="shared" si="0"/>
        <v>36</v>
      </c>
      <c r="C47" s="17" t="s">
        <v>5</v>
      </c>
      <c r="D47" s="23" t="s">
        <v>42</v>
      </c>
      <c r="E47" s="19"/>
      <c r="F47" s="20">
        <v>760479082.25999987</v>
      </c>
    </row>
    <row r="48" spans="2:6" s="21" customFormat="1" ht="15" customHeight="1" x14ac:dyDescent="0.25">
      <c r="B48" s="16">
        <f t="shared" si="0"/>
        <v>37</v>
      </c>
      <c r="C48" s="17" t="s">
        <v>5</v>
      </c>
      <c r="D48" s="23" t="s">
        <v>43</v>
      </c>
      <c r="E48" s="19"/>
      <c r="F48" s="20">
        <v>607728746.57000005</v>
      </c>
    </row>
    <row r="49" spans="2:6" s="21" customFormat="1" ht="15" customHeight="1" x14ac:dyDescent="0.25">
      <c r="B49" s="16">
        <f t="shared" si="0"/>
        <v>38</v>
      </c>
      <c r="C49" s="17" t="s">
        <v>5</v>
      </c>
      <c r="D49" s="23" t="s">
        <v>47</v>
      </c>
      <c r="E49" s="19"/>
      <c r="F49" s="20">
        <v>567971192.50999999</v>
      </c>
    </row>
    <row r="50" spans="2:6" s="21" customFormat="1" ht="15" customHeight="1" x14ac:dyDescent="0.25">
      <c r="B50" s="16">
        <f t="shared" si="0"/>
        <v>39</v>
      </c>
      <c r="C50" s="17" t="s">
        <v>5</v>
      </c>
      <c r="D50" s="23" t="s">
        <v>46</v>
      </c>
      <c r="E50" s="19"/>
      <c r="F50" s="20">
        <v>529796876.98000002</v>
      </c>
    </row>
    <row r="51" spans="2:6" s="21" customFormat="1" ht="15" customHeight="1" x14ac:dyDescent="0.25">
      <c r="B51" s="16">
        <f t="shared" si="0"/>
        <v>40</v>
      </c>
      <c r="C51" s="17" t="s">
        <v>5</v>
      </c>
      <c r="D51" s="23" t="s">
        <v>44</v>
      </c>
      <c r="E51" s="19"/>
      <c r="F51" s="20">
        <v>473940648.86999995</v>
      </c>
    </row>
    <row r="52" spans="2:6" s="21" customFormat="1" ht="15" customHeight="1" x14ac:dyDescent="0.25">
      <c r="B52" s="16">
        <f t="shared" si="0"/>
        <v>41</v>
      </c>
      <c r="C52" s="17" t="s">
        <v>5</v>
      </c>
      <c r="D52" s="23" t="s">
        <v>45</v>
      </c>
      <c r="E52" s="19"/>
      <c r="F52" s="20">
        <v>468444893.61000001</v>
      </c>
    </row>
    <row r="53" spans="2:6" s="21" customFormat="1" ht="15" customHeight="1" x14ac:dyDescent="0.25">
      <c r="B53" s="16">
        <f t="shared" si="0"/>
        <v>42</v>
      </c>
      <c r="C53" s="17" t="s">
        <v>5</v>
      </c>
      <c r="D53" s="23" t="s">
        <v>48</v>
      </c>
      <c r="E53" s="19"/>
      <c r="F53" s="20">
        <v>401801277.22000003</v>
      </c>
    </row>
    <row r="54" spans="2:6" s="21" customFormat="1" ht="15" customHeight="1" x14ac:dyDescent="0.25">
      <c r="B54" s="16">
        <f t="shared" si="0"/>
        <v>43</v>
      </c>
      <c r="C54" s="17"/>
      <c r="D54" s="23" t="s">
        <v>70</v>
      </c>
      <c r="E54" s="19"/>
      <c r="F54" s="20">
        <v>390170803.02000004</v>
      </c>
    </row>
    <row r="55" spans="2:6" s="21" customFormat="1" ht="15" customHeight="1" x14ac:dyDescent="0.25">
      <c r="B55" s="16">
        <f t="shared" si="0"/>
        <v>44</v>
      </c>
      <c r="C55" s="17" t="s">
        <v>5</v>
      </c>
      <c r="D55" s="23" t="s">
        <v>49</v>
      </c>
      <c r="E55" s="19"/>
      <c r="F55" s="20">
        <v>263901999.26000002</v>
      </c>
    </row>
    <row r="56" spans="2:6" s="21" customFormat="1" ht="15" customHeight="1" x14ac:dyDescent="0.25">
      <c r="B56" s="16">
        <f t="shared" si="0"/>
        <v>45</v>
      </c>
      <c r="C56" s="17" t="s">
        <v>5</v>
      </c>
      <c r="D56" s="23" t="s">
        <v>50</v>
      </c>
      <c r="E56" s="19"/>
      <c r="F56" s="20">
        <v>212590590.34649995</v>
      </c>
    </row>
    <row r="57" spans="2:6" s="21" customFormat="1" ht="15" customHeight="1" x14ac:dyDescent="0.25">
      <c r="B57" s="16">
        <f t="shared" si="0"/>
        <v>46</v>
      </c>
      <c r="C57" s="17" t="s">
        <v>5</v>
      </c>
      <c r="D57" s="23" t="s">
        <v>52</v>
      </c>
      <c r="E57" s="19"/>
      <c r="F57" s="20">
        <v>167422645.16457582</v>
      </c>
    </row>
    <row r="58" spans="2:6" s="21" customFormat="1" ht="15" customHeight="1" x14ac:dyDescent="0.25">
      <c r="B58" s="16">
        <f t="shared" si="0"/>
        <v>47</v>
      </c>
      <c r="C58" s="17" t="s">
        <v>5</v>
      </c>
      <c r="D58" s="23" t="s">
        <v>51</v>
      </c>
      <c r="E58" s="19"/>
      <c r="F58" s="20">
        <v>154750583.37000003</v>
      </c>
    </row>
    <row r="59" spans="2:6" s="21" customFormat="1" ht="15" customHeight="1" x14ac:dyDescent="0.25">
      <c r="B59" s="16">
        <f t="shared" si="0"/>
        <v>48</v>
      </c>
      <c r="C59" s="17" t="s">
        <v>5</v>
      </c>
      <c r="D59" s="23" t="s">
        <v>53</v>
      </c>
      <c r="E59" s="19"/>
      <c r="F59" s="20">
        <v>120950345.15054743</v>
      </c>
    </row>
    <row r="60" spans="2:6" s="21" customFormat="1" ht="15" customHeight="1" x14ac:dyDescent="0.25">
      <c r="B60" s="16">
        <f t="shared" si="0"/>
        <v>49</v>
      </c>
      <c r="C60" s="17" t="s">
        <v>5</v>
      </c>
      <c r="D60" s="23" t="s">
        <v>54</v>
      </c>
      <c r="E60" s="19"/>
      <c r="F60" s="20">
        <v>87455439</v>
      </c>
    </row>
    <row r="61" spans="2:6" s="21" customFormat="1" ht="15" customHeight="1" x14ac:dyDescent="0.25">
      <c r="B61" s="16">
        <f t="shared" si="0"/>
        <v>50</v>
      </c>
      <c r="C61" s="17" t="s">
        <v>5</v>
      </c>
      <c r="D61" s="23" t="s">
        <v>55</v>
      </c>
      <c r="E61" s="19"/>
      <c r="F61" s="20">
        <v>7512571.8100000005</v>
      </c>
    </row>
    <row r="62" spans="2:6" s="21" customFormat="1" ht="15" customHeight="1" x14ac:dyDescent="0.25">
      <c r="B62" s="16">
        <f t="shared" si="0"/>
        <v>51</v>
      </c>
      <c r="C62" s="17" t="s">
        <v>5</v>
      </c>
      <c r="D62" s="23" t="s">
        <v>56</v>
      </c>
      <c r="E62" s="19"/>
      <c r="F62" s="20" t="s">
        <v>57</v>
      </c>
    </row>
    <row r="63" spans="2:6" s="21" customFormat="1" ht="15" customHeight="1" x14ac:dyDescent="0.2">
      <c r="B63" s="16">
        <f t="shared" si="0"/>
        <v>52</v>
      </c>
      <c r="C63" s="17" t="s">
        <v>5</v>
      </c>
      <c r="D63" s="29" t="s">
        <v>58</v>
      </c>
      <c r="E63" s="24"/>
      <c r="F63" s="32" t="s">
        <v>59</v>
      </c>
    </row>
    <row r="64" spans="2:6" s="21" customFormat="1" ht="15" customHeight="1" x14ac:dyDescent="0.2">
      <c r="B64" s="16"/>
      <c r="C64" s="17"/>
      <c r="D64" s="23"/>
      <c r="E64" s="24"/>
      <c r="F64" s="32"/>
    </row>
    <row r="65" spans="2:6" s="21" customFormat="1" ht="15" x14ac:dyDescent="0.2">
      <c r="B65" s="16"/>
      <c r="C65" s="17"/>
      <c r="D65" s="33"/>
      <c r="E65" s="24"/>
      <c r="F65" s="34"/>
    </row>
    <row r="66" spans="2:6" s="21" customFormat="1" ht="15" x14ac:dyDescent="0.2">
      <c r="B66" s="16"/>
      <c r="C66" s="17"/>
      <c r="D66" s="23"/>
      <c r="E66" s="24"/>
      <c r="F66" s="20"/>
    </row>
    <row r="67" spans="2:6" s="21" customFormat="1" ht="20.25" x14ac:dyDescent="0.55000000000000004">
      <c r="B67" s="16"/>
      <c r="C67" s="17"/>
      <c r="D67" s="35" t="s">
        <v>60</v>
      </c>
      <c r="E67" s="30" t="s">
        <v>7</v>
      </c>
      <c r="F67" s="36">
        <f>SUM(F12:F61)</f>
        <v>140315561362.78922</v>
      </c>
    </row>
    <row r="68" spans="2:6" s="21" customFormat="1" ht="20.25" x14ac:dyDescent="0.55000000000000004">
      <c r="B68" s="16"/>
      <c r="C68" s="17"/>
      <c r="D68" s="35"/>
      <c r="E68" s="30"/>
      <c r="F68" s="36"/>
    </row>
    <row r="69" spans="2:6" s="21" customFormat="1" ht="14.25" x14ac:dyDescent="0.2">
      <c r="B69" s="16"/>
      <c r="C69" s="17"/>
      <c r="D69" s="17"/>
      <c r="E69" s="24"/>
      <c r="F69" s="37"/>
    </row>
    <row r="70" spans="2:6" s="21" customFormat="1" ht="15" x14ac:dyDescent="0.2">
      <c r="B70" s="16"/>
      <c r="C70" s="17"/>
      <c r="D70" s="18" t="s">
        <v>61</v>
      </c>
      <c r="E70" s="24"/>
      <c r="F70" s="20"/>
    </row>
    <row r="71" spans="2:6" s="21" customFormat="1" ht="15" x14ac:dyDescent="0.2">
      <c r="B71" s="16"/>
      <c r="C71" s="17"/>
      <c r="D71" s="38"/>
      <c r="E71" s="24"/>
      <c r="F71" s="20"/>
    </row>
    <row r="72" spans="2:6" s="21" customFormat="1" ht="15.75" x14ac:dyDescent="0.25">
      <c r="B72" s="16">
        <v>1</v>
      </c>
      <c r="C72" s="17" t="s">
        <v>5</v>
      </c>
      <c r="D72" s="23" t="s">
        <v>62</v>
      </c>
      <c r="E72" s="30" t="s">
        <v>7</v>
      </c>
      <c r="F72" s="20">
        <v>6019352229</v>
      </c>
    </row>
    <row r="73" spans="2:6" s="21" customFormat="1" ht="15" x14ac:dyDescent="0.2">
      <c r="B73" s="16"/>
      <c r="C73" s="17"/>
      <c r="D73" s="23"/>
      <c r="E73" s="24"/>
      <c r="F73" s="20"/>
    </row>
    <row r="74" spans="2:6" s="21" customFormat="1" ht="20.25" x14ac:dyDescent="0.55000000000000004">
      <c r="B74" s="16"/>
      <c r="C74" s="17"/>
      <c r="D74" s="35" t="s">
        <v>60</v>
      </c>
      <c r="E74" s="30" t="s">
        <v>7</v>
      </c>
      <c r="F74" s="36">
        <f>F72</f>
        <v>6019352229</v>
      </c>
    </row>
    <row r="75" spans="2:6" s="21" customFormat="1" ht="20.25" x14ac:dyDescent="0.55000000000000004">
      <c r="B75" s="16"/>
      <c r="C75" s="17"/>
      <c r="D75" s="35"/>
      <c r="E75" s="30"/>
      <c r="F75" s="36"/>
    </row>
    <row r="76" spans="2:6" s="21" customFormat="1" ht="15" x14ac:dyDescent="0.2">
      <c r="B76" s="16"/>
      <c r="C76" s="17"/>
      <c r="D76" s="18" t="s">
        <v>63</v>
      </c>
      <c r="E76" s="24"/>
      <c r="F76" s="20"/>
    </row>
    <row r="77" spans="2:6" s="21" customFormat="1" ht="14.25" x14ac:dyDescent="0.2">
      <c r="B77" s="16"/>
      <c r="C77" s="17"/>
      <c r="E77" s="24"/>
      <c r="F77" s="20"/>
    </row>
    <row r="78" spans="2:6" s="21" customFormat="1" ht="15" x14ac:dyDescent="0.2">
      <c r="B78" s="16">
        <f>+B77+1</f>
        <v>1</v>
      </c>
      <c r="C78" s="17" t="s">
        <v>5</v>
      </c>
      <c r="D78" s="23" t="s">
        <v>64</v>
      </c>
      <c r="E78" s="24"/>
      <c r="F78" s="32">
        <v>-497505.52999999997</v>
      </c>
    </row>
    <row r="79" spans="2:6" s="21" customFormat="1" ht="15.75" x14ac:dyDescent="0.25">
      <c r="B79" s="16">
        <f>+B78+1</f>
        <v>2</v>
      </c>
      <c r="C79" s="17" t="s">
        <v>5</v>
      </c>
      <c r="D79" s="23" t="s">
        <v>65</v>
      </c>
      <c r="E79" s="30"/>
      <c r="F79" s="32" t="s">
        <v>57</v>
      </c>
    </row>
    <row r="80" spans="2:6" s="21" customFormat="1" ht="15" x14ac:dyDescent="0.2">
      <c r="B80" s="16">
        <f t="shared" ref="B80" si="1">+B79+1</f>
        <v>3</v>
      </c>
      <c r="C80" s="17" t="s">
        <v>5</v>
      </c>
      <c r="D80" s="31" t="s">
        <v>66</v>
      </c>
      <c r="E80" s="24"/>
      <c r="F80" s="32" t="s">
        <v>57</v>
      </c>
    </row>
    <row r="81" spans="2:6" s="21" customFormat="1" ht="15" x14ac:dyDescent="0.2">
      <c r="B81" s="16">
        <v>4</v>
      </c>
      <c r="C81" s="17" t="s">
        <v>5</v>
      </c>
      <c r="D81" s="23" t="s">
        <v>67</v>
      </c>
      <c r="E81" s="24"/>
      <c r="F81" s="32" t="s">
        <v>59</v>
      </c>
    </row>
    <row r="82" spans="2:6" s="21" customFormat="1" ht="15" x14ac:dyDescent="0.2">
      <c r="B82" s="16"/>
      <c r="C82" s="17"/>
      <c r="D82" s="39"/>
      <c r="E82" s="40"/>
      <c r="F82" s="41"/>
    </row>
    <row r="83" spans="2:6" s="21" customFormat="1" ht="20.25" x14ac:dyDescent="0.55000000000000004">
      <c r="B83" s="16"/>
      <c r="C83" s="17"/>
      <c r="D83" s="35" t="s">
        <v>60</v>
      </c>
      <c r="E83" s="30" t="s">
        <v>7</v>
      </c>
      <c r="F83" s="36">
        <f>SUM(F78:F81)</f>
        <v>-497505.52999999997</v>
      </c>
    </row>
    <row r="84" spans="2:6" s="21" customFormat="1" ht="14.25" x14ac:dyDescent="0.2">
      <c r="B84" s="16"/>
      <c r="C84" s="17"/>
      <c r="D84" s="17"/>
      <c r="E84" s="24"/>
      <c r="F84" s="20"/>
    </row>
    <row r="85" spans="2:6" s="21" customFormat="1" ht="14.25" x14ac:dyDescent="0.2">
      <c r="B85" s="16"/>
      <c r="C85" s="17"/>
      <c r="D85" s="17"/>
      <c r="E85" s="24"/>
      <c r="F85" s="20"/>
    </row>
    <row r="86" spans="2:6" s="21" customFormat="1" ht="18" x14ac:dyDescent="0.4">
      <c r="B86" s="16"/>
      <c r="C86" s="17"/>
      <c r="D86" s="35" t="s">
        <v>68</v>
      </c>
      <c r="E86" s="30" t="s">
        <v>7</v>
      </c>
      <c r="F86" s="42">
        <f>F67+F74+F83</f>
        <v>146334416086.25922</v>
      </c>
    </row>
    <row r="87" spans="2:6" s="21" customFormat="1" ht="15" thickBot="1" x14ac:dyDescent="0.25">
      <c r="B87" s="43"/>
      <c r="C87" s="44"/>
      <c r="D87" s="44"/>
      <c r="E87" s="45"/>
      <c r="F87" s="46"/>
    </row>
    <row r="88" spans="2:6" s="21" customFormat="1" ht="14.25" x14ac:dyDescent="0.2"/>
    <row r="89" spans="2:6" s="21" customFormat="1" ht="14.25" x14ac:dyDescent="0.2">
      <c r="C89" s="47" t="s">
        <v>69</v>
      </c>
      <c r="F89" s="48"/>
    </row>
    <row r="90" spans="2:6" s="21" customFormat="1" ht="14.25" x14ac:dyDescent="0.2">
      <c r="B90"/>
      <c r="C90"/>
      <c r="D90"/>
      <c r="E90"/>
      <c r="F90" s="49"/>
    </row>
    <row r="91" spans="2:6" s="21" customFormat="1" ht="14.25" x14ac:dyDescent="0.2">
      <c r="B91" s="50" t="s">
        <v>71</v>
      </c>
      <c r="C91"/>
      <c r="D91"/>
      <c r="E91"/>
      <c r="F91"/>
    </row>
    <row r="92" spans="2:6" x14ac:dyDescent="0.2">
      <c r="F92"/>
    </row>
    <row r="93" spans="2:6" x14ac:dyDescent="0.2">
      <c r="F93"/>
    </row>
    <row r="94" spans="2:6" x14ac:dyDescent="0.2">
      <c r="F94"/>
    </row>
    <row r="95" spans="2:6" x14ac:dyDescent="0.2">
      <c r="F95"/>
    </row>
    <row r="96" spans="2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</sheetData>
  <protectedRanges>
    <protectedRange password="CE2C" sqref="D18" name="Range1_1_5_1_3_1"/>
  </protectedRanges>
  <mergeCells count="5">
    <mergeCell ref="B4:F4"/>
    <mergeCell ref="B5:F5"/>
    <mergeCell ref="B6:F6"/>
    <mergeCell ref="B7:F7"/>
    <mergeCell ref="B9:D9"/>
  </mergeCells>
  <printOptions horizontalCentered="1"/>
  <pageMargins left="0.78740157480314965" right="0.59055118110236227" top="0.39370078740157483" bottom="0.59055118110236227" header="0.51181102362204722" footer="0.51181102362204722"/>
  <pageSetup paperSize="9" scale="84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GPW</vt:lpstr>
      <vt:lpstr>GPW!Print_Area</vt:lpstr>
      <vt:lpstr>GPW!Print_Titles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Marife C. Moncada</dc:creator>
  <cp:lastModifiedBy>Carol R. Musngi</cp:lastModifiedBy>
  <cp:lastPrinted>2025-02-26T01:13:42Z</cp:lastPrinted>
  <dcterms:created xsi:type="dcterms:W3CDTF">2025-02-26T00:31:29Z</dcterms:created>
  <dcterms:modified xsi:type="dcterms:W3CDTF">2025-02-26T01:18:35Z</dcterms:modified>
</cp:coreProperties>
</file>