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Stat Div/For Records Section/Rankings/"/>
    </mc:Choice>
  </mc:AlternateContent>
  <xr:revisionPtr revIDLastSave="0" documentId="8_{22D94A1E-BD3D-433A-9381-1E10EA25D62D}" xr6:coauthVersionLast="47" xr6:coauthVersionMax="47" xr10:uidLastSave="{00000000-0000-0000-0000-000000000000}"/>
  <bookViews>
    <workbookView xWindow="-28920" yWindow="-120" windowWidth="29040" windowHeight="15840" xr2:uid="{16150330-8CBB-4003-A07E-06FF7D960D46}"/>
  </bookViews>
  <sheets>
    <sheet name="NET WORTH" sheetId="1" r:id="rId1"/>
  </sheets>
  <definedNames>
    <definedName name="_xlnm.Print_Area" localSheetId="0">'NET WORTH'!$A$1:$F$92</definedName>
    <definedName name="_xlnm.Print_Titles" localSheetId="0">'NET WORTH'!$1:$11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B78" i="1"/>
  <c r="B79" i="1" s="1"/>
  <c r="B80" i="1" s="1"/>
  <c r="F74" i="1"/>
  <c r="F67" i="1"/>
  <c r="F86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</calcChain>
</file>

<file path=xl/sharedStrings.xml><?xml version="1.0" encoding="utf-8"?>
<sst xmlns="http://schemas.openxmlformats.org/spreadsheetml/2006/main" count="133" uniqueCount="71">
  <si>
    <t xml:space="preserve">Net Worth of  Non-Life Insurance Companies </t>
  </si>
  <si>
    <t>Year 2024</t>
  </si>
  <si>
    <t>Based on Submitted Unaudited Enhanced Quarterly Report on Selected Financial Statistics</t>
  </si>
  <si>
    <t>Name of Company</t>
  </si>
  <si>
    <t xml:space="preserve">Net Worth </t>
  </si>
  <si>
    <t>.</t>
  </si>
  <si>
    <t>Pioneer Insurance &amp; Surety Corporation</t>
  </si>
  <si>
    <t>₱</t>
  </si>
  <si>
    <t>Malayan Insurance Company, Inc.</t>
  </si>
  <si>
    <t>Standard Insurance Company, Inc.</t>
  </si>
  <si>
    <t>Petrogen Insurance Corporation</t>
  </si>
  <si>
    <t>Travellers Insurance &amp; Surety Corporation</t>
  </si>
  <si>
    <t>Commonwealth Insurance Company</t>
  </si>
  <si>
    <t>Stronghold Insurance Company, Inc.</t>
  </si>
  <si>
    <t>Prudential Guarantee &amp; Assurance, Inc.</t>
  </si>
  <si>
    <t>Liberty Insurance Corporation</t>
  </si>
  <si>
    <t>Alliedbankers Insurance Corp.</t>
  </si>
  <si>
    <t>BPI/MS Insurance Corp.</t>
  </si>
  <si>
    <t xml:space="preserve">Philippines First Insurance Company, Inc. </t>
  </si>
  <si>
    <t>CARD Pioneer Microinsurance, Inc.</t>
  </si>
  <si>
    <t xml:space="preserve">Bethel General Insurance &amp; Surety Corp. </t>
  </si>
  <si>
    <t>Cibeles Insurance Corporation</t>
  </si>
  <si>
    <t>Alpha Insurance &amp; Surety Company, Inc.</t>
  </si>
  <si>
    <t>Starr International Insurance Philippines Branch</t>
  </si>
  <si>
    <t>FPG Insurance Company, Inc.</t>
  </si>
  <si>
    <t xml:space="preserve">Cocogen Insurance, Inc. </t>
  </si>
  <si>
    <t>Pacific Union Insurance Company</t>
  </si>
  <si>
    <t>Maagap Insurance Inc.</t>
  </si>
  <si>
    <t>PGA Sompo Insurance Corporation</t>
  </si>
  <si>
    <t>Mercantile Insurance Company, Inc.</t>
  </si>
  <si>
    <t>Asia Insurance (Philippines) Corp.</t>
  </si>
  <si>
    <t>Western Guaranty Corporation</t>
  </si>
  <si>
    <t>Philippine British Assurance Company, Inc.</t>
  </si>
  <si>
    <t>Sterling Insurance Company, Inc.</t>
  </si>
  <si>
    <r>
      <t>SeaInsure General Insurance Co. Inc.</t>
    </r>
    <r>
      <rPr>
        <sz val="10"/>
        <rFont val="Arial"/>
        <family val="2"/>
      </rPr>
      <t xml:space="preserve"> </t>
    </r>
  </si>
  <si>
    <t>Pioneer Intercontinental Insurance Corporation</t>
  </si>
  <si>
    <t>M Pioneer Insurance Inc.</t>
  </si>
  <si>
    <t>AIG Philippines Insurance Inc.</t>
  </si>
  <si>
    <t>Insurance Company of North America</t>
  </si>
  <si>
    <t>Intra-Strata Assurance Corporation</t>
  </si>
  <si>
    <t>Visayan Surety &amp; Insurance Corporation</t>
  </si>
  <si>
    <t>AXA Philippines Life and General Insurance Corporation*</t>
  </si>
  <si>
    <t>Milestone Guaranty &amp; Assurance Corporation</t>
  </si>
  <si>
    <t>Metropolitan Insurance Company, Inc.</t>
  </si>
  <si>
    <t>Perla Compañia de Seguros, Inc.</t>
  </si>
  <si>
    <t>Asia United Insurance, Inc.</t>
  </si>
  <si>
    <t>Pacific Cross Insurance, Inc.</t>
  </si>
  <si>
    <t xml:space="preserve">Corporate Guarantee &amp; Insurance Company, Inc. </t>
  </si>
  <si>
    <t xml:space="preserve">AIA Philippines Life and General Insurance Co., Inc.* </t>
  </si>
  <si>
    <t>SGI Philippines General Insurance Company, Inc.</t>
  </si>
  <si>
    <t>Fortune General Insurance Corp.</t>
  </si>
  <si>
    <t>CLIMBS Life &amp; General Insurance Cooperative *</t>
  </si>
  <si>
    <t>Oona Insular Insurance  Corp.</t>
  </si>
  <si>
    <t>Country Bankers Insurance Corporation</t>
  </si>
  <si>
    <t>Paramount Life &amp; General Insurance Corporation *</t>
  </si>
  <si>
    <t>1CISP Life and General Insurance *</t>
  </si>
  <si>
    <t>Manila Bankers Life and General Insurance Coporation*</t>
  </si>
  <si>
    <t>Etiqa Life and General Assurance Phils., Inc. *</t>
  </si>
  <si>
    <t>People's General Insurance Corp.</t>
  </si>
  <si>
    <t>No report submitted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</si>
  <si>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</si>
  <si>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</si>
  <si>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</si>
  <si>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</si>
  <si>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</si>
  <si>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</si>
  <si>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</si>
  <si>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</si>
  <si>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</si>
  <si>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</si>
  <si>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05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</si>
</sst>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0_)"/>
    <numFmt numFmtId="166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sz val="12"/>
      <color rgb="FFFF0000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3" xfId="2" applyFont="1" applyBorder="1"/>
    <xf numFmtId="0" fontId="7" fillId="0" borderId="14" xfId="2" applyFont="1" applyBorder="1"/>
    <xf numFmtId="0" fontId="10" fillId="0" borderId="14" xfId="2" applyFont="1" applyBorder="1" applyAlignment="1">
      <alignment horizontal="left"/>
    </xf>
    <xf numFmtId="0" fontId="9" fillId="0" borderId="15" xfId="2" applyFont="1" applyBorder="1" applyAlignment="1">
      <alignment horizontal="center"/>
    </xf>
    <xf numFmtId="164" fontId="7" fillId="0" borderId="16" xfId="2" applyNumberFormat="1" applyFont="1" applyBorder="1"/>
    <xf numFmtId="0" fontId="7" fillId="0" borderId="0" xfId="2" applyFont="1"/>
    <xf numFmtId="0" fontId="2" fillId="0" borderId="14" xfId="2" applyFont="1" applyBorder="1"/>
    <xf numFmtId="0" fontId="7" fillId="0" borderId="15" xfId="2" applyFont="1" applyBorder="1"/>
    <xf numFmtId="0" fontId="2" fillId="0" borderId="17" xfId="2" applyFont="1" applyBorder="1"/>
    <xf numFmtId="164" fontId="7" fillId="0" borderId="16" xfId="2" applyNumberFormat="1" applyFont="1" applyBorder="1" applyAlignment="1">
      <alignment horizontal="center"/>
    </xf>
    <xf numFmtId="0" fontId="7" fillId="0" borderId="18" xfId="2" applyFont="1" applyBorder="1"/>
    <xf numFmtId="0" fontId="2" fillId="0" borderId="0" xfId="2" applyFont="1"/>
    <xf numFmtId="164" fontId="6" fillId="0" borderId="16" xfId="2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left" vertical="center"/>
    </xf>
    <xf numFmtId="0" fontId="2" fillId="0" borderId="19" xfId="2" applyFont="1" applyBorder="1"/>
    <xf numFmtId="0" fontId="2" fillId="0" borderId="14" xfId="0" applyFont="1" applyBorder="1" applyAlignment="1">
      <alignment vertical="center"/>
    </xf>
    <xf numFmtId="0" fontId="9" fillId="0" borderId="15" xfId="2" applyFont="1" applyBorder="1" applyAlignment="1">
      <alignment horizontal="right"/>
    </xf>
    <xf numFmtId="0" fontId="11" fillId="0" borderId="14" xfId="2" applyFont="1" applyBorder="1"/>
    <xf numFmtId="164" fontId="6" fillId="0" borderId="16" xfId="2" applyNumberFormat="1" applyFont="1" applyBorder="1"/>
    <xf numFmtId="0" fontId="4" fillId="0" borderId="14" xfId="2" applyFont="1" applyBorder="1"/>
    <xf numFmtId="164" fontId="12" fillId="0" borderId="16" xfId="2" applyNumberFormat="1" applyFont="1" applyBorder="1"/>
    <xf numFmtId="0" fontId="7" fillId="0" borderId="16" xfId="2" applyFont="1" applyBorder="1"/>
    <xf numFmtId="0" fontId="10" fillId="0" borderId="14" xfId="2" applyFont="1" applyBorder="1" applyAlignment="1">
      <alignment horizontal="center"/>
    </xf>
    <xf numFmtId="164" fontId="2" fillId="0" borderId="14" xfId="1" applyNumberFormat="1" applyFont="1" applyFill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164" fontId="13" fillId="0" borderId="16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2" xfId="2" applyFont="1" applyBorder="1"/>
    <xf numFmtId="0" fontId="7" fillId="0" borderId="8" xfId="2" applyFont="1" applyBorder="1"/>
    <xf numFmtId="0" fontId="14" fillId="0" borderId="0" xfId="0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/>
  </cellXfs>
  <cellStyles count="3">
    <cellStyle name="Comma" xfId="1" builtinId="3"/>
    <cellStyle name="Normal" xfId="0" builtinId="0"/>
    <cellStyle name="Normal 2 2" xfId="2" xr:uid="{CAE466E0-FCF8-483D-BC0C-EF6673AAD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25400</xdr:rowOff>
    </xdr:from>
    <xdr:to>
      <xdr:col>5</xdr:col>
      <xdr:colOff>1365239</xdr:colOff>
      <xdr:row>1</xdr:row>
      <xdr:rowOff>1561881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3FF9E93-0102-4DE0-98AD-E31C67DC23B3}"/>
            </a:ext>
          </a:extLst>
        </xdr:cNvPr>
        <xdr:cNvGrpSpPr/>
      </xdr:nvGrpSpPr>
      <xdr:grpSpPr>
        <a:xfrm>
          <a:off x="88900" y="92075"/>
          <a:ext cx="7400914" cy="1536481"/>
          <a:chOff x="501574" y="-320567"/>
          <a:chExt cx="5339819" cy="124283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AC956AC0-385E-7B11-5221-048DD6571E4E}"/>
              </a:ext>
            </a:extLst>
          </xdr:cNvPr>
          <xdr:cNvGrpSpPr/>
        </xdr:nvGrpSpPr>
        <xdr:grpSpPr>
          <a:xfrm>
            <a:off x="501574" y="-320567"/>
            <a:ext cx="5339819" cy="1242830"/>
            <a:chOff x="501574" y="-320567"/>
            <a:chExt cx="5339819" cy="1242830"/>
          </a:xfrm>
        </xdr:grpSpPr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4E89CD2E-7DEE-4F50-D0F9-43EA773B362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" r="70039" b="32"/>
            <a:stretch/>
          </xdr:blipFill>
          <xdr:spPr bwMode="auto">
            <a:xfrm>
              <a:off x="501574" y="-232404"/>
              <a:ext cx="1823443" cy="1087180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  <xdr:pic>
          <xdr:nvPicPr>
            <xdr:cNvPr id="6" name="Picture 5" descr="A logo with a sun and stars&#10;&#10;Description automatically generated">
              <a:extLst>
                <a:ext uri="{FF2B5EF4-FFF2-40B4-BE49-F238E27FC236}">
                  <a16:creationId xmlns:a16="http://schemas.microsoft.com/office/drawing/2014/main" id="{E58AEE99-B90E-D7BB-A48A-5679768BEF9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648228" y="-320567"/>
              <a:ext cx="1193165" cy="1242830"/>
            </a:xfrm>
            <a:prstGeom prst="rect">
              <a:avLst/>
            </a:prstGeom>
          </xdr:spPr>
        </xdr:pic>
      </xdr:grp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D3D7CBE9-4D62-0A97-EAB2-9A7C3A205D2D}"/>
              </a:ext>
            </a:extLst>
          </xdr:cNvPr>
          <xdr:cNvSpPr txBox="1"/>
        </xdr:nvSpPr>
        <xdr:spPr>
          <a:xfrm>
            <a:off x="2057104" y="-73882"/>
            <a:ext cx="2730825" cy="9093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Republic of the Philippines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Department of Finance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2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INSURANCE COMMISSION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0000"/>
              </a:lnSpc>
              <a:spcAft>
                <a:spcPts val="0"/>
              </a:spcAft>
            </a:pPr>
            <a:r>
              <a:rPr lang="en-US" sz="1100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1071 United Nations Avenue, Manila</a:t>
            </a:r>
            <a:endParaRPr lang="en-PH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9CF5-5D41-4D30-8372-3D522F46604D}">
  <sheetPr>
    <tabColor rgb="FFFF0000"/>
  </sheetPr>
  <dimension ref="B1:F95"/>
  <sheetViews>
    <sheetView tabSelected="1" view="pageBreakPreview" topLeftCell="A47" zoomScaleNormal="100" zoomScaleSheetLayoutView="100" workbookViewId="0">
      <selection activeCell="D27" sqref="D27"/>
    </sheetView>
  </sheetViews>
  <sheetFormatPr defaultColWidth="8.85546875" defaultRowHeight="12.75" x14ac:dyDescent="0.2"/>
  <cols>
    <col min="1" max="1" width="1.7109375" customWidth="1"/>
    <col min="2" max="2" width="4.140625" customWidth="1"/>
    <col min="3" max="3" width="1.42578125" customWidth="1"/>
    <col min="4" max="4" width="80.7109375" customWidth="1"/>
    <col min="5" max="5" width="3.85546875" customWidth="1"/>
    <col min="6" max="6" width="30.140625" customWidth="1"/>
    <col min="186" max="186" width="3" customWidth="1"/>
    <col min="187" max="187" width="4.140625" customWidth="1"/>
    <col min="188" max="188" width="2.42578125" customWidth="1"/>
    <col min="189" max="189" width="44.28515625" customWidth="1"/>
    <col min="190" max="190" width="30.85546875" customWidth="1"/>
    <col min="191" max="191" width="4.42578125" customWidth="1"/>
    <col min="192" max="192" width="23.42578125" customWidth="1"/>
    <col min="193" max="193" width="22.42578125" customWidth="1"/>
    <col min="442" max="442" width="3" customWidth="1"/>
    <col min="443" max="443" width="4.140625" customWidth="1"/>
    <col min="444" max="444" width="2.42578125" customWidth="1"/>
    <col min="445" max="445" width="44.28515625" customWidth="1"/>
    <col min="446" max="446" width="30.85546875" customWidth="1"/>
    <col min="447" max="447" width="4.42578125" customWidth="1"/>
    <col min="448" max="448" width="23.42578125" customWidth="1"/>
    <col min="449" max="449" width="22.42578125" customWidth="1"/>
    <col min="698" max="698" width="3" customWidth="1"/>
    <col min="699" max="699" width="4.140625" customWidth="1"/>
    <col min="700" max="700" width="2.42578125" customWidth="1"/>
    <col min="701" max="701" width="44.28515625" customWidth="1"/>
    <col min="702" max="702" width="30.85546875" customWidth="1"/>
    <col min="703" max="703" width="4.42578125" customWidth="1"/>
    <col min="704" max="704" width="23.42578125" customWidth="1"/>
    <col min="705" max="705" width="22.42578125" customWidth="1"/>
    <col min="954" max="954" width="3" customWidth="1"/>
    <col min="955" max="955" width="4.140625" customWidth="1"/>
    <col min="956" max="956" width="2.42578125" customWidth="1"/>
    <col min="957" max="957" width="44.28515625" customWidth="1"/>
    <col min="958" max="958" width="30.85546875" customWidth="1"/>
    <col min="959" max="959" width="4.42578125" customWidth="1"/>
    <col min="960" max="960" width="23.42578125" customWidth="1"/>
    <col min="961" max="961" width="22.42578125" customWidth="1"/>
    <col min="1210" max="1210" width="3" customWidth="1"/>
    <col min="1211" max="1211" width="4.140625" customWidth="1"/>
    <col min="1212" max="1212" width="2.42578125" customWidth="1"/>
    <col min="1213" max="1213" width="44.28515625" customWidth="1"/>
    <col min="1214" max="1214" width="30.85546875" customWidth="1"/>
    <col min="1215" max="1215" width="4.42578125" customWidth="1"/>
    <col min="1216" max="1216" width="23.42578125" customWidth="1"/>
    <col min="1217" max="1217" width="22.42578125" customWidth="1"/>
    <col min="1466" max="1466" width="3" customWidth="1"/>
    <col min="1467" max="1467" width="4.140625" customWidth="1"/>
    <col min="1468" max="1468" width="2.42578125" customWidth="1"/>
    <col min="1469" max="1469" width="44.28515625" customWidth="1"/>
    <col min="1470" max="1470" width="30.85546875" customWidth="1"/>
    <col min="1471" max="1471" width="4.42578125" customWidth="1"/>
    <col min="1472" max="1472" width="23.42578125" customWidth="1"/>
    <col min="1473" max="1473" width="22.42578125" customWidth="1"/>
    <col min="1722" max="1722" width="3" customWidth="1"/>
    <col min="1723" max="1723" width="4.140625" customWidth="1"/>
    <col min="1724" max="1724" width="2.42578125" customWidth="1"/>
    <col min="1725" max="1725" width="44.28515625" customWidth="1"/>
    <col min="1726" max="1726" width="30.85546875" customWidth="1"/>
    <col min="1727" max="1727" width="4.42578125" customWidth="1"/>
    <col min="1728" max="1728" width="23.42578125" customWidth="1"/>
    <col min="1729" max="1729" width="22.42578125" customWidth="1"/>
    <col min="1978" max="1978" width="3" customWidth="1"/>
    <col min="1979" max="1979" width="4.140625" customWidth="1"/>
    <col min="1980" max="1980" width="2.42578125" customWidth="1"/>
    <col min="1981" max="1981" width="44.28515625" customWidth="1"/>
    <col min="1982" max="1982" width="30.85546875" customWidth="1"/>
    <col min="1983" max="1983" width="4.42578125" customWidth="1"/>
    <col min="1984" max="1984" width="23.42578125" customWidth="1"/>
    <col min="1985" max="1985" width="22.42578125" customWidth="1"/>
    <col min="2234" max="2234" width="3" customWidth="1"/>
    <col min="2235" max="2235" width="4.140625" customWidth="1"/>
    <col min="2236" max="2236" width="2.42578125" customWidth="1"/>
    <col min="2237" max="2237" width="44.28515625" customWidth="1"/>
    <col min="2238" max="2238" width="30.85546875" customWidth="1"/>
    <col min="2239" max="2239" width="4.42578125" customWidth="1"/>
    <col min="2240" max="2240" width="23.42578125" customWidth="1"/>
    <col min="2241" max="2241" width="22.42578125" customWidth="1"/>
    <col min="2490" max="2490" width="3" customWidth="1"/>
    <col min="2491" max="2491" width="4.140625" customWidth="1"/>
    <col min="2492" max="2492" width="2.42578125" customWidth="1"/>
    <col min="2493" max="2493" width="44.28515625" customWidth="1"/>
    <col min="2494" max="2494" width="30.85546875" customWidth="1"/>
    <col min="2495" max="2495" width="4.42578125" customWidth="1"/>
    <col min="2496" max="2496" width="23.42578125" customWidth="1"/>
    <col min="2497" max="2497" width="22.42578125" customWidth="1"/>
    <col min="2746" max="2746" width="3" customWidth="1"/>
    <col min="2747" max="2747" width="4.140625" customWidth="1"/>
    <col min="2748" max="2748" width="2.42578125" customWidth="1"/>
    <col min="2749" max="2749" width="44.28515625" customWidth="1"/>
    <col min="2750" max="2750" width="30.85546875" customWidth="1"/>
    <col min="2751" max="2751" width="4.42578125" customWidth="1"/>
    <col min="2752" max="2752" width="23.42578125" customWidth="1"/>
    <col min="2753" max="2753" width="22.42578125" customWidth="1"/>
    <col min="3002" max="3002" width="3" customWidth="1"/>
    <col min="3003" max="3003" width="4.140625" customWidth="1"/>
    <col min="3004" max="3004" width="2.42578125" customWidth="1"/>
    <col min="3005" max="3005" width="44.28515625" customWidth="1"/>
    <col min="3006" max="3006" width="30.85546875" customWidth="1"/>
    <col min="3007" max="3007" width="4.42578125" customWidth="1"/>
    <col min="3008" max="3008" width="23.42578125" customWidth="1"/>
    <col min="3009" max="3009" width="22.42578125" customWidth="1"/>
    <col min="3258" max="3258" width="3" customWidth="1"/>
    <col min="3259" max="3259" width="4.140625" customWidth="1"/>
    <col min="3260" max="3260" width="2.42578125" customWidth="1"/>
    <col min="3261" max="3261" width="44.28515625" customWidth="1"/>
    <col min="3262" max="3262" width="30.85546875" customWidth="1"/>
    <col min="3263" max="3263" width="4.42578125" customWidth="1"/>
    <col min="3264" max="3264" width="23.42578125" customWidth="1"/>
    <col min="3265" max="3265" width="22.42578125" customWidth="1"/>
    <col min="3514" max="3514" width="3" customWidth="1"/>
    <col min="3515" max="3515" width="4.140625" customWidth="1"/>
    <col min="3516" max="3516" width="2.42578125" customWidth="1"/>
    <col min="3517" max="3517" width="44.28515625" customWidth="1"/>
    <col min="3518" max="3518" width="30.85546875" customWidth="1"/>
    <col min="3519" max="3519" width="4.42578125" customWidth="1"/>
    <col min="3520" max="3520" width="23.42578125" customWidth="1"/>
    <col min="3521" max="3521" width="22.42578125" customWidth="1"/>
    <col min="3770" max="3770" width="3" customWidth="1"/>
    <col min="3771" max="3771" width="4.140625" customWidth="1"/>
    <col min="3772" max="3772" width="2.42578125" customWidth="1"/>
    <col min="3773" max="3773" width="44.28515625" customWidth="1"/>
    <col min="3774" max="3774" width="30.85546875" customWidth="1"/>
    <col min="3775" max="3775" width="4.42578125" customWidth="1"/>
    <col min="3776" max="3776" width="23.42578125" customWidth="1"/>
    <col min="3777" max="3777" width="22.42578125" customWidth="1"/>
    <col min="4026" max="4026" width="3" customWidth="1"/>
    <col min="4027" max="4027" width="4.140625" customWidth="1"/>
    <col min="4028" max="4028" width="2.42578125" customWidth="1"/>
    <col min="4029" max="4029" width="44.28515625" customWidth="1"/>
    <col min="4030" max="4030" width="30.85546875" customWidth="1"/>
    <col min="4031" max="4031" width="4.42578125" customWidth="1"/>
    <col min="4032" max="4032" width="23.42578125" customWidth="1"/>
    <col min="4033" max="4033" width="22.42578125" customWidth="1"/>
    <col min="4282" max="4282" width="3" customWidth="1"/>
    <col min="4283" max="4283" width="4.140625" customWidth="1"/>
    <col min="4284" max="4284" width="2.42578125" customWidth="1"/>
    <col min="4285" max="4285" width="44.28515625" customWidth="1"/>
    <col min="4286" max="4286" width="30.85546875" customWidth="1"/>
    <col min="4287" max="4287" width="4.42578125" customWidth="1"/>
    <col min="4288" max="4288" width="23.42578125" customWidth="1"/>
    <col min="4289" max="4289" width="22.42578125" customWidth="1"/>
    <col min="4538" max="4538" width="3" customWidth="1"/>
    <col min="4539" max="4539" width="4.140625" customWidth="1"/>
    <col min="4540" max="4540" width="2.42578125" customWidth="1"/>
    <col min="4541" max="4541" width="44.28515625" customWidth="1"/>
    <col min="4542" max="4542" width="30.85546875" customWidth="1"/>
    <col min="4543" max="4543" width="4.42578125" customWidth="1"/>
    <col min="4544" max="4544" width="23.42578125" customWidth="1"/>
    <col min="4545" max="4545" width="22.42578125" customWidth="1"/>
    <col min="4794" max="4794" width="3" customWidth="1"/>
    <col min="4795" max="4795" width="4.140625" customWidth="1"/>
    <col min="4796" max="4796" width="2.42578125" customWidth="1"/>
    <col min="4797" max="4797" width="44.28515625" customWidth="1"/>
    <col min="4798" max="4798" width="30.85546875" customWidth="1"/>
    <col min="4799" max="4799" width="4.42578125" customWidth="1"/>
    <col min="4800" max="4800" width="23.42578125" customWidth="1"/>
    <col min="4801" max="4801" width="22.42578125" customWidth="1"/>
    <col min="5050" max="5050" width="3" customWidth="1"/>
    <col min="5051" max="5051" width="4.140625" customWidth="1"/>
    <col min="5052" max="5052" width="2.42578125" customWidth="1"/>
    <col min="5053" max="5053" width="44.28515625" customWidth="1"/>
    <col min="5054" max="5054" width="30.85546875" customWidth="1"/>
    <col min="5055" max="5055" width="4.42578125" customWidth="1"/>
    <col min="5056" max="5056" width="23.42578125" customWidth="1"/>
    <col min="5057" max="5057" width="22.42578125" customWidth="1"/>
    <col min="5306" max="5306" width="3" customWidth="1"/>
    <col min="5307" max="5307" width="4.140625" customWidth="1"/>
    <col min="5308" max="5308" width="2.42578125" customWidth="1"/>
    <col min="5309" max="5309" width="44.28515625" customWidth="1"/>
    <col min="5310" max="5310" width="30.85546875" customWidth="1"/>
    <col min="5311" max="5311" width="4.42578125" customWidth="1"/>
    <col min="5312" max="5312" width="23.42578125" customWidth="1"/>
    <col min="5313" max="5313" width="22.42578125" customWidth="1"/>
    <col min="5562" max="5562" width="3" customWidth="1"/>
    <col min="5563" max="5563" width="4.140625" customWidth="1"/>
    <col min="5564" max="5564" width="2.42578125" customWidth="1"/>
    <col min="5565" max="5565" width="44.28515625" customWidth="1"/>
    <col min="5566" max="5566" width="30.85546875" customWidth="1"/>
    <col min="5567" max="5567" width="4.42578125" customWidth="1"/>
    <col min="5568" max="5568" width="23.42578125" customWidth="1"/>
    <col min="5569" max="5569" width="22.42578125" customWidth="1"/>
    <col min="5818" max="5818" width="3" customWidth="1"/>
    <col min="5819" max="5819" width="4.140625" customWidth="1"/>
    <col min="5820" max="5820" width="2.42578125" customWidth="1"/>
    <col min="5821" max="5821" width="44.28515625" customWidth="1"/>
    <col min="5822" max="5822" width="30.85546875" customWidth="1"/>
    <col min="5823" max="5823" width="4.42578125" customWidth="1"/>
    <col min="5824" max="5824" width="23.42578125" customWidth="1"/>
    <col min="5825" max="5825" width="22.42578125" customWidth="1"/>
    <col min="6074" max="6074" width="3" customWidth="1"/>
    <col min="6075" max="6075" width="4.140625" customWidth="1"/>
    <col min="6076" max="6076" width="2.42578125" customWidth="1"/>
    <col min="6077" max="6077" width="44.28515625" customWidth="1"/>
    <col min="6078" max="6078" width="30.85546875" customWidth="1"/>
    <col min="6079" max="6079" width="4.42578125" customWidth="1"/>
    <col min="6080" max="6080" width="23.42578125" customWidth="1"/>
    <col min="6081" max="6081" width="22.42578125" customWidth="1"/>
    <col min="6330" max="6330" width="3" customWidth="1"/>
    <col min="6331" max="6331" width="4.140625" customWidth="1"/>
    <col min="6332" max="6332" width="2.42578125" customWidth="1"/>
    <col min="6333" max="6333" width="44.28515625" customWidth="1"/>
    <col min="6334" max="6334" width="30.85546875" customWidth="1"/>
    <col min="6335" max="6335" width="4.42578125" customWidth="1"/>
    <col min="6336" max="6336" width="23.42578125" customWidth="1"/>
    <col min="6337" max="6337" width="22.42578125" customWidth="1"/>
    <col min="6586" max="6586" width="3" customWidth="1"/>
    <col min="6587" max="6587" width="4.140625" customWidth="1"/>
    <col min="6588" max="6588" width="2.42578125" customWidth="1"/>
    <col min="6589" max="6589" width="44.28515625" customWidth="1"/>
    <col min="6590" max="6590" width="30.85546875" customWidth="1"/>
    <col min="6591" max="6591" width="4.42578125" customWidth="1"/>
    <col min="6592" max="6592" width="23.42578125" customWidth="1"/>
    <col min="6593" max="6593" width="22.42578125" customWidth="1"/>
    <col min="6842" max="6842" width="3" customWidth="1"/>
    <col min="6843" max="6843" width="4.140625" customWidth="1"/>
    <col min="6844" max="6844" width="2.42578125" customWidth="1"/>
    <col min="6845" max="6845" width="44.28515625" customWidth="1"/>
    <col min="6846" max="6846" width="30.85546875" customWidth="1"/>
    <col min="6847" max="6847" width="4.42578125" customWidth="1"/>
    <col min="6848" max="6848" width="23.42578125" customWidth="1"/>
    <col min="6849" max="6849" width="22.42578125" customWidth="1"/>
    <col min="7098" max="7098" width="3" customWidth="1"/>
    <col min="7099" max="7099" width="4.140625" customWidth="1"/>
    <col min="7100" max="7100" width="2.42578125" customWidth="1"/>
    <col min="7101" max="7101" width="44.28515625" customWidth="1"/>
    <col min="7102" max="7102" width="30.85546875" customWidth="1"/>
    <col min="7103" max="7103" width="4.42578125" customWidth="1"/>
    <col min="7104" max="7104" width="23.42578125" customWidth="1"/>
    <col min="7105" max="7105" width="22.42578125" customWidth="1"/>
    <col min="7354" max="7354" width="3" customWidth="1"/>
    <col min="7355" max="7355" width="4.140625" customWidth="1"/>
    <col min="7356" max="7356" width="2.42578125" customWidth="1"/>
    <col min="7357" max="7357" width="44.28515625" customWidth="1"/>
    <col min="7358" max="7358" width="30.85546875" customWidth="1"/>
    <col min="7359" max="7359" width="4.42578125" customWidth="1"/>
    <col min="7360" max="7360" width="23.42578125" customWidth="1"/>
    <col min="7361" max="7361" width="22.42578125" customWidth="1"/>
    <col min="7610" max="7610" width="3" customWidth="1"/>
    <col min="7611" max="7611" width="4.140625" customWidth="1"/>
    <col min="7612" max="7612" width="2.42578125" customWidth="1"/>
    <col min="7613" max="7613" width="44.28515625" customWidth="1"/>
    <col min="7614" max="7614" width="30.85546875" customWidth="1"/>
    <col min="7615" max="7615" width="4.42578125" customWidth="1"/>
    <col min="7616" max="7616" width="23.42578125" customWidth="1"/>
    <col min="7617" max="7617" width="22.42578125" customWidth="1"/>
    <col min="7866" max="7866" width="3" customWidth="1"/>
    <col min="7867" max="7867" width="4.140625" customWidth="1"/>
    <col min="7868" max="7868" width="2.42578125" customWidth="1"/>
    <col min="7869" max="7869" width="44.28515625" customWidth="1"/>
    <col min="7870" max="7870" width="30.85546875" customWidth="1"/>
    <col min="7871" max="7871" width="4.42578125" customWidth="1"/>
    <col min="7872" max="7872" width="23.42578125" customWidth="1"/>
    <col min="7873" max="7873" width="22.42578125" customWidth="1"/>
    <col min="8122" max="8122" width="3" customWidth="1"/>
    <col min="8123" max="8123" width="4.140625" customWidth="1"/>
    <col min="8124" max="8124" width="2.42578125" customWidth="1"/>
    <col min="8125" max="8125" width="44.28515625" customWidth="1"/>
    <col min="8126" max="8126" width="30.85546875" customWidth="1"/>
    <col min="8127" max="8127" width="4.42578125" customWidth="1"/>
    <col min="8128" max="8128" width="23.42578125" customWidth="1"/>
    <col min="8129" max="8129" width="22.42578125" customWidth="1"/>
    <col min="8378" max="8378" width="3" customWidth="1"/>
    <col min="8379" max="8379" width="4.140625" customWidth="1"/>
    <col min="8380" max="8380" width="2.42578125" customWidth="1"/>
    <col min="8381" max="8381" width="44.28515625" customWidth="1"/>
    <col min="8382" max="8382" width="30.85546875" customWidth="1"/>
    <col min="8383" max="8383" width="4.42578125" customWidth="1"/>
    <col min="8384" max="8384" width="23.42578125" customWidth="1"/>
    <col min="8385" max="8385" width="22.42578125" customWidth="1"/>
    <col min="8634" max="8634" width="3" customWidth="1"/>
    <col min="8635" max="8635" width="4.140625" customWidth="1"/>
    <col min="8636" max="8636" width="2.42578125" customWidth="1"/>
    <col min="8637" max="8637" width="44.28515625" customWidth="1"/>
    <col min="8638" max="8638" width="30.85546875" customWidth="1"/>
    <col min="8639" max="8639" width="4.42578125" customWidth="1"/>
    <col min="8640" max="8640" width="23.42578125" customWidth="1"/>
    <col min="8641" max="8641" width="22.42578125" customWidth="1"/>
    <col min="8890" max="8890" width="3" customWidth="1"/>
    <col min="8891" max="8891" width="4.140625" customWidth="1"/>
    <col min="8892" max="8892" width="2.42578125" customWidth="1"/>
    <col min="8893" max="8893" width="44.28515625" customWidth="1"/>
    <col min="8894" max="8894" width="30.85546875" customWidth="1"/>
    <col min="8895" max="8895" width="4.42578125" customWidth="1"/>
    <col min="8896" max="8896" width="23.42578125" customWidth="1"/>
    <col min="8897" max="8897" width="22.42578125" customWidth="1"/>
    <col min="9146" max="9146" width="3" customWidth="1"/>
    <col min="9147" max="9147" width="4.140625" customWidth="1"/>
    <col min="9148" max="9148" width="2.42578125" customWidth="1"/>
    <col min="9149" max="9149" width="44.28515625" customWidth="1"/>
    <col min="9150" max="9150" width="30.85546875" customWidth="1"/>
    <col min="9151" max="9151" width="4.42578125" customWidth="1"/>
    <col min="9152" max="9152" width="23.42578125" customWidth="1"/>
    <col min="9153" max="9153" width="22.42578125" customWidth="1"/>
    <col min="9402" max="9402" width="3" customWidth="1"/>
    <col min="9403" max="9403" width="4.140625" customWidth="1"/>
    <col min="9404" max="9404" width="2.42578125" customWidth="1"/>
    <col min="9405" max="9405" width="44.28515625" customWidth="1"/>
    <col min="9406" max="9406" width="30.85546875" customWidth="1"/>
    <col min="9407" max="9407" width="4.42578125" customWidth="1"/>
    <col min="9408" max="9408" width="23.42578125" customWidth="1"/>
    <col min="9409" max="9409" width="22.42578125" customWidth="1"/>
    <col min="9658" max="9658" width="3" customWidth="1"/>
    <col min="9659" max="9659" width="4.140625" customWidth="1"/>
    <col min="9660" max="9660" width="2.42578125" customWidth="1"/>
    <col min="9661" max="9661" width="44.28515625" customWidth="1"/>
    <col min="9662" max="9662" width="30.85546875" customWidth="1"/>
    <col min="9663" max="9663" width="4.42578125" customWidth="1"/>
    <col min="9664" max="9664" width="23.42578125" customWidth="1"/>
    <col min="9665" max="9665" width="22.42578125" customWidth="1"/>
    <col min="9914" max="9914" width="3" customWidth="1"/>
    <col min="9915" max="9915" width="4.140625" customWidth="1"/>
    <col min="9916" max="9916" width="2.42578125" customWidth="1"/>
    <col min="9917" max="9917" width="44.28515625" customWidth="1"/>
    <col min="9918" max="9918" width="30.85546875" customWidth="1"/>
    <col min="9919" max="9919" width="4.42578125" customWidth="1"/>
    <col min="9920" max="9920" width="23.42578125" customWidth="1"/>
    <col min="9921" max="9921" width="22.42578125" customWidth="1"/>
    <col min="10170" max="10170" width="3" customWidth="1"/>
    <col min="10171" max="10171" width="4.140625" customWidth="1"/>
    <col min="10172" max="10172" width="2.42578125" customWidth="1"/>
    <col min="10173" max="10173" width="44.28515625" customWidth="1"/>
    <col min="10174" max="10174" width="30.85546875" customWidth="1"/>
    <col min="10175" max="10175" width="4.42578125" customWidth="1"/>
    <col min="10176" max="10176" width="23.42578125" customWidth="1"/>
    <col min="10177" max="10177" width="22.42578125" customWidth="1"/>
    <col min="10426" max="10426" width="3" customWidth="1"/>
    <col min="10427" max="10427" width="4.140625" customWidth="1"/>
    <col min="10428" max="10428" width="2.42578125" customWidth="1"/>
    <col min="10429" max="10429" width="44.28515625" customWidth="1"/>
    <col min="10430" max="10430" width="30.85546875" customWidth="1"/>
    <col min="10431" max="10431" width="4.42578125" customWidth="1"/>
    <col min="10432" max="10432" width="23.42578125" customWidth="1"/>
    <col min="10433" max="10433" width="22.42578125" customWidth="1"/>
    <col min="10682" max="10682" width="3" customWidth="1"/>
    <col min="10683" max="10683" width="4.140625" customWidth="1"/>
    <col min="10684" max="10684" width="2.42578125" customWidth="1"/>
    <col min="10685" max="10685" width="44.28515625" customWidth="1"/>
    <col min="10686" max="10686" width="30.85546875" customWidth="1"/>
    <col min="10687" max="10687" width="4.42578125" customWidth="1"/>
    <col min="10688" max="10688" width="23.42578125" customWidth="1"/>
    <col min="10689" max="10689" width="22.42578125" customWidth="1"/>
    <col min="10938" max="10938" width="3" customWidth="1"/>
    <col min="10939" max="10939" width="4.140625" customWidth="1"/>
    <col min="10940" max="10940" width="2.42578125" customWidth="1"/>
    <col min="10941" max="10941" width="44.28515625" customWidth="1"/>
    <col min="10942" max="10942" width="30.85546875" customWidth="1"/>
    <col min="10943" max="10943" width="4.42578125" customWidth="1"/>
    <col min="10944" max="10944" width="23.42578125" customWidth="1"/>
    <col min="10945" max="10945" width="22.42578125" customWidth="1"/>
    <col min="11194" max="11194" width="3" customWidth="1"/>
    <col min="11195" max="11195" width="4.140625" customWidth="1"/>
    <col min="11196" max="11196" width="2.42578125" customWidth="1"/>
    <col min="11197" max="11197" width="44.28515625" customWidth="1"/>
    <col min="11198" max="11198" width="30.85546875" customWidth="1"/>
    <col min="11199" max="11199" width="4.42578125" customWidth="1"/>
    <col min="11200" max="11200" width="23.42578125" customWidth="1"/>
    <col min="11201" max="11201" width="22.42578125" customWidth="1"/>
    <col min="11450" max="11450" width="3" customWidth="1"/>
    <col min="11451" max="11451" width="4.140625" customWidth="1"/>
    <col min="11452" max="11452" width="2.42578125" customWidth="1"/>
    <col min="11453" max="11453" width="44.28515625" customWidth="1"/>
    <col min="11454" max="11454" width="30.85546875" customWidth="1"/>
    <col min="11455" max="11455" width="4.42578125" customWidth="1"/>
    <col min="11456" max="11456" width="23.42578125" customWidth="1"/>
    <col min="11457" max="11457" width="22.42578125" customWidth="1"/>
    <col min="11706" max="11706" width="3" customWidth="1"/>
    <col min="11707" max="11707" width="4.140625" customWidth="1"/>
    <col min="11708" max="11708" width="2.42578125" customWidth="1"/>
    <col min="11709" max="11709" width="44.28515625" customWidth="1"/>
    <col min="11710" max="11710" width="30.85546875" customWidth="1"/>
    <col min="11711" max="11711" width="4.42578125" customWidth="1"/>
    <col min="11712" max="11712" width="23.42578125" customWidth="1"/>
    <col min="11713" max="11713" width="22.42578125" customWidth="1"/>
    <col min="11962" max="11962" width="3" customWidth="1"/>
    <col min="11963" max="11963" width="4.140625" customWidth="1"/>
    <col min="11964" max="11964" width="2.42578125" customWidth="1"/>
    <col min="11965" max="11965" width="44.28515625" customWidth="1"/>
    <col min="11966" max="11966" width="30.85546875" customWidth="1"/>
    <col min="11967" max="11967" width="4.42578125" customWidth="1"/>
    <col min="11968" max="11968" width="23.42578125" customWidth="1"/>
    <col min="11969" max="11969" width="22.42578125" customWidth="1"/>
    <col min="12218" max="12218" width="3" customWidth="1"/>
    <col min="12219" max="12219" width="4.140625" customWidth="1"/>
    <col min="12220" max="12220" width="2.42578125" customWidth="1"/>
    <col min="12221" max="12221" width="44.28515625" customWidth="1"/>
    <col min="12222" max="12222" width="30.85546875" customWidth="1"/>
    <col min="12223" max="12223" width="4.42578125" customWidth="1"/>
    <col min="12224" max="12224" width="23.42578125" customWidth="1"/>
    <col min="12225" max="12225" width="22.42578125" customWidth="1"/>
    <col min="12474" max="12474" width="3" customWidth="1"/>
    <col min="12475" max="12475" width="4.140625" customWidth="1"/>
    <col min="12476" max="12476" width="2.42578125" customWidth="1"/>
    <col min="12477" max="12477" width="44.28515625" customWidth="1"/>
    <col min="12478" max="12478" width="30.85546875" customWidth="1"/>
    <col min="12479" max="12479" width="4.42578125" customWidth="1"/>
    <col min="12480" max="12480" width="23.42578125" customWidth="1"/>
    <col min="12481" max="12481" width="22.42578125" customWidth="1"/>
    <col min="12730" max="12730" width="3" customWidth="1"/>
    <col min="12731" max="12731" width="4.140625" customWidth="1"/>
    <col min="12732" max="12732" width="2.42578125" customWidth="1"/>
    <col min="12733" max="12733" width="44.28515625" customWidth="1"/>
    <col min="12734" max="12734" width="30.85546875" customWidth="1"/>
    <col min="12735" max="12735" width="4.42578125" customWidth="1"/>
    <col min="12736" max="12736" width="23.42578125" customWidth="1"/>
    <col min="12737" max="12737" width="22.42578125" customWidth="1"/>
    <col min="12986" max="12986" width="3" customWidth="1"/>
    <col min="12987" max="12987" width="4.140625" customWidth="1"/>
    <col min="12988" max="12988" width="2.42578125" customWidth="1"/>
    <col min="12989" max="12989" width="44.28515625" customWidth="1"/>
    <col min="12990" max="12990" width="30.85546875" customWidth="1"/>
    <col min="12991" max="12991" width="4.42578125" customWidth="1"/>
    <col min="12992" max="12992" width="23.42578125" customWidth="1"/>
    <col min="12993" max="12993" width="22.42578125" customWidth="1"/>
    <col min="13242" max="13242" width="3" customWidth="1"/>
    <col min="13243" max="13243" width="4.140625" customWidth="1"/>
    <col min="13244" max="13244" width="2.42578125" customWidth="1"/>
    <col min="13245" max="13245" width="44.28515625" customWidth="1"/>
    <col min="13246" max="13246" width="30.85546875" customWidth="1"/>
    <col min="13247" max="13247" width="4.42578125" customWidth="1"/>
    <col min="13248" max="13248" width="23.42578125" customWidth="1"/>
    <col min="13249" max="13249" width="22.42578125" customWidth="1"/>
    <col min="13498" max="13498" width="3" customWidth="1"/>
    <col min="13499" max="13499" width="4.140625" customWidth="1"/>
    <col min="13500" max="13500" width="2.42578125" customWidth="1"/>
    <col min="13501" max="13501" width="44.28515625" customWidth="1"/>
    <col min="13502" max="13502" width="30.85546875" customWidth="1"/>
    <col min="13503" max="13503" width="4.42578125" customWidth="1"/>
    <col min="13504" max="13504" width="23.42578125" customWidth="1"/>
    <col min="13505" max="13505" width="22.42578125" customWidth="1"/>
    <col min="13754" max="13754" width="3" customWidth="1"/>
    <col min="13755" max="13755" width="4.140625" customWidth="1"/>
    <col min="13756" max="13756" width="2.42578125" customWidth="1"/>
    <col min="13757" max="13757" width="44.28515625" customWidth="1"/>
    <col min="13758" max="13758" width="30.85546875" customWidth="1"/>
    <col min="13759" max="13759" width="4.42578125" customWidth="1"/>
    <col min="13760" max="13760" width="23.42578125" customWidth="1"/>
    <col min="13761" max="13761" width="22.42578125" customWidth="1"/>
    <col min="14010" max="14010" width="3" customWidth="1"/>
    <col min="14011" max="14011" width="4.140625" customWidth="1"/>
    <col min="14012" max="14012" width="2.42578125" customWidth="1"/>
    <col min="14013" max="14013" width="44.28515625" customWidth="1"/>
    <col min="14014" max="14014" width="30.85546875" customWidth="1"/>
    <col min="14015" max="14015" width="4.42578125" customWidth="1"/>
    <col min="14016" max="14016" width="23.42578125" customWidth="1"/>
    <col min="14017" max="14017" width="22.42578125" customWidth="1"/>
    <col min="14266" max="14266" width="3" customWidth="1"/>
    <col min="14267" max="14267" width="4.140625" customWidth="1"/>
    <col min="14268" max="14268" width="2.42578125" customWidth="1"/>
    <col min="14269" max="14269" width="44.28515625" customWidth="1"/>
    <col min="14270" max="14270" width="30.85546875" customWidth="1"/>
    <col min="14271" max="14271" width="4.42578125" customWidth="1"/>
    <col min="14272" max="14272" width="23.42578125" customWidth="1"/>
    <col min="14273" max="14273" width="22.42578125" customWidth="1"/>
    <col min="14522" max="14522" width="3" customWidth="1"/>
    <col min="14523" max="14523" width="4.140625" customWidth="1"/>
    <col min="14524" max="14524" width="2.42578125" customWidth="1"/>
    <col min="14525" max="14525" width="44.28515625" customWidth="1"/>
    <col min="14526" max="14526" width="30.85546875" customWidth="1"/>
    <col min="14527" max="14527" width="4.42578125" customWidth="1"/>
    <col min="14528" max="14528" width="23.42578125" customWidth="1"/>
    <col min="14529" max="14529" width="22.42578125" customWidth="1"/>
    <col min="14778" max="14778" width="3" customWidth="1"/>
    <col min="14779" max="14779" width="4.140625" customWidth="1"/>
    <col min="14780" max="14780" width="2.42578125" customWidth="1"/>
    <col min="14781" max="14781" width="44.28515625" customWidth="1"/>
    <col min="14782" max="14782" width="30.85546875" customWidth="1"/>
    <col min="14783" max="14783" width="4.42578125" customWidth="1"/>
    <col min="14784" max="14784" width="23.42578125" customWidth="1"/>
    <col min="14785" max="14785" width="22.42578125" customWidth="1"/>
    <col min="15034" max="15034" width="3" customWidth="1"/>
    <col min="15035" max="15035" width="4.140625" customWidth="1"/>
    <col min="15036" max="15036" width="2.42578125" customWidth="1"/>
    <col min="15037" max="15037" width="44.28515625" customWidth="1"/>
    <col min="15038" max="15038" width="30.85546875" customWidth="1"/>
    <col min="15039" max="15039" width="4.42578125" customWidth="1"/>
    <col min="15040" max="15040" width="23.42578125" customWidth="1"/>
    <col min="15041" max="15041" width="22.42578125" customWidth="1"/>
    <col min="15290" max="15290" width="3" customWidth="1"/>
    <col min="15291" max="15291" width="4.140625" customWidth="1"/>
    <col min="15292" max="15292" width="2.42578125" customWidth="1"/>
    <col min="15293" max="15293" width="44.28515625" customWidth="1"/>
    <col min="15294" max="15294" width="30.85546875" customWidth="1"/>
    <col min="15295" max="15295" width="4.42578125" customWidth="1"/>
    <col min="15296" max="15296" width="23.42578125" customWidth="1"/>
    <col min="15297" max="15297" width="22.42578125" customWidth="1"/>
    <col min="15546" max="15546" width="3" customWidth="1"/>
    <col min="15547" max="15547" width="4.140625" customWidth="1"/>
    <col min="15548" max="15548" width="2.42578125" customWidth="1"/>
    <col min="15549" max="15549" width="44.28515625" customWidth="1"/>
    <col min="15550" max="15550" width="30.85546875" customWidth="1"/>
    <col min="15551" max="15551" width="4.42578125" customWidth="1"/>
    <col min="15552" max="15552" width="23.42578125" customWidth="1"/>
    <col min="15553" max="15553" width="22.42578125" customWidth="1"/>
    <col min="15802" max="15802" width="3" customWidth="1"/>
    <col min="15803" max="15803" width="4.140625" customWidth="1"/>
    <col min="15804" max="15804" width="2.42578125" customWidth="1"/>
    <col min="15805" max="15805" width="44.28515625" customWidth="1"/>
    <col min="15806" max="15806" width="30.85546875" customWidth="1"/>
    <col min="15807" max="15807" width="4.42578125" customWidth="1"/>
    <col min="15808" max="15808" width="23.42578125" customWidth="1"/>
    <col min="15809" max="15809" width="22.42578125" customWidth="1"/>
    <col min="16058" max="16058" width="3" customWidth="1"/>
    <col min="16059" max="16059" width="4.140625" customWidth="1"/>
    <col min="16060" max="16060" width="2.42578125" customWidth="1"/>
    <col min="16061" max="16061" width="44.28515625" customWidth="1"/>
    <col min="16062" max="16062" width="30.85546875" customWidth="1"/>
    <col min="16063" max="16063" width="4.42578125" customWidth="1"/>
    <col min="16064" max="16064" width="23.42578125" customWidth="1"/>
    <col min="16065" max="16065" width="22.42578125" customWidth="1"/>
  </cols>
  <sheetData>
    <row r="1" spans="2:6" ht="5.25" customHeight="1" x14ac:dyDescent="0.2"/>
    <row r="2" spans="2:6" ht="132" customHeight="1" thickBot="1" x14ac:dyDescent="0.25"/>
    <row r="3" spans="2:6" s="4" customFormat="1" ht="15" x14ac:dyDescent="0.2">
      <c r="B3" s="1"/>
      <c r="C3" s="2"/>
      <c r="D3" s="2"/>
      <c r="E3" s="2"/>
      <c r="F3" s="3"/>
    </row>
    <row r="4" spans="2:6" s="4" customFormat="1" ht="18" x14ac:dyDescent="0.25">
      <c r="B4" s="5" t="s">
        <v>0</v>
      </c>
      <c r="C4" s="6"/>
      <c r="D4" s="6"/>
      <c r="E4" s="6"/>
      <c r="F4" s="7"/>
    </row>
    <row r="5" spans="2:6" s="4" customFormat="1" ht="15.75" x14ac:dyDescent="0.25">
      <c r="B5" s="8" t="s">
        <v>1</v>
      </c>
      <c r="C5" s="9"/>
      <c r="D5" s="9"/>
      <c r="E5" s="9"/>
      <c r="F5" s="10"/>
    </row>
    <row r="6" spans="2:6" s="4" customFormat="1" ht="15" customHeight="1" x14ac:dyDescent="0.2">
      <c r="B6" s="11" t="s">
        <v>2</v>
      </c>
      <c r="C6" s="12"/>
      <c r="D6" s="12"/>
      <c r="E6" s="12"/>
      <c r="F6" s="13"/>
    </row>
    <row r="7" spans="2:6" s="4" customFormat="1" ht="15" customHeight="1" thickBot="1" x14ac:dyDescent="0.25">
      <c r="B7" s="14"/>
      <c r="C7" s="15"/>
      <c r="D7" s="15"/>
      <c r="E7" s="15"/>
      <c r="F7" s="16"/>
    </row>
    <row r="8" spans="2:6" s="4" customFormat="1" ht="14.25" x14ac:dyDescent="0.2">
      <c r="B8" s="17"/>
      <c r="C8" s="18"/>
      <c r="D8" s="19"/>
      <c r="E8" s="20"/>
      <c r="F8" s="21"/>
    </row>
    <row r="9" spans="2:6" s="4" customFormat="1" ht="15.75" x14ac:dyDescent="0.25">
      <c r="B9" s="22" t="s">
        <v>3</v>
      </c>
      <c r="C9" s="23"/>
      <c r="D9" s="24"/>
      <c r="E9" s="25"/>
      <c r="F9" s="26" t="s">
        <v>4</v>
      </c>
    </row>
    <row r="10" spans="2:6" s="4" customFormat="1" ht="15.75" thickBot="1" x14ac:dyDescent="0.3">
      <c r="B10" s="27"/>
      <c r="C10" s="28"/>
      <c r="D10" s="28"/>
      <c r="E10" s="29"/>
      <c r="F10" s="30"/>
    </row>
    <row r="11" spans="2:6" s="36" customFormat="1" ht="15.75" x14ac:dyDescent="0.25">
      <c r="B11" s="31"/>
      <c r="C11" s="32"/>
      <c r="D11" s="33"/>
      <c r="E11" s="34"/>
      <c r="F11" s="35"/>
    </row>
    <row r="12" spans="2:6" s="36" customFormat="1" ht="15" customHeight="1" x14ac:dyDescent="0.25">
      <c r="B12" s="31">
        <f t="shared" ref="B12:B63" si="0">B11+1</f>
        <v>1</v>
      </c>
      <c r="C12" s="32" t="s">
        <v>5</v>
      </c>
      <c r="D12" s="37" t="s">
        <v>6</v>
      </c>
      <c r="E12" s="34" t="s">
        <v>7</v>
      </c>
      <c r="F12" s="35">
        <v>18242797255.364872</v>
      </c>
    </row>
    <row r="13" spans="2:6" s="36" customFormat="1" ht="15" customHeight="1" x14ac:dyDescent="0.2">
      <c r="B13" s="31">
        <f t="shared" si="0"/>
        <v>2</v>
      </c>
      <c r="C13" s="32" t="s">
        <v>5</v>
      </c>
      <c r="D13" s="37" t="s">
        <v>8</v>
      </c>
      <c r="E13" s="38"/>
      <c r="F13" s="35">
        <v>6029603319.2423906</v>
      </c>
    </row>
    <row r="14" spans="2:6" s="36" customFormat="1" ht="15" x14ac:dyDescent="0.2">
      <c r="B14" s="31">
        <f t="shared" si="0"/>
        <v>3</v>
      </c>
      <c r="C14" s="32" t="s">
        <v>5</v>
      </c>
      <c r="D14" s="37" t="s">
        <v>9</v>
      </c>
      <c r="E14" s="38"/>
      <c r="F14" s="35">
        <v>4945907235.8296871</v>
      </c>
    </row>
    <row r="15" spans="2:6" s="36" customFormat="1" ht="15.75" customHeight="1" x14ac:dyDescent="0.2">
      <c r="B15" s="31">
        <f t="shared" si="0"/>
        <v>4</v>
      </c>
      <c r="C15" s="32" t="s">
        <v>5</v>
      </c>
      <c r="D15" s="37" t="s">
        <v>10</v>
      </c>
      <c r="E15" s="38"/>
      <c r="F15" s="35">
        <v>4448262621.2581482</v>
      </c>
    </row>
    <row r="16" spans="2:6" s="36" customFormat="1" ht="15.75" x14ac:dyDescent="0.25">
      <c r="B16" s="31">
        <f t="shared" si="0"/>
        <v>5</v>
      </c>
      <c r="C16" s="32" t="s">
        <v>5</v>
      </c>
      <c r="D16" s="39" t="s">
        <v>11</v>
      </c>
      <c r="E16" s="34"/>
      <c r="F16" s="35">
        <v>4407412095.7400007</v>
      </c>
    </row>
    <row r="17" spans="2:6" s="36" customFormat="1" ht="15" customHeight="1" x14ac:dyDescent="0.2">
      <c r="B17" s="31">
        <f t="shared" si="0"/>
        <v>6</v>
      </c>
      <c r="C17" s="32" t="s">
        <v>5</v>
      </c>
      <c r="D17" s="37" t="s">
        <v>12</v>
      </c>
      <c r="E17" s="38"/>
      <c r="F17" s="40">
        <v>3780638840.4499998</v>
      </c>
    </row>
    <row r="18" spans="2:6" s="36" customFormat="1" ht="15" x14ac:dyDescent="0.2">
      <c r="B18" s="31">
        <f t="shared" si="0"/>
        <v>7</v>
      </c>
      <c r="C18" s="32" t="s">
        <v>5</v>
      </c>
      <c r="D18" s="37" t="s">
        <v>13</v>
      </c>
      <c r="E18" s="41"/>
      <c r="F18" s="40">
        <v>3621159887.1799998</v>
      </c>
    </row>
    <row r="19" spans="2:6" s="36" customFormat="1" ht="15.75" customHeight="1" x14ac:dyDescent="0.2">
      <c r="B19" s="31">
        <f t="shared" si="0"/>
        <v>8</v>
      </c>
      <c r="C19" s="32" t="s">
        <v>5</v>
      </c>
      <c r="D19" s="37" t="s">
        <v>14</v>
      </c>
      <c r="E19" s="38"/>
      <c r="F19" s="35">
        <v>3572039038.7986693</v>
      </c>
    </row>
    <row r="20" spans="2:6" s="36" customFormat="1" ht="15" x14ac:dyDescent="0.2">
      <c r="B20" s="31">
        <f t="shared" si="0"/>
        <v>9</v>
      </c>
      <c r="C20" s="32" t="s">
        <v>5</v>
      </c>
      <c r="D20" s="37" t="s">
        <v>15</v>
      </c>
      <c r="E20" s="38"/>
      <c r="F20" s="35">
        <v>3180126235.29</v>
      </c>
    </row>
    <row r="21" spans="2:6" s="36" customFormat="1" ht="15.75" customHeight="1" x14ac:dyDescent="0.2">
      <c r="B21" s="31">
        <f t="shared" si="0"/>
        <v>10</v>
      </c>
      <c r="C21" s="32" t="s">
        <v>5</v>
      </c>
      <c r="D21" s="42" t="s">
        <v>16</v>
      </c>
      <c r="E21" s="38"/>
      <c r="F21" s="35">
        <v>3053984693.0208912</v>
      </c>
    </row>
    <row r="22" spans="2:6" s="36" customFormat="1" ht="15" x14ac:dyDescent="0.2">
      <c r="B22" s="31">
        <f t="shared" si="0"/>
        <v>11</v>
      </c>
      <c r="C22" s="32" t="s">
        <v>5</v>
      </c>
      <c r="D22" s="37" t="s">
        <v>17</v>
      </c>
      <c r="E22" s="38"/>
      <c r="F22" s="35">
        <v>2987413425.1263266</v>
      </c>
    </row>
    <row r="23" spans="2:6" s="36" customFormat="1" ht="15" customHeight="1" x14ac:dyDescent="0.2">
      <c r="B23" s="31">
        <f t="shared" si="0"/>
        <v>12</v>
      </c>
      <c r="C23" s="32" t="s">
        <v>5</v>
      </c>
      <c r="D23" s="37" t="s">
        <v>18</v>
      </c>
      <c r="E23" s="38"/>
      <c r="F23" s="40">
        <v>2753982027.4130301</v>
      </c>
    </row>
    <row r="24" spans="2:6" s="36" customFormat="1" ht="15" x14ac:dyDescent="0.2">
      <c r="B24" s="31">
        <f t="shared" si="0"/>
        <v>13</v>
      </c>
      <c r="C24" s="32" t="s">
        <v>5</v>
      </c>
      <c r="D24" s="37" t="s">
        <v>19</v>
      </c>
      <c r="E24" s="38"/>
      <c r="F24" s="35">
        <v>2687619304</v>
      </c>
    </row>
    <row r="25" spans="2:6" s="36" customFormat="1" ht="15" x14ac:dyDescent="0.2">
      <c r="B25" s="31">
        <f t="shared" si="0"/>
        <v>14</v>
      </c>
      <c r="C25" s="32" t="s">
        <v>5</v>
      </c>
      <c r="D25" s="37" t="s">
        <v>20</v>
      </c>
      <c r="E25" s="38"/>
      <c r="F25" s="35">
        <v>2544977242.0941191</v>
      </c>
    </row>
    <row r="26" spans="2:6" s="36" customFormat="1" ht="15" x14ac:dyDescent="0.2">
      <c r="B26" s="31">
        <f t="shared" si="0"/>
        <v>15</v>
      </c>
      <c r="C26" s="32" t="s">
        <v>5</v>
      </c>
      <c r="D26" s="37" t="s">
        <v>21</v>
      </c>
      <c r="E26" s="38"/>
      <c r="F26" s="35">
        <v>2518800290.1700001</v>
      </c>
    </row>
    <row r="27" spans="2:6" s="36" customFormat="1" ht="15.75" customHeight="1" x14ac:dyDescent="0.2">
      <c r="B27" s="31">
        <f t="shared" si="0"/>
        <v>16</v>
      </c>
      <c r="C27" s="32" t="s">
        <v>5</v>
      </c>
      <c r="D27" s="37" t="s">
        <v>22</v>
      </c>
      <c r="E27" s="38"/>
      <c r="F27" s="35">
        <v>2516910628.2599998</v>
      </c>
    </row>
    <row r="28" spans="2:6" s="36" customFormat="1" ht="15" x14ac:dyDescent="0.2">
      <c r="B28" s="31">
        <f t="shared" si="0"/>
        <v>17</v>
      </c>
      <c r="C28" s="32" t="s">
        <v>5</v>
      </c>
      <c r="D28" s="37" t="s">
        <v>23</v>
      </c>
      <c r="E28" s="38"/>
      <c r="F28" s="40">
        <v>2373346513.7179985</v>
      </c>
    </row>
    <row r="29" spans="2:6" s="36" customFormat="1" ht="15.75" customHeight="1" x14ac:dyDescent="0.2">
      <c r="B29" s="31">
        <f t="shared" si="0"/>
        <v>18</v>
      </c>
      <c r="C29" s="32" t="s">
        <v>5</v>
      </c>
      <c r="D29" s="37" t="s">
        <v>24</v>
      </c>
      <c r="E29" s="38"/>
      <c r="F29" s="40">
        <v>2273854132.75</v>
      </c>
    </row>
    <row r="30" spans="2:6" s="36" customFormat="1" ht="15" customHeight="1" x14ac:dyDescent="0.2">
      <c r="B30" s="31">
        <f t="shared" si="0"/>
        <v>19</v>
      </c>
      <c r="C30" s="32" t="s">
        <v>5</v>
      </c>
      <c r="D30" s="37" t="s">
        <v>25</v>
      </c>
      <c r="E30" s="38"/>
      <c r="F30" s="40">
        <v>2215711819.9611449</v>
      </c>
    </row>
    <row r="31" spans="2:6" s="36" customFormat="1" ht="15" customHeight="1" x14ac:dyDescent="0.2">
      <c r="B31" s="31">
        <f t="shared" si="0"/>
        <v>20</v>
      </c>
      <c r="C31" s="32" t="s">
        <v>5</v>
      </c>
      <c r="D31" s="37" t="s">
        <v>26</v>
      </c>
      <c r="E31" s="38"/>
      <c r="F31" s="43">
        <v>2186465110.27</v>
      </c>
    </row>
    <row r="32" spans="2:6" s="36" customFormat="1" ht="15" customHeight="1" x14ac:dyDescent="0.2">
      <c r="B32" s="31">
        <f t="shared" si="0"/>
        <v>21</v>
      </c>
      <c r="C32" s="32" t="s">
        <v>5</v>
      </c>
      <c r="D32" s="44" t="s">
        <v>27</v>
      </c>
      <c r="E32" s="38"/>
      <c r="F32" s="35">
        <v>2166134336.0311069</v>
      </c>
    </row>
    <row r="33" spans="2:6" s="36" customFormat="1" ht="15" customHeight="1" x14ac:dyDescent="0.2">
      <c r="B33" s="31">
        <f t="shared" si="0"/>
        <v>22</v>
      </c>
      <c r="C33" s="32" t="s">
        <v>5</v>
      </c>
      <c r="D33" s="37" t="s">
        <v>28</v>
      </c>
      <c r="E33" s="38"/>
      <c r="F33" s="35">
        <v>2118256980.0190101</v>
      </c>
    </row>
    <row r="34" spans="2:6" s="36" customFormat="1" ht="15.75" customHeight="1" x14ac:dyDescent="0.2">
      <c r="B34" s="31">
        <f t="shared" si="0"/>
        <v>23</v>
      </c>
      <c r="C34" s="32" t="s">
        <v>5</v>
      </c>
      <c r="D34" s="37" t="s">
        <v>29</v>
      </c>
      <c r="E34" s="38"/>
      <c r="F34" s="35">
        <v>1936437092.0186379</v>
      </c>
    </row>
    <row r="35" spans="2:6" s="36" customFormat="1" ht="15" x14ac:dyDescent="0.2">
      <c r="B35" s="31">
        <f t="shared" si="0"/>
        <v>24</v>
      </c>
      <c r="C35" s="32" t="s">
        <v>5</v>
      </c>
      <c r="D35" s="42" t="s">
        <v>30</v>
      </c>
      <c r="E35" s="38"/>
      <c r="F35" s="35">
        <v>1890128308.0899999</v>
      </c>
    </row>
    <row r="36" spans="2:6" s="36" customFormat="1" ht="15" x14ac:dyDescent="0.2">
      <c r="B36" s="31">
        <f t="shared" si="0"/>
        <v>25</v>
      </c>
      <c r="C36" s="32" t="s">
        <v>5</v>
      </c>
      <c r="D36" s="37" t="s">
        <v>31</v>
      </c>
      <c r="E36" s="38"/>
      <c r="F36" s="35">
        <v>1857096947.97</v>
      </c>
    </row>
    <row r="37" spans="2:6" s="36" customFormat="1" ht="15" customHeight="1" x14ac:dyDescent="0.2">
      <c r="B37" s="31">
        <f t="shared" si="0"/>
        <v>26</v>
      </c>
      <c r="C37" s="32" t="s">
        <v>5</v>
      </c>
      <c r="D37" s="37" t="s">
        <v>32</v>
      </c>
      <c r="E37" s="38"/>
      <c r="F37" s="35">
        <v>1783563983.4015093</v>
      </c>
    </row>
    <row r="38" spans="2:6" s="36" customFormat="1" ht="15.75" customHeight="1" x14ac:dyDescent="0.2">
      <c r="B38" s="31">
        <f t="shared" si="0"/>
        <v>27</v>
      </c>
      <c r="C38" s="32" t="s">
        <v>5</v>
      </c>
      <c r="D38" s="37" t="s">
        <v>33</v>
      </c>
      <c r="E38" s="38"/>
      <c r="F38" s="35">
        <v>1736183872.3740118</v>
      </c>
    </row>
    <row r="39" spans="2:6" s="36" customFormat="1" ht="15.75" customHeight="1" x14ac:dyDescent="0.2">
      <c r="B39" s="31">
        <f t="shared" si="0"/>
        <v>28</v>
      </c>
      <c r="C39" s="32" t="s">
        <v>5</v>
      </c>
      <c r="D39" s="45" t="s">
        <v>34</v>
      </c>
      <c r="E39" s="38"/>
      <c r="F39" s="35">
        <v>1735008024.74</v>
      </c>
    </row>
    <row r="40" spans="2:6" s="36" customFormat="1" ht="15" customHeight="1" x14ac:dyDescent="0.2">
      <c r="B40" s="31">
        <f t="shared" si="0"/>
        <v>29</v>
      </c>
      <c r="C40" s="32" t="s">
        <v>5</v>
      </c>
      <c r="D40" s="37" t="s">
        <v>35</v>
      </c>
      <c r="E40" s="38"/>
      <c r="F40" s="35">
        <v>1724424049.5365524</v>
      </c>
    </row>
    <row r="41" spans="2:6" s="36" customFormat="1" ht="15" x14ac:dyDescent="0.2">
      <c r="B41" s="31">
        <f t="shared" si="0"/>
        <v>30</v>
      </c>
      <c r="C41" s="32" t="s">
        <v>5</v>
      </c>
      <c r="D41" s="37" t="s">
        <v>36</v>
      </c>
      <c r="E41" s="38"/>
      <c r="F41" s="35">
        <v>1722129331.1717091</v>
      </c>
    </row>
    <row r="42" spans="2:6" s="36" customFormat="1" ht="15" x14ac:dyDescent="0.2">
      <c r="B42" s="31">
        <f t="shared" si="0"/>
        <v>31</v>
      </c>
      <c r="C42" s="32" t="s">
        <v>5</v>
      </c>
      <c r="D42" s="37" t="s">
        <v>37</v>
      </c>
      <c r="E42" s="38"/>
      <c r="F42" s="40">
        <v>1719456395.1809671</v>
      </c>
    </row>
    <row r="43" spans="2:6" s="36" customFormat="1" ht="15" customHeight="1" x14ac:dyDescent="0.2">
      <c r="B43" s="31">
        <f t="shared" si="0"/>
        <v>32</v>
      </c>
      <c r="C43" s="32" t="s">
        <v>5</v>
      </c>
      <c r="D43" s="37" t="s">
        <v>38</v>
      </c>
      <c r="E43" s="38"/>
      <c r="F43" s="35">
        <v>1629521648.7114642</v>
      </c>
    </row>
    <row r="44" spans="2:6" s="36" customFormat="1" ht="15" customHeight="1" x14ac:dyDescent="0.2">
      <c r="B44" s="31">
        <f t="shared" si="0"/>
        <v>33</v>
      </c>
      <c r="C44" s="32" t="s">
        <v>5</v>
      </c>
      <c r="D44" s="37" t="s">
        <v>39</v>
      </c>
      <c r="E44" s="38"/>
      <c r="F44" s="35">
        <v>1626128466.9119999</v>
      </c>
    </row>
    <row r="45" spans="2:6" s="36" customFormat="1" ht="15" customHeight="1" x14ac:dyDescent="0.25">
      <c r="B45" s="31">
        <f t="shared" si="0"/>
        <v>34</v>
      </c>
      <c r="C45" s="32" t="s">
        <v>5</v>
      </c>
      <c r="D45" s="37" t="s">
        <v>40</v>
      </c>
      <c r="E45" s="34"/>
      <c r="F45" s="35">
        <v>1614619799.75</v>
      </c>
    </row>
    <row r="46" spans="2:6" s="36" customFormat="1" ht="15" customHeight="1" x14ac:dyDescent="0.2">
      <c r="B46" s="31">
        <f t="shared" si="0"/>
        <v>35</v>
      </c>
      <c r="C46" s="32"/>
      <c r="D46" s="46" t="s">
        <v>41</v>
      </c>
      <c r="E46" s="38"/>
      <c r="F46" s="35">
        <v>1593406661.4207497</v>
      </c>
    </row>
    <row r="47" spans="2:6" s="36" customFormat="1" ht="15.75" customHeight="1" x14ac:dyDescent="0.2">
      <c r="B47" s="31">
        <f t="shared" si="0"/>
        <v>36</v>
      </c>
      <c r="C47" s="32" t="s">
        <v>5</v>
      </c>
      <c r="D47" s="42" t="s">
        <v>42</v>
      </c>
      <c r="E47" s="38"/>
      <c r="F47" s="40">
        <v>1511404563.5599999</v>
      </c>
    </row>
    <row r="48" spans="2:6" s="36" customFormat="1" ht="15" customHeight="1" x14ac:dyDescent="0.2">
      <c r="B48" s="31">
        <f t="shared" si="0"/>
        <v>37</v>
      </c>
      <c r="C48" s="32" t="s">
        <v>5</v>
      </c>
      <c r="D48" s="37" t="s">
        <v>43</v>
      </c>
      <c r="E48" s="38"/>
      <c r="F48" s="35">
        <v>1499215831</v>
      </c>
    </row>
    <row r="49" spans="2:6" s="36" customFormat="1" ht="15" x14ac:dyDescent="0.2">
      <c r="B49" s="31">
        <f t="shared" si="0"/>
        <v>38</v>
      </c>
      <c r="C49" s="32" t="s">
        <v>5</v>
      </c>
      <c r="D49" s="37" t="s">
        <v>44</v>
      </c>
      <c r="E49" s="38"/>
      <c r="F49" s="35">
        <v>1494474290.1184602</v>
      </c>
    </row>
    <row r="50" spans="2:6" s="36" customFormat="1" ht="15" x14ac:dyDescent="0.2">
      <c r="B50" s="31">
        <f t="shared" si="0"/>
        <v>39</v>
      </c>
      <c r="C50" s="32" t="s">
        <v>5</v>
      </c>
      <c r="D50" s="37" t="s">
        <v>45</v>
      </c>
      <c r="E50" s="38"/>
      <c r="F50" s="35">
        <v>1439391230.1500001</v>
      </c>
    </row>
    <row r="51" spans="2:6" s="36" customFormat="1" ht="15.75" customHeight="1" x14ac:dyDescent="0.2">
      <c r="B51" s="31">
        <f t="shared" si="0"/>
        <v>40</v>
      </c>
      <c r="C51" s="32" t="s">
        <v>5</v>
      </c>
      <c r="D51" s="37" t="s">
        <v>46</v>
      </c>
      <c r="E51" s="38"/>
      <c r="F51" s="35">
        <v>1434570200.8199999</v>
      </c>
    </row>
    <row r="52" spans="2:6" s="36" customFormat="1" ht="15" x14ac:dyDescent="0.2">
      <c r="B52" s="31">
        <f t="shared" si="0"/>
        <v>41</v>
      </c>
      <c r="C52" s="32" t="s">
        <v>5</v>
      </c>
      <c r="D52" s="37" t="s">
        <v>47</v>
      </c>
      <c r="E52" s="38"/>
      <c r="F52" s="35">
        <v>1415196835.8753293</v>
      </c>
    </row>
    <row r="53" spans="2:6" s="36" customFormat="1" ht="15.75" customHeight="1" x14ac:dyDescent="0.25">
      <c r="B53" s="31">
        <f t="shared" si="0"/>
        <v>42</v>
      </c>
      <c r="C53" s="32" t="s">
        <v>5</v>
      </c>
      <c r="D53" s="37" t="s">
        <v>48</v>
      </c>
      <c r="E53" s="34"/>
      <c r="F53" s="35">
        <v>1408901922</v>
      </c>
    </row>
    <row r="54" spans="2:6" s="36" customFormat="1" ht="15" x14ac:dyDescent="0.2">
      <c r="B54" s="31">
        <f t="shared" si="0"/>
        <v>43</v>
      </c>
      <c r="C54" s="32"/>
      <c r="D54" s="37" t="s">
        <v>49</v>
      </c>
      <c r="E54" s="38"/>
      <c r="F54" s="35">
        <v>1406758875.6905053</v>
      </c>
    </row>
    <row r="55" spans="2:6" s="36" customFormat="1" ht="15" customHeight="1" x14ac:dyDescent="0.2">
      <c r="B55" s="31">
        <f t="shared" si="0"/>
        <v>44</v>
      </c>
      <c r="C55" s="32" t="s">
        <v>5</v>
      </c>
      <c r="D55" s="37" t="s">
        <v>50</v>
      </c>
      <c r="E55" s="38"/>
      <c r="F55" s="35">
        <v>1406019924.3432827</v>
      </c>
    </row>
    <row r="56" spans="2:6" s="36" customFormat="1" ht="15" x14ac:dyDescent="0.2">
      <c r="B56" s="31">
        <f t="shared" si="0"/>
        <v>45</v>
      </c>
      <c r="C56" s="32" t="s">
        <v>5</v>
      </c>
      <c r="D56" s="37" t="s">
        <v>51</v>
      </c>
      <c r="E56" s="38"/>
      <c r="F56" s="40">
        <v>1372861491.2399988</v>
      </c>
    </row>
    <row r="57" spans="2:6" s="36" customFormat="1" ht="15" customHeight="1" x14ac:dyDescent="0.2">
      <c r="B57" s="31">
        <f t="shared" si="0"/>
        <v>46</v>
      </c>
      <c r="C57" s="32" t="s">
        <v>5</v>
      </c>
      <c r="D57" s="37" t="s">
        <v>52</v>
      </c>
      <c r="E57" s="38"/>
      <c r="F57" s="40">
        <v>1359908541.7245722</v>
      </c>
    </row>
    <row r="58" spans="2:6" s="36" customFormat="1" ht="15" customHeight="1" x14ac:dyDescent="0.2">
      <c r="B58" s="31">
        <f t="shared" si="0"/>
        <v>47</v>
      </c>
      <c r="C58" s="32" t="s">
        <v>5</v>
      </c>
      <c r="D58" s="37" t="s">
        <v>53</v>
      </c>
      <c r="E58" s="38"/>
      <c r="F58" s="35">
        <v>1343880200.5900002</v>
      </c>
    </row>
    <row r="59" spans="2:6" s="36" customFormat="1" ht="15" customHeight="1" x14ac:dyDescent="0.25">
      <c r="B59" s="31">
        <f t="shared" si="0"/>
        <v>48</v>
      </c>
      <c r="C59" s="32" t="s">
        <v>5</v>
      </c>
      <c r="D59" s="37" t="s">
        <v>54</v>
      </c>
      <c r="E59" s="47"/>
      <c r="F59" s="35">
        <v>1303471447.8178222</v>
      </c>
    </row>
    <row r="60" spans="2:6" s="36" customFormat="1" ht="15.75" x14ac:dyDescent="0.25">
      <c r="B60" s="31">
        <f t="shared" si="0"/>
        <v>49</v>
      </c>
      <c r="C60" s="32" t="s">
        <v>5</v>
      </c>
      <c r="D60" s="37" t="s">
        <v>55</v>
      </c>
      <c r="E60" s="34"/>
      <c r="F60" s="35">
        <v>933160414.08999991</v>
      </c>
    </row>
    <row r="61" spans="2:6" s="36" customFormat="1" ht="15.75" customHeight="1" x14ac:dyDescent="0.2">
      <c r="B61" s="31">
        <f t="shared" si="0"/>
        <v>50</v>
      </c>
      <c r="C61" s="32" t="s">
        <v>5</v>
      </c>
      <c r="D61" s="37" t="s">
        <v>56</v>
      </c>
      <c r="E61" s="38"/>
      <c r="F61" s="35">
        <v>708837599.12</v>
      </c>
    </row>
    <row r="62" spans="2:6" s="36" customFormat="1" ht="15" customHeight="1" x14ac:dyDescent="0.2">
      <c r="B62" s="31">
        <f t="shared" si="0"/>
        <v>51</v>
      </c>
      <c r="C62" s="32" t="s">
        <v>5</v>
      </c>
      <c r="D62" s="37" t="s">
        <v>57</v>
      </c>
      <c r="E62" s="38"/>
      <c r="F62" s="40">
        <v>666506443.22152615</v>
      </c>
    </row>
    <row r="63" spans="2:6" s="36" customFormat="1" ht="15" x14ac:dyDescent="0.2">
      <c r="B63" s="31">
        <f t="shared" si="0"/>
        <v>52</v>
      </c>
      <c r="C63" s="32" t="s">
        <v>5</v>
      </c>
      <c r="D63" s="44" t="s">
        <v>58</v>
      </c>
      <c r="E63" s="38"/>
      <c r="F63" s="43" t="s">
        <v>59</v>
      </c>
    </row>
    <row r="64" spans="2:6" s="36" customFormat="1" ht="15" customHeight="1" x14ac:dyDescent="0.2">
      <c r="B64" s="31"/>
      <c r="C64" s="32"/>
      <c r="D64" s="37"/>
      <c r="E64" s="38"/>
      <c r="F64" s="43"/>
    </row>
    <row r="65" spans="2:6" s="36" customFormat="1" ht="15" x14ac:dyDescent="0.2">
      <c r="B65" s="31"/>
      <c r="C65" s="32"/>
      <c r="D65" s="48"/>
      <c r="E65" s="38"/>
      <c r="F65" s="49"/>
    </row>
    <row r="66" spans="2:6" s="36" customFormat="1" ht="15" x14ac:dyDescent="0.2">
      <c r="B66" s="31"/>
      <c r="C66" s="32"/>
      <c r="D66" s="37"/>
      <c r="E66" s="38"/>
      <c r="F66" s="35"/>
    </row>
    <row r="67" spans="2:6" s="36" customFormat="1" ht="20.25" x14ac:dyDescent="0.55000000000000004">
      <c r="B67" s="31"/>
      <c r="C67" s="32"/>
      <c r="D67" s="50" t="s">
        <v>60</v>
      </c>
      <c r="E67" s="47" t="s">
        <v>7</v>
      </c>
      <c r="F67" s="51">
        <f>SUM(F12:F63)</f>
        <v>127898067424.6265</v>
      </c>
    </row>
    <row r="68" spans="2:6" s="36" customFormat="1" ht="20.25" x14ac:dyDescent="0.55000000000000004">
      <c r="B68" s="31"/>
      <c r="C68" s="32"/>
      <c r="D68" s="50"/>
      <c r="E68" s="47"/>
      <c r="F68" s="51"/>
    </row>
    <row r="69" spans="2:6" s="36" customFormat="1" ht="14.25" x14ac:dyDescent="0.2">
      <c r="B69" s="31"/>
      <c r="C69" s="32"/>
      <c r="D69" s="32"/>
      <c r="E69" s="38"/>
      <c r="F69" s="52"/>
    </row>
    <row r="70" spans="2:6" s="36" customFormat="1" ht="15" x14ac:dyDescent="0.2">
      <c r="B70" s="31"/>
      <c r="C70" s="32"/>
      <c r="D70" s="33" t="s">
        <v>61</v>
      </c>
      <c r="E70" s="38"/>
      <c r="F70" s="35"/>
    </row>
    <row r="71" spans="2:6" s="36" customFormat="1" ht="15" x14ac:dyDescent="0.2">
      <c r="B71" s="31"/>
      <c r="C71" s="32"/>
      <c r="D71" s="53"/>
      <c r="E71" s="38"/>
      <c r="F71" s="35"/>
    </row>
    <row r="72" spans="2:6" s="36" customFormat="1" ht="15.75" x14ac:dyDescent="0.25">
      <c r="B72" s="31">
        <v>1</v>
      </c>
      <c r="C72" s="32" t="s">
        <v>5</v>
      </c>
      <c r="D72" s="37" t="s">
        <v>62</v>
      </c>
      <c r="E72" s="47" t="s">
        <v>7</v>
      </c>
      <c r="F72" s="35">
        <v>5164571408</v>
      </c>
    </row>
    <row r="73" spans="2:6" s="36" customFormat="1" ht="15" x14ac:dyDescent="0.2">
      <c r="B73" s="31"/>
      <c r="C73" s="32"/>
      <c r="D73" s="37"/>
      <c r="E73" s="38"/>
      <c r="F73" s="35"/>
    </row>
    <row r="74" spans="2:6" s="36" customFormat="1" ht="20.25" x14ac:dyDescent="0.55000000000000004">
      <c r="B74" s="31"/>
      <c r="C74" s="32"/>
      <c r="D74" s="50" t="s">
        <v>60</v>
      </c>
      <c r="E74" s="47" t="s">
        <v>7</v>
      </c>
      <c r="F74" s="51">
        <f>F72</f>
        <v>5164571408</v>
      </c>
    </row>
    <row r="75" spans="2:6" s="36" customFormat="1" ht="20.25" x14ac:dyDescent="0.55000000000000004">
      <c r="B75" s="31"/>
      <c r="C75" s="32"/>
      <c r="D75" s="50"/>
      <c r="E75" s="47"/>
      <c r="F75" s="51"/>
    </row>
    <row r="76" spans="2:6" s="36" customFormat="1" ht="15" x14ac:dyDescent="0.2">
      <c r="B76" s="31"/>
      <c r="C76" s="32"/>
      <c r="D76" s="33" t="s">
        <v>63</v>
      </c>
      <c r="E76" s="38"/>
      <c r="F76" s="35"/>
    </row>
    <row r="77" spans="2:6" s="36" customFormat="1" ht="14.25" x14ac:dyDescent="0.2">
      <c r="B77" s="31"/>
      <c r="C77" s="32"/>
      <c r="E77" s="38"/>
      <c r="F77" s="35"/>
    </row>
    <row r="78" spans="2:6" s="36" customFormat="1" ht="15" x14ac:dyDescent="0.2">
      <c r="B78" s="31">
        <f>+B77+1</f>
        <v>1</v>
      </c>
      <c r="C78" s="32" t="s">
        <v>5</v>
      </c>
      <c r="D78" s="37" t="s">
        <v>64</v>
      </c>
      <c r="E78" s="38"/>
      <c r="F78" s="40">
        <v>711304172.63033354</v>
      </c>
    </row>
    <row r="79" spans="2:6" s="36" customFormat="1" ht="15.75" x14ac:dyDescent="0.25">
      <c r="B79" s="31">
        <f>+B78+1</f>
        <v>2</v>
      </c>
      <c r="C79" s="32" t="s">
        <v>5</v>
      </c>
      <c r="D79" s="37" t="s">
        <v>65</v>
      </c>
      <c r="E79" s="47"/>
      <c r="F79" s="40">
        <v>377828590.46000004</v>
      </c>
    </row>
    <row r="80" spans="2:6" s="36" customFormat="1" ht="15" x14ac:dyDescent="0.2">
      <c r="B80" s="31">
        <f t="shared" ref="B80" si="1">+B79+1</f>
        <v>3</v>
      </c>
      <c r="C80" s="32" t="s">
        <v>5</v>
      </c>
      <c r="D80" s="45" t="s">
        <v>66</v>
      </c>
      <c r="E80" s="38"/>
      <c r="F80" s="40">
        <v>144295074.00000003</v>
      </c>
    </row>
    <row r="81" spans="2:6" s="36" customFormat="1" ht="15" x14ac:dyDescent="0.2">
      <c r="B81" s="31">
        <v>4</v>
      </c>
      <c r="C81" s="32" t="s">
        <v>5</v>
      </c>
      <c r="D81" s="37" t="s">
        <v>67</v>
      </c>
      <c r="E81" s="38"/>
      <c r="F81" s="43" t="s">
        <v>59</v>
      </c>
    </row>
    <row r="82" spans="2:6" s="36" customFormat="1" ht="15" x14ac:dyDescent="0.2">
      <c r="B82" s="31"/>
      <c r="C82" s="32"/>
      <c r="D82" s="54"/>
      <c r="E82" s="55"/>
      <c r="F82" s="56"/>
    </row>
    <row r="83" spans="2:6" s="36" customFormat="1" ht="20.25" x14ac:dyDescent="0.55000000000000004">
      <c r="B83" s="31"/>
      <c r="C83" s="32"/>
      <c r="D83" s="50" t="s">
        <v>60</v>
      </c>
      <c r="E83" s="47" t="s">
        <v>7</v>
      </c>
      <c r="F83" s="51">
        <f>SUM(F78:F81)</f>
        <v>1233427837.0903335</v>
      </c>
    </row>
    <row r="84" spans="2:6" s="36" customFormat="1" ht="14.25" x14ac:dyDescent="0.2">
      <c r="B84" s="31"/>
      <c r="C84" s="32"/>
      <c r="D84" s="32"/>
      <c r="E84" s="38"/>
      <c r="F84" s="35"/>
    </row>
    <row r="85" spans="2:6" s="36" customFormat="1" ht="14.25" x14ac:dyDescent="0.2">
      <c r="B85" s="31"/>
      <c r="C85" s="32"/>
      <c r="D85" s="32"/>
      <c r="E85" s="38"/>
      <c r="F85" s="35"/>
    </row>
    <row r="86" spans="2:6" s="36" customFormat="1" ht="18" x14ac:dyDescent="0.4">
      <c r="B86" s="31"/>
      <c r="C86" s="32"/>
      <c r="D86" s="50" t="s">
        <v>68</v>
      </c>
      <c r="E86" s="47" t="s">
        <v>7</v>
      </c>
      <c r="F86" s="57">
        <f>F67+F74+F83</f>
        <v>134296066669.71683</v>
      </c>
    </row>
    <row r="87" spans="2:6" s="36" customFormat="1" ht="15" thickBot="1" x14ac:dyDescent="0.25">
      <c r="B87" s="58"/>
      <c r="C87" s="59"/>
      <c r="D87" s="59"/>
      <c r="E87" s="60"/>
      <c r="F87" s="61"/>
    </row>
    <row r="88" spans="2:6" s="36" customFormat="1" ht="15" thickBot="1" x14ac:dyDescent="0.25">
      <c r="B88" s="58"/>
      <c r="C88" s="59"/>
      <c r="D88" s="59"/>
      <c r="E88" s="60"/>
      <c r="F88" s="61"/>
    </row>
    <row r="89" spans="2:6" s="36" customFormat="1" ht="14.25" x14ac:dyDescent="0.2"/>
    <row r="90" spans="2:6" s="36" customFormat="1" ht="14.25" x14ac:dyDescent="0.2">
      <c r="C90" s="62" t="s">
        <v>69</v>
      </c>
      <c r="F90" s="63"/>
    </row>
    <row r="91" spans="2:6" s="36" customFormat="1" ht="14.25" x14ac:dyDescent="0.2">
      <c r="B91"/>
      <c r="C91"/>
      <c r="D91"/>
      <c r="E91"/>
      <c r="F91" s="64"/>
    </row>
    <row r="92" spans="2:6" s="36" customFormat="1" ht="14.25" x14ac:dyDescent="0.2">
      <c r="B92" s="65" t="s">
        <v>70</v>
      </c>
      <c r="C92"/>
      <c r="D92"/>
      <c r="E92"/>
      <c r="F92"/>
    </row>
    <row r="93" spans="2:6" s="36" customFormat="1" ht="14.25" x14ac:dyDescent="0.2">
      <c r="B93"/>
      <c r="C93"/>
      <c r="D93"/>
      <c r="E93"/>
      <c r="F93"/>
    </row>
    <row r="94" spans="2:6" s="36" customFormat="1" ht="14.25" x14ac:dyDescent="0.2">
      <c r="B94"/>
      <c r="C94"/>
      <c r="D94"/>
      <c r="E94"/>
      <c r="F94"/>
    </row>
    <row r="95" spans="2:6" s="36" customFormat="1" ht="14.25" x14ac:dyDescent="0.2">
      <c r="B95"/>
      <c r="C95"/>
      <c r="D95"/>
      <c r="E95"/>
      <c r="F95"/>
    </row>
  </sheetData>
  <protectedRanges>
    <protectedRange password="CE2C" sqref="D21" name="Range1_1_5_1_3_1"/>
  </protectedRanges>
  <mergeCells count="5">
    <mergeCell ref="B4:F4"/>
    <mergeCell ref="B5:F5"/>
    <mergeCell ref="B6:F6"/>
    <mergeCell ref="B7:F7"/>
    <mergeCell ref="B9:D9"/>
  </mergeCells>
  <printOptions horizontalCentered="1"/>
  <pageMargins left="0.19685039370078741" right="0.19685039370078741" top="0.51181102362204722" bottom="0.62992125984251968" header="0.51181102362204722" footer="0.51181102362204722"/>
  <pageSetup paperSize="9" scale="80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 WORTH</vt:lpstr>
      <vt:lpstr>'NET WORTH'!Print_Area</vt:lpstr>
      <vt:lpstr>'NET WORTH'!Print_Titles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2025-02-12T07:25:49Z</dcterms:created>
  <dcterms:modified xsi:type="dcterms:W3CDTF">2025-02-12T07:29:03Z</dcterms:modified>
</cp:coreProperties>
</file>