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Rankings/"/>
    </mc:Choice>
  </mc:AlternateContent>
  <xr:revisionPtr revIDLastSave="0" documentId="8_{3E97CC62-329C-4440-9142-F3F4850C633F}" xr6:coauthVersionLast="47" xr6:coauthVersionMax="47" xr10:uidLastSave="{00000000-0000-0000-0000-000000000000}"/>
  <bookViews>
    <workbookView xWindow="-28920" yWindow="-120" windowWidth="29040" windowHeight="15840" xr2:uid="{EBEBDE87-D7BE-4187-8C12-AE9C6ACA96F2}"/>
  </bookViews>
  <sheets>
    <sheet name="NPW" sheetId="1" r:id="rId1"/>
  </sheets>
  <definedNames>
    <definedName name="_xlnm.Print_Area" localSheetId="0">NPW!$A$1:$F$92</definedName>
    <definedName name="_xlnm.Print_Titles" localSheetId="0">NPW!$1:$11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" l="1"/>
  <c r="B78" i="1"/>
  <c r="B79" i="1" s="1"/>
  <c r="B80" i="1" s="1"/>
  <c r="F74" i="1"/>
  <c r="F67" i="1"/>
  <c r="F86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</calcChain>
</file>

<file path=xl/sharedStrings.xml><?xml version="1.0" encoding="utf-8"?>
<sst xmlns="http://schemas.openxmlformats.org/spreadsheetml/2006/main" count="136" uniqueCount="72">
  <si>
    <t xml:space="preserve">Net Premiums Written of  Non-Life Insurance Companies </t>
  </si>
  <si>
    <t>Year 2024</t>
  </si>
  <si>
    <t>Based on Submitted Unaudited Enhanced Quarterly Report on Selected Financial Statistics</t>
  </si>
  <si>
    <t>Name of Company</t>
  </si>
  <si>
    <t>Net Premiums Written</t>
  </si>
  <si>
    <t>.</t>
  </si>
  <si>
    <t>Pioneer Insurance &amp; Surety Corporation</t>
  </si>
  <si>
    <t>₱</t>
  </si>
  <si>
    <t>Malayan Insurance Company, Inc.</t>
  </si>
  <si>
    <t>Prudential Guarantee &amp; Assurance, Inc.</t>
  </si>
  <si>
    <t>Stronghold Insurance Company, Inc.</t>
  </si>
  <si>
    <t>BPI/MS Insurance Corp.</t>
  </si>
  <si>
    <t>Standard Insurance Company, Inc.</t>
  </si>
  <si>
    <t>Pacific Cross Insurance, Inc.</t>
  </si>
  <si>
    <t>Mercantile Insurance Company, Inc.</t>
  </si>
  <si>
    <t>AXA Philippines Life and General Insurance Corporation*</t>
  </si>
  <si>
    <t>Paramount Life &amp; General Insurance Corporation *</t>
  </si>
  <si>
    <t>Philippine British Assurance Company, Inc.</t>
  </si>
  <si>
    <t>Insurance Company of North America</t>
  </si>
  <si>
    <t xml:space="preserve">Cocogen Insurance, Inc. </t>
  </si>
  <si>
    <t>Alpha Insurance &amp; Surety Company, Inc.</t>
  </si>
  <si>
    <t>FPG Insurance Company, Inc.</t>
  </si>
  <si>
    <t>CARD Pioneer Microinsurance, Inc.</t>
  </si>
  <si>
    <t>Commonwealth Insurance Company</t>
  </si>
  <si>
    <t>Sterling Insurance Company, Inc.</t>
  </si>
  <si>
    <t>Maagap Insurance Inc.</t>
  </si>
  <si>
    <t>Western Guaranty Corporation</t>
  </si>
  <si>
    <t>Oona Insular Insurance  Corp.</t>
  </si>
  <si>
    <t>Pacific Union Insurance Company</t>
  </si>
  <si>
    <t>Liberty Insurance Corporation</t>
  </si>
  <si>
    <t>Milestone Guaranty &amp; Assurance Corporation</t>
  </si>
  <si>
    <t xml:space="preserve">Bethel General Insurance &amp; Surety Corp. </t>
  </si>
  <si>
    <t>Fortune General Insurance Corp.</t>
  </si>
  <si>
    <t>Alliedbankers Insurance Corp.</t>
  </si>
  <si>
    <t>Petrogen Insurance Corporation</t>
  </si>
  <si>
    <t>Starr International Insurance Philippines Branch</t>
  </si>
  <si>
    <t>Travellers Insurance &amp; Surety Corporation</t>
  </si>
  <si>
    <t>Asia United Insurance, Inc.</t>
  </si>
  <si>
    <t>Asia Insurance (Philippines) Corp.</t>
  </si>
  <si>
    <t>M Pioneer Insurance Inc.</t>
  </si>
  <si>
    <t>Cibeles Insurance Corporation</t>
  </si>
  <si>
    <t>CLIMBS Life &amp; General Insurance Cooperative *</t>
  </si>
  <si>
    <t xml:space="preserve">Corporate Guarantee &amp; Insurance Company, Inc. </t>
  </si>
  <si>
    <t>Etiqa Life and General Assurance Phils., Inc. *</t>
  </si>
  <si>
    <r>
      <t>SeaInsure General Insurance Co. Inc.</t>
    </r>
    <r>
      <rPr>
        <sz val="10"/>
        <rFont val="Arial"/>
        <family val="2"/>
      </rPr>
      <t xml:space="preserve"> </t>
    </r>
  </si>
  <si>
    <t>Visayan Surety &amp; Insurance Corporation</t>
  </si>
  <si>
    <t>Pioneer Intercontinental Insurance Corporation</t>
  </si>
  <si>
    <t>Country Bankers Insurance Corporation</t>
  </si>
  <si>
    <t>PGA Sompo Insurance Corporation</t>
  </si>
  <si>
    <t>AIG Philippines Insurance Inc.</t>
  </si>
  <si>
    <t xml:space="preserve">Philippines First Insurance Company, Inc. </t>
  </si>
  <si>
    <t>Intra-Strata Assurance Corporation</t>
  </si>
  <si>
    <t>1CISP Life and General Insurance *</t>
  </si>
  <si>
    <t>Perla Compañia de Seguros, Inc.</t>
  </si>
  <si>
    <t>SGI Philippines General Insurance Company, Inc.</t>
  </si>
  <si>
    <t>Metropolitan Insurance Company, Inc.</t>
  </si>
  <si>
    <t>Manila Bankers Life and General Insurance Coporation*</t>
  </si>
  <si>
    <t xml:space="preserve">AIA Philippines Life and General Insurance Co., Inc.* </t>
  </si>
  <si>
    <t>No Business Done</t>
  </si>
  <si>
    <t>People's General Insurance Corp.</t>
  </si>
  <si>
    <t>No report submitted</t>
  </si>
  <si>
    <t xml:space="preserve">          S U B - T O T A L</t>
  </si>
  <si>
    <t>Professional Reinsurer</t>
  </si>
  <si>
    <t>National Reinsurance Corp. of the Philippines</t>
  </si>
  <si>
    <t>Servicing Insurance Companies</t>
  </si>
  <si>
    <t>New India Assurance Company, Ltd., The</t>
  </si>
  <si>
    <t>Centennial Guarantee Assurance Corporation</t>
  </si>
  <si>
    <t>Solid Guaranty, Inc.</t>
  </si>
  <si>
    <t>QBE Seaboard Insurance Philippines, Inc.</t>
  </si>
  <si>
    <t xml:space="preserve">          G R A N D   T O T A L</t>
  </si>
  <si>
    <t>* Composite companies: non-life unit.</t>
  </si>
  <si>
    <t>Date Prepared: 05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</si>
</sst>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0.00_)"/>
    <numFmt numFmtId="166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u/>
      <sz val="12"/>
      <name val="Arial"/>
      <family val="2"/>
    </font>
    <font>
      <sz val="12"/>
      <name val="Calibri"/>
      <family val="2"/>
    </font>
    <font>
      <sz val="12"/>
      <color rgb="FFFF0000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1" fillId="0" borderId="0" xfId="2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7" fillId="0" borderId="1" xfId="2" quotePrefix="1" applyFont="1" applyBorder="1" applyAlignment="1">
      <alignment horizontal="centerContinuous"/>
    </xf>
    <xf numFmtId="0" fontId="7" fillId="0" borderId="2" xfId="2" quotePrefix="1" applyFont="1" applyBorder="1" applyAlignment="1">
      <alignment horizontal="centerContinuous"/>
    </xf>
    <xf numFmtId="0" fontId="7" fillId="0" borderId="2" xfId="2" applyFont="1" applyBorder="1" applyAlignment="1">
      <alignment horizontal="centerContinuous"/>
    </xf>
    <xf numFmtId="0" fontId="7" fillId="0" borderId="9" xfId="2" applyFont="1" applyBorder="1" applyAlignment="1">
      <alignment horizontal="centerContinuous"/>
    </xf>
    <xf numFmtId="0" fontId="7" fillId="0" borderId="3" xfId="2" applyFont="1" applyBorder="1" applyAlignment="1">
      <alignment horizontal="centerContinuous"/>
    </xf>
    <xf numFmtId="0" fontId="8" fillId="0" borderId="4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Continuous"/>
    </xf>
    <xf numFmtId="0" fontId="7" fillId="0" borderId="7" xfId="2" applyFont="1" applyBorder="1" applyAlignment="1">
      <alignment horizontal="centerContinuous"/>
    </xf>
    <xf numFmtId="0" fontId="7" fillId="0" borderId="12" xfId="2" applyFont="1" applyBorder="1" applyAlignment="1">
      <alignment horizontal="centerContinuous"/>
    </xf>
    <xf numFmtId="0" fontId="8" fillId="0" borderId="8" xfId="2" applyFont="1" applyBorder="1" applyAlignment="1">
      <alignment horizontal="center"/>
    </xf>
    <xf numFmtId="0" fontId="7" fillId="0" borderId="13" xfId="2" applyFont="1" applyBorder="1"/>
    <xf numFmtId="0" fontId="7" fillId="0" borderId="14" xfId="2" applyFont="1" applyBorder="1"/>
    <xf numFmtId="0" fontId="9" fillId="0" borderId="14" xfId="2" applyFont="1" applyBorder="1" applyAlignment="1">
      <alignment horizontal="left"/>
    </xf>
    <xf numFmtId="0" fontId="10" fillId="0" borderId="15" xfId="2" applyFont="1" applyBorder="1" applyAlignment="1">
      <alignment horizontal="center"/>
    </xf>
    <xf numFmtId="164" fontId="7" fillId="0" borderId="16" xfId="2" applyNumberFormat="1" applyFont="1" applyBorder="1"/>
    <xf numFmtId="0" fontId="7" fillId="0" borderId="0" xfId="2" applyFont="1"/>
    <xf numFmtId="0" fontId="2" fillId="0" borderId="14" xfId="2" applyFont="1" applyBorder="1"/>
    <xf numFmtId="164" fontId="7" fillId="0" borderId="16" xfId="2" applyNumberFormat="1" applyFont="1" applyBorder="1" applyAlignment="1">
      <alignment horizontal="center"/>
    </xf>
    <xf numFmtId="0" fontId="7" fillId="0" borderId="15" xfId="2" applyFont="1" applyBorder="1"/>
    <xf numFmtId="0" fontId="2" fillId="0" borderId="17" xfId="2" applyFont="1" applyBorder="1"/>
    <xf numFmtId="0" fontId="7" fillId="0" borderId="18" xfId="2" applyFont="1" applyBorder="1"/>
    <xf numFmtId="0" fontId="2" fillId="0" borderId="14" xfId="0" applyFont="1" applyBorder="1" applyAlignment="1">
      <alignment vertical="center"/>
    </xf>
    <xf numFmtId="0" fontId="2" fillId="0" borderId="0" xfId="2" applyFont="1"/>
    <xf numFmtId="0" fontId="10" fillId="0" borderId="15" xfId="2" applyFont="1" applyBorder="1" applyAlignment="1">
      <alignment horizontal="right"/>
    </xf>
    <xf numFmtId="165" fontId="2" fillId="0" borderId="14" xfId="0" applyNumberFormat="1" applyFont="1" applyBorder="1" applyAlignment="1">
      <alignment horizontal="left" vertical="center"/>
    </xf>
    <xf numFmtId="0" fontId="2" fillId="0" borderId="19" xfId="2" applyFont="1" applyBorder="1"/>
    <xf numFmtId="164" fontId="6" fillId="0" borderId="16" xfId="2" applyNumberFormat="1" applyFont="1" applyBorder="1" applyAlignment="1">
      <alignment horizontal="center"/>
    </xf>
    <xf numFmtId="0" fontId="11" fillId="0" borderId="14" xfId="2" applyFont="1" applyBorder="1"/>
    <xf numFmtId="164" fontId="6" fillId="0" borderId="16" xfId="2" applyNumberFormat="1" applyFont="1" applyBorder="1"/>
    <xf numFmtId="0" fontId="4" fillId="0" borderId="14" xfId="2" applyFont="1" applyBorder="1"/>
    <xf numFmtId="164" fontId="12" fillId="0" borderId="16" xfId="2" applyNumberFormat="1" applyFont="1" applyBorder="1"/>
    <xf numFmtId="0" fontId="7" fillId="0" borderId="16" xfId="2" applyFont="1" applyBorder="1"/>
    <xf numFmtId="0" fontId="9" fillId="0" borderId="14" xfId="2" applyFont="1" applyBorder="1" applyAlignment="1">
      <alignment horizontal="center"/>
    </xf>
    <xf numFmtId="164" fontId="2" fillId="0" borderId="14" xfId="1" applyNumberFormat="1" applyFont="1" applyFill="1" applyBorder="1"/>
    <xf numFmtId="164" fontId="7" fillId="0" borderId="20" xfId="1" applyNumberFormat="1" applyFont="1" applyFill="1" applyBorder="1"/>
    <xf numFmtId="164" fontId="7" fillId="0" borderId="21" xfId="1" applyNumberFormat="1" applyFont="1" applyFill="1" applyBorder="1"/>
    <xf numFmtId="164" fontId="13" fillId="0" borderId="16" xfId="2" applyNumberFormat="1" applyFont="1" applyBorder="1"/>
    <xf numFmtId="0" fontId="7" fillId="0" borderId="6" xfId="2" applyFont="1" applyBorder="1"/>
    <xf numFmtId="0" fontId="7" fillId="0" borderId="7" xfId="2" applyFont="1" applyBorder="1"/>
    <xf numFmtId="0" fontId="7" fillId="0" borderId="12" xfId="2" applyFont="1" applyBorder="1"/>
    <xf numFmtId="0" fontId="7" fillId="0" borderId="8" xfId="2" applyFont="1" applyBorder="1"/>
    <xf numFmtId="0" fontId="14" fillId="0" borderId="0" xfId="0" applyFont="1"/>
    <xf numFmtId="3" fontId="7" fillId="0" borderId="0" xfId="2" applyNumberFormat="1" applyFont="1"/>
    <xf numFmtId="164" fontId="0" fillId="0" borderId="0" xfId="0" applyNumberFormat="1"/>
    <xf numFmtId="164" fontId="6" fillId="0" borderId="0" xfId="1" applyNumberFormat="1" applyFont="1"/>
  </cellXfs>
  <cellStyles count="3">
    <cellStyle name="Comma" xfId="1" builtinId="3"/>
    <cellStyle name="Normal" xfId="0" builtinId="0"/>
    <cellStyle name="Normal 2 2" xfId="2" xr:uid="{CD1149DD-4465-437D-B6EF-44123A7A13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50800</xdr:rowOff>
    </xdr:from>
    <xdr:to>
      <xdr:col>5</xdr:col>
      <xdr:colOff>1289039</xdr:colOff>
      <xdr:row>1</xdr:row>
      <xdr:rowOff>1523781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34FA6BA-ECD9-4F9F-8D62-48E5D89CA391}"/>
            </a:ext>
          </a:extLst>
        </xdr:cNvPr>
        <xdr:cNvGrpSpPr/>
      </xdr:nvGrpSpPr>
      <xdr:grpSpPr>
        <a:xfrm>
          <a:off x="63500" y="50800"/>
          <a:ext cx="7410439" cy="1536481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A88F0DB9-6659-0710-6563-34D82C3435E8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3BBF3A0A-8767-99BF-604E-47D37896457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D5CA5752-02BD-A436-54C9-B2F6B7D3C40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BC367447-650A-1B5E-7A78-F826E60CC8B8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909A-8395-4F12-81DE-368344C54597}">
  <sheetPr>
    <tabColor rgb="FFFF0000"/>
    <pageSetUpPr fitToPage="1"/>
  </sheetPr>
  <dimension ref="B1:F99"/>
  <sheetViews>
    <sheetView tabSelected="1" view="pageBreakPreview" zoomScale="75" zoomScaleNormal="100" zoomScaleSheetLayoutView="75" workbookViewId="0">
      <selection activeCell="F2" sqref="F2"/>
    </sheetView>
  </sheetViews>
  <sheetFormatPr defaultColWidth="8.85546875" defaultRowHeight="12.75" x14ac:dyDescent="0.2"/>
  <cols>
    <col min="1" max="1" width="1" customWidth="1"/>
    <col min="2" max="2" width="5.7109375" customWidth="1"/>
    <col min="3" max="3" width="1.42578125" customWidth="1"/>
    <col min="4" max="4" width="80.7109375" customWidth="1"/>
    <col min="5" max="5" width="3.85546875" customWidth="1"/>
    <col min="6" max="6" width="30.140625" customWidth="1"/>
    <col min="189" max="189" width="3" customWidth="1"/>
    <col min="190" max="190" width="4.140625" customWidth="1"/>
    <col min="191" max="191" width="2.42578125" customWidth="1"/>
    <col min="192" max="192" width="44.28515625" customWidth="1"/>
    <col min="193" max="193" width="30.85546875" customWidth="1"/>
    <col min="194" max="194" width="4.42578125" customWidth="1"/>
    <col min="195" max="195" width="23.42578125" customWidth="1"/>
    <col min="196" max="196" width="22.42578125" customWidth="1"/>
    <col min="445" max="445" width="3" customWidth="1"/>
    <col min="446" max="446" width="4.140625" customWidth="1"/>
    <col min="447" max="447" width="2.42578125" customWidth="1"/>
    <col min="448" max="448" width="44.28515625" customWidth="1"/>
    <col min="449" max="449" width="30.85546875" customWidth="1"/>
    <col min="450" max="450" width="4.42578125" customWidth="1"/>
    <col min="451" max="451" width="23.42578125" customWidth="1"/>
    <col min="452" max="452" width="22.42578125" customWidth="1"/>
    <col min="701" max="701" width="3" customWidth="1"/>
    <col min="702" max="702" width="4.140625" customWidth="1"/>
    <col min="703" max="703" width="2.42578125" customWidth="1"/>
    <col min="704" max="704" width="44.28515625" customWidth="1"/>
    <col min="705" max="705" width="30.85546875" customWidth="1"/>
    <col min="706" max="706" width="4.42578125" customWidth="1"/>
    <col min="707" max="707" width="23.42578125" customWidth="1"/>
    <col min="708" max="708" width="22.42578125" customWidth="1"/>
    <col min="957" max="957" width="3" customWidth="1"/>
    <col min="958" max="958" width="4.140625" customWidth="1"/>
    <col min="959" max="959" width="2.42578125" customWidth="1"/>
    <col min="960" max="960" width="44.28515625" customWidth="1"/>
    <col min="961" max="961" width="30.85546875" customWidth="1"/>
    <col min="962" max="962" width="4.42578125" customWidth="1"/>
    <col min="963" max="963" width="23.42578125" customWidth="1"/>
    <col min="964" max="964" width="22.42578125" customWidth="1"/>
    <col min="1213" max="1213" width="3" customWidth="1"/>
    <col min="1214" max="1214" width="4.140625" customWidth="1"/>
    <col min="1215" max="1215" width="2.42578125" customWidth="1"/>
    <col min="1216" max="1216" width="44.28515625" customWidth="1"/>
    <col min="1217" max="1217" width="30.85546875" customWidth="1"/>
    <col min="1218" max="1218" width="4.42578125" customWidth="1"/>
    <col min="1219" max="1219" width="23.42578125" customWidth="1"/>
    <col min="1220" max="1220" width="22.42578125" customWidth="1"/>
    <col min="1469" max="1469" width="3" customWidth="1"/>
    <col min="1470" max="1470" width="4.140625" customWidth="1"/>
    <col min="1471" max="1471" width="2.42578125" customWidth="1"/>
    <col min="1472" max="1472" width="44.28515625" customWidth="1"/>
    <col min="1473" max="1473" width="30.85546875" customWidth="1"/>
    <col min="1474" max="1474" width="4.42578125" customWidth="1"/>
    <col min="1475" max="1475" width="23.42578125" customWidth="1"/>
    <col min="1476" max="1476" width="22.42578125" customWidth="1"/>
    <col min="1725" max="1725" width="3" customWidth="1"/>
    <col min="1726" max="1726" width="4.140625" customWidth="1"/>
    <col min="1727" max="1727" width="2.42578125" customWidth="1"/>
    <col min="1728" max="1728" width="44.28515625" customWidth="1"/>
    <col min="1729" max="1729" width="30.85546875" customWidth="1"/>
    <col min="1730" max="1730" width="4.42578125" customWidth="1"/>
    <col min="1731" max="1731" width="23.42578125" customWidth="1"/>
    <col min="1732" max="1732" width="22.42578125" customWidth="1"/>
    <col min="1981" max="1981" width="3" customWidth="1"/>
    <col min="1982" max="1982" width="4.140625" customWidth="1"/>
    <col min="1983" max="1983" width="2.42578125" customWidth="1"/>
    <col min="1984" max="1984" width="44.28515625" customWidth="1"/>
    <col min="1985" max="1985" width="30.85546875" customWidth="1"/>
    <col min="1986" max="1986" width="4.42578125" customWidth="1"/>
    <col min="1987" max="1987" width="23.42578125" customWidth="1"/>
    <col min="1988" max="1988" width="22.42578125" customWidth="1"/>
    <col min="2237" max="2237" width="3" customWidth="1"/>
    <col min="2238" max="2238" width="4.140625" customWidth="1"/>
    <col min="2239" max="2239" width="2.42578125" customWidth="1"/>
    <col min="2240" max="2240" width="44.28515625" customWidth="1"/>
    <col min="2241" max="2241" width="30.85546875" customWidth="1"/>
    <col min="2242" max="2242" width="4.42578125" customWidth="1"/>
    <col min="2243" max="2243" width="23.42578125" customWidth="1"/>
    <col min="2244" max="2244" width="22.42578125" customWidth="1"/>
    <col min="2493" max="2493" width="3" customWidth="1"/>
    <col min="2494" max="2494" width="4.140625" customWidth="1"/>
    <col min="2495" max="2495" width="2.42578125" customWidth="1"/>
    <col min="2496" max="2496" width="44.28515625" customWidth="1"/>
    <col min="2497" max="2497" width="30.85546875" customWidth="1"/>
    <col min="2498" max="2498" width="4.42578125" customWidth="1"/>
    <col min="2499" max="2499" width="23.42578125" customWidth="1"/>
    <col min="2500" max="2500" width="22.42578125" customWidth="1"/>
    <col min="2749" max="2749" width="3" customWidth="1"/>
    <col min="2750" max="2750" width="4.140625" customWidth="1"/>
    <col min="2751" max="2751" width="2.42578125" customWidth="1"/>
    <col min="2752" max="2752" width="44.28515625" customWidth="1"/>
    <col min="2753" max="2753" width="30.85546875" customWidth="1"/>
    <col min="2754" max="2754" width="4.42578125" customWidth="1"/>
    <col min="2755" max="2755" width="23.42578125" customWidth="1"/>
    <col min="2756" max="2756" width="22.42578125" customWidth="1"/>
    <col min="3005" max="3005" width="3" customWidth="1"/>
    <col min="3006" max="3006" width="4.140625" customWidth="1"/>
    <col min="3007" max="3007" width="2.42578125" customWidth="1"/>
    <col min="3008" max="3008" width="44.28515625" customWidth="1"/>
    <col min="3009" max="3009" width="30.85546875" customWidth="1"/>
    <col min="3010" max="3010" width="4.42578125" customWidth="1"/>
    <col min="3011" max="3011" width="23.42578125" customWidth="1"/>
    <col min="3012" max="3012" width="22.42578125" customWidth="1"/>
    <col min="3261" max="3261" width="3" customWidth="1"/>
    <col min="3262" max="3262" width="4.140625" customWidth="1"/>
    <col min="3263" max="3263" width="2.42578125" customWidth="1"/>
    <col min="3264" max="3264" width="44.28515625" customWidth="1"/>
    <col min="3265" max="3265" width="30.85546875" customWidth="1"/>
    <col min="3266" max="3266" width="4.42578125" customWidth="1"/>
    <col min="3267" max="3267" width="23.42578125" customWidth="1"/>
    <col min="3268" max="3268" width="22.42578125" customWidth="1"/>
    <col min="3517" max="3517" width="3" customWidth="1"/>
    <col min="3518" max="3518" width="4.140625" customWidth="1"/>
    <col min="3519" max="3519" width="2.42578125" customWidth="1"/>
    <col min="3520" max="3520" width="44.28515625" customWidth="1"/>
    <col min="3521" max="3521" width="30.85546875" customWidth="1"/>
    <col min="3522" max="3522" width="4.42578125" customWidth="1"/>
    <col min="3523" max="3523" width="23.42578125" customWidth="1"/>
    <col min="3524" max="3524" width="22.42578125" customWidth="1"/>
    <col min="3773" max="3773" width="3" customWidth="1"/>
    <col min="3774" max="3774" width="4.140625" customWidth="1"/>
    <col min="3775" max="3775" width="2.42578125" customWidth="1"/>
    <col min="3776" max="3776" width="44.28515625" customWidth="1"/>
    <col min="3777" max="3777" width="30.85546875" customWidth="1"/>
    <col min="3778" max="3778" width="4.42578125" customWidth="1"/>
    <col min="3779" max="3779" width="23.42578125" customWidth="1"/>
    <col min="3780" max="3780" width="22.42578125" customWidth="1"/>
    <col min="4029" max="4029" width="3" customWidth="1"/>
    <col min="4030" max="4030" width="4.140625" customWidth="1"/>
    <col min="4031" max="4031" width="2.42578125" customWidth="1"/>
    <col min="4032" max="4032" width="44.28515625" customWidth="1"/>
    <col min="4033" max="4033" width="30.85546875" customWidth="1"/>
    <col min="4034" max="4034" width="4.42578125" customWidth="1"/>
    <col min="4035" max="4035" width="23.42578125" customWidth="1"/>
    <col min="4036" max="4036" width="22.42578125" customWidth="1"/>
    <col min="4285" max="4285" width="3" customWidth="1"/>
    <col min="4286" max="4286" width="4.140625" customWidth="1"/>
    <col min="4287" max="4287" width="2.42578125" customWidth="1"/>
    <col min="4288" max="4288" width="44.28515625" customWidth="1"/>
    <col min="4289" max="4289" width="30.85546875" customWidth="1"/>
    <col min="4290" max="4290" width="4.42578125" customWidth="1"/>
    <col min="4291" max="4291" width="23.42578125" customWidth="1"/>
    <col min="4292" max="4292" width="22.42578125" customWidth="1"/>
    <col min="4541" max="4541" width="3" customWidth="1"/>
    <col min="4542" max="4542" width="4.140625" customWidth="1"/>
    <col min="4543" max="4543" width="2.42578125" customWidth="1"/>
    <col min="4544" max="4544" width="44.28515625" customWidth="1"/>
    <col min="4545" max="4545" width="30.85546875" customWidth="1"/>
    <col min="4546" max="4546" width="4.42578125" customWidth="1"/>
    <col min="4547" max="4547" width="23.42578125" customWidth="1"/>
    <col min="4548" max="4548" width="22.42578125" customWidth="1"/>
    <col min="4797" max="4797" width="3" customWidth="1"/>
    <col min="4798" max="4798" width="4.140625" customWidth="1"/>
    <col min="4799" max="4799" width="2.42578125" customWidth="1"/>
    <col min="4800" max="4800" width="44.28515625" customWidth="1"/>
    <col min="4801" max="4801" width="30.85546875" customWidth="1"/>
    <col min="4802" max="4802" width="4.42578125" customWidth="1"/>
    <col min="4803" max="4803" width="23.42578125" customWidth="1"/>
    <col min="4804" max="4804" width="22.42578125" customWidth="1"/>
    <col min="5053" max="5053" width="3" customWidth="1"/>
    <col min="5054" max="5054" width="4.140625" customWidth="1"/>
    <col min="5055" max="5055" width="2.42578125" customWidth="1"/>
    <col min="5056" max="5056" width="44.28515625" customWidth="1"/>
    <col min="5057" max="5057" width="30.85546875" customWidth="1"/>
    <col min="5058" max="5058" width="4.42578125" customWidth="1"/>
    <col min="5059" max="5059" width="23.42578125" customWidth="1"/>
    <col min="5060" max="5060" width="22.42578125" customWidth="1"/>
    <col min="5309" max="5309" width="3" customWidth="1"/>
    <col min="5310" max="5310" width="4.140625" customWidth="1"/>
    <col min="5311" max="5311" width="2.42578125" customWidth="1"/>
    <col min="5312" max="5312" width="44.28515625" customWidth="1"/>
    <col min="5313" max="5313" width="30.85546875" customWidth="1"/>
    <col min="5314" max="5314" width="4.42578125" customWidth="1"/>
    <col min="5315" max="5315" width="23.42578125" customWidth="1"/>
    <col min="5316" max="5316" width="22.42578125" customWidth="1"/>
    <col min="5565" max="5565" width="3" customWidth="1"/>
    <col min="5566" max="5566" width="4.140625" customWidth="1"/>
    <col min="5567" max="5567" width="2.42578125" customWidth="1"/>
    <col min="5568" max="5568" width="44.28515625" customWidth="1"/>
    <col min="5569" max="5569" width="30.85546875" customWidth="1"/>
    <col min="5570" max="5570" width="4.42578125" customWidth="1"/>
    <col min="5571" max="5571" width="23.42578125" customWidth="1"/>
    <col min="5572" max="5572" width="22.42578125" customWidth="1"/>
    <col min="5821" max="5821" width="3" customWidth="1"/>
    <col min="5822" max="5822" width="4.140625" customWidth="1"/>
    <col min="5823" max="5823" width="2.42578125" customWidth="1"/>
    <col min="5824" max="5824" width="44.28515625" customWidth="1"/>
    <col min="5825" max="5825" width="30.85546875" customWidth="1"/>
    <col min="5826" max="5826" width="4.42578125" customWidth="1"/>
    <col min="5827" max="5827" width="23.42578125" customWidth="1"/>
    <col min="5828" max="5828" width="22.42578125" customWidth="1"/>
    <col min="6077" max="6077" width="3" customWidth="1"/>
    <col min="6078" max="6078" width="4.140625" customWidth="1"/>
    <col min="6079" max="6079" width="2.42578125" customWidth="1"/>
    <col min="6080" max="6080" width="44.28515625" customWidth="1"/>
    <col min="6081" max="6081" width="30.85546875" customWidth="1"/>
    <col min="6082" max="6082" width="4.42578125" customWidth="1"/>
    <col min="6083" max="6083" width="23.42578125" customWidth="1"/>
    <col min="6084" max="6084" width="22.42578125" customWidth="1"/>
    <col min="6333" max="6333" width="3" customWidth="1"/>
    <col min="6334" max="6334" width="4.140625" customWidth="1"/>
    <col min="6335" max="6335" width="2.42578125" customWidth="1"/>
    <col min="6336" max="6336" width="44.28515625" customWidth="1"/>
    <col min="6337" max="6337" width="30.85546875" customWidth="1"/>
    <col min="6338" max="6338" width="4.42578125" customWidth="1"/>
    <col min="6339" max="6339" width="23.42578125" customWidth="1"/>
    <col min="6340" max="6340" width="22.42578125" customWidth="1"/>
    <col min="6589" max="6589" width="3" customWidth="1"/>
    <col min="6590" max="6590" width="4.140625" customWidth="1"/>
    <col min="6591" max="6591" width="2.42578125" customWidth="1"/>
    <col min="6592" max="6592" width="44.28515625" customWidth="1"/>
    <col min="6593" max="6593" width="30.85546875" customWidth="1"/>
    <col min="6594" max="6594" width="4.42578125" customWidth="1"/>
    <col min="6595" max="6595" width="23.42578125" customWidth="1"/>
    <col min="6596" max="6596" width="22.42578125" customWidth="1"/>
    <col min="6845" max="6845" width="3" customWidth="1"/>
    <col min="6846" max="6846" width="4.140625" customWidth="1"/>
    <col min="6847" max="6847" width="2.42578125" customWidth="1"/>
    <col min="6848" max="6848" width="44.28515625" customWidth="1"/>
    <col min="6849" max="6849" width="30.85546875" customWidth="1"/>
    <col min="6850" max="6850" width="4.42578125" customWidth="1"/>
    <col min="6851" max="6851" width="23.42578125" customWidth="1"/>
    <col min="6852" max="6852" width="22.42578125" customWidth="1"/>
    <col min="7101" max="7101" width="3" customWidth="1"/>
    <col min="7102" max="7102" width="4.140625" customWidth="1"/>
    <col min="7103" max="7103" width="2.42578125" customWidth="1"/>
    <col min="7104" max="7104" width="44.28515625" customWidth="1"/>
    <col min="7105" max="7105" width="30.85546875" customWidth="1"/>
    <col min="7106" max="7106" width="4.42578125" customWidth="1"/>
    <col min="7107" max="7107" width="23.42578125" customWidth="1"/>
    <col min="7108" max="7108" width="22.42578125" customWidth="1"/>
    <col min="7357" max="7357" width="3" customWidth="1"/>
    <col min="7358" max="7358" width="4.140625" customWidth="1"/>
    <col min="7359" max="7359" width="2.42578125" customWidth="1"/>
    <col min="7360" max="7360" width="44.28515625" customWidth="1"/>
    <col min="7361" max="7361" width="30.85546875" customWidth="1"/>
    <col min="7362" max="7362" width="4.42578125" customWidth="1"/>
    <col min="7363" max="7363" width="23.42578125" customWidth="1"/>
    <col min="7364" max="7364" width="22.42578125" customWidth="1"/>
    <col min="7613" max="7613" width="3" customWidth="1"/>
    <col min="7614" max="7614" width="4.140625" customWidth="1"/>
    <col min="7615" max="7615" width="2.42578125" customWidth="1"/>
    <col min="7616" max="7616" width="44.28515625" customWidth="1"/>
    <col min="7617" max="7617" width="30.85546875" customWidth="1"/>
    <col min="7618" max="7618" width="4.42578125" customWidth="1"/>
    <col min="7619" max="7619" width="23.42578125" customWidth="1"/>
    <col min="7620" max="7620" width="22.42578125" customWidth="1"/>
    <col min="7869" max="7869" width="3" customWidth="1"/>
    <col min="7870" max="7870" width="4.140625" customWidth="1"/>
    <col min="7871" max="7871" width="2.42578125" customWidth="1"/>
    <col min="7872" max="7872" width="44.28515625" customWidth="1"/>
    <col min="7873" max="7873" width="30.85546875" customWidth="1"/>
    <col min="7874" max="7874" width="4.42578125" customWidth="1"/>
    <col min="7875" max="7875" width="23.42578125" customWidth="1"/>
    <col min="7876" max="7876" width="22.42578125" customWidth="1"/>
    <col min="8125" max="8125" width="3" customWidth="1"/>
    <col min="8126" max="8126" width="4.140625" customWidth="1"/>
    <col min="8127" max="8127" width="2.42578125" customWidth="1"/>
    <col min="8128" max="8128" width="44.28515625" customWidth="1"/>
    <col min="8129" max="8129" width="30.85546875" customWidth="1"/>
    <col min="8130" max="8130" width="4.42578125" customWidth="1"/>
    <col min="8131" max="8131" width="23.42578125" customWidth="1"/>
    <col min="8132" max="8132" width="22.42578125" customWidth="1"/>
    <col min="8381" max="8381" width="3" customWidth="1"/>
    <col min="8382" max="8382" width="4.140625" customWidth="1"/>
    <col min="8383" max="8383" width="2.42578125" customWidth="1"/>
    <col min="8384" max="8384" width="44.28515625" customWidth="1"/>
    <col min="8385" max="8385" width="30.85546875" customWidth="1"/>
    <col min="8386" max="8386" width="4.42578125" customWidth="1"/>
    <col min="8387" max="8387" width="23.42578125" customWidth="1"/>
    <col min="8388" max="8388" width="22.42578125" customWidth="1"/>
    <col min="8637" max="8637" width="3" customWidth="1"/>
    <col min="8638" max="8638" width="4.140625" customWidth="1"/>
    <col min="8639" max="8639" width="2.42578125" customWidth="1"/>
    <col min="8640" max="8640" width="44.28515625" customWidth="1"/>
    <col min="8641" max="8641" width="30.85546875" customWidth="1"/>
    <col min="8642" max="8642" width="4.42578125" customWidth="1"/>
    <col min="8643" max="8643" width="23.42578125" customWidth="1"/>
    <col min="8644" max="8644" width="22.42578125" customWidth="1"/>
    <col min="8893" max="8893" width="3" customWidth="1"/>
    <col min="8894" max="8894" width="4.140625" customWidth="1"/>
    <col min="8895" max="8895" width="2.42578125" customWidth="1"/>
    <col min="8896" max="8896" width="44.28515625" customWidth="1"/>
    <col min="8897" max="8897" width="30.85546875" customWidth="1"/>
    <col min="8898" max="8898" width="4.42578125" customWidth="1"/>
    <col min="8899" max="8899" width="23.42578125" customWidth="1"/>
    <col min="8900" max="8900" width="22.42578125" customWidth="1"/>
    <col min="9149" max="9149" width="3" customWidth="1"/>
    <col min="9150" max="9150" width="4.140625" customWidth="1"/>
    <col min="9151" max="9151" width="2.42578125" customWidth="1"/>
    <col min="9152" max="9152" width="44.28515625" customWidth="1"/>
    <col min="9153" max="9153" width="30.85546875" customWidth="1"/>
    <col min="9154" max="9154" width="4.42578125" customWidth="1"/>
    <col min="9155" max="9155" width="23.42578125" customWidth="1"/>
    <col min="9156" max="9156" width="22.42578125" customWidth="1"/>
    <col min="9405" max="9405" width="3" customWidth="1"/>
    <col min="9406" max="9406" width="4.140625" customWidth="1"/>
    <col min="9407" max="9407" width="2.42578125" customWidth="1"/>
    <col min="9408" max="9408" width="44.28515625" customWidth="1"/>
    <col min="9409" max="9409" width="30.85546875" customWidth="1"/>
    <col min="9410" max="9410" width="4.42578125" customWidth="1"/>
    <col min="9411" max="9411" width="23.42578125" customWidth="1"/>
    <col min="9412" max="9412" width="22.42578125" customWidth="1"/>
    <col min="9661" max="9661" width="3" customWidth="1"/>
    <col min="9662" max="9662" width="4.140625" customWidth="1"/>
    <col min="9663" max="9663" width="2.42578125" customWidth="1"/>
    <col min="9664" max="9664" width="44.28515625" customWidth="1"/>
    <col min="9665" max="9665" width="30.85546875" customWidth="1"/>
    <col min="9666" max="9666" width="4.42578125" customWidth="1"/>
    <col min="9667" max="9667" width="23.42578125" customWidth="1"/>
    <col min="9668" max="9668" width="22.42578125" customWidth="1"/>
    <col min="9917" max="9917" width="3" customWidth="1"/>
    <col min="9918" max="9918" width="4.140625" customWidth="1"/>
    <col min="9919" max="9919" width="2.42578125" customWidth="1"/>
    <col min="9920" max="9920" width="44.28515625" customWidth="1"/>
    <col min="9921" max="9921" width="30.85546875" customWidth="1"/>
    <col min="9922" max="9922" width="4.42578125" customWidth="1"/>
    <col min="9923" max="9923" width="23.42578125" customWidth="1"/>
    <col min="9924" max="9924" width="22.42578125" customWidth="1"/>
    <col min="10173" max="10173" width="3" customWidth="1"/>
    <col min="10174" max="10174" width="4.140625" customWidth="1"/>
    <col min="10175" max="10175" width="2.42578125" customWidth="1"/>
    <col min="10176" max="10176" width="44.28515625" customWidth="1"/>
    <col min="10177" max="10177" width="30.85546875" customWidth="1"/>
    <col min="10178" max="10178" width="4.42578125" customWidth="1"/>
    <col min="10179" max="10179" width="23.42578125" customWidth="1"/>
    <col min="10180" max="10180" width="22.42578125" customWidth="1"/>
    <col min="10429" max="10429" width="3" customWidth="1"/>
    <col min="10430" max="10430" width="4.140625" customWidth="1"/>
    <col min="10431" max="10431" width="2.42578125" customWidth="1"/>
    <col min="10432" max="10432" width="44.28515625" customWidth="1"/>
    <col min="10433" max="10433" width="30.85546875" customWidth="1"/>
    <col min="10434" max="10434" width="4.42578125" customWidth="1"/>
    <col min="10435" max="10435" width="23.42578125" customWidth="1"/>
    <col min="10436" max="10436" width="22.42578125" customWidth="1"/>
    <col min="10685" max="10685" width="3" customWidth="1"/>
    <col min="10686" max="10686" width="4.140625" customWidth="1"/>
    <col min="10687" max="10687" width="2.42578125" customWidth="1"/>
    <col min="10688" max="10688" width="44.28515625" customWidth="1"/>
    <col min="10689" max="10689" width="30.85546875" customWidth="1"/>
    <col min="10690" max="10690" width="4.42578125" customWidth="1"/>
    <col min="10691" max="10691" width="23.42578125" customWidth="1"/>
    <col min="10692" max="10692" width="22.42578125" customWidth="1"/>
    <col min="10941" max="10941" width="3" customWidth="1"/>
    <col min="10942" max="10942" width="4.140625" customWidth="1"/>
    <col min="10943" max="10943" width="2.42578125" customWidth="1"/>
    <col min="10944" max="10944" width="44.28515625" customWidth="1"/>
    <col min="10945" max="10945" width="30.85546875" customWidth="1"/>
    <col min="10946" max="10946" width="4.42578125" customWidth="1"/>
    <col min="10947" max="10947" width="23.42578125" customWidth="1"/>
    <col min="10948" max="10948" width="22.42578125" customWidth="1"/>
    <col min="11197" max="11197" width="3" customWidth="1"/>
    <col min="11198" max="11198" width="4.140625" customWidth="1"/>
    <col min="11199" max="11199" width="2.42578125" customWidth="1"/>
    <col min="11200" max="11200" width="44.28515625" customWidth="1"/>
    <col min="11201" max="11201" width="30.85546875" customWidth="1"/>
    <col min="11202" max="11202" width="4.42578125" customWidth="1"/>
    <col min="11203" max="11203" width="23.42578125" customWidth="1"/>
    <col min="11204" max="11204" width="22.42578125" customWidth="1"/>
    <col min="11453" max="11453" width="3" customWidth="1"/>
    <col min="11454" max="11454" width="4.140625" customWidth="1"/>
    <col min="11455" max="11455" width="2.42578125" customWidth="1"/>
    <col min="11456" max="11456" width="44.28515625" customWidth="1"/>
    <col min="11457" max="11457" width="30.85546875" customWidth="1"/>
    <col min="11458" max="11458" width="4.42578125" customWidth="1"/>
    <col min="11459" max="11459" width="23.42578125" customWidth="1"/>
    <col min="11460" max="11460" width="22.42578125" customWidth="1"/>
    <col min="11709" max="11709" width="3" customWidth="1"/>
    <col min="11710" max="11710" width="4.140625" customWidth="1"/>
    <col min="11711" max="11711" width="2.42578125" customWidth="1"/>
    <col min="11712" max="11712" width="44.28515625" customWidth="1"/>
    <col min="11713" max="11713" width="30.85546875" customWidth="1"/>
    <col min="11714" max="11714" width="4.42578125" customWidth="1"/>
    <col min="11715" max="11715" width="23.42578125" customWidth="1"/>
    <col min="11716" max="11716" width="22.42578125" customWidth="1"/>
    <col min="11965" max="11965" width="3" customWidth="1"/>
    <col min="11966" max="11966" width="4.140625" customWidth="1"/>
    <col min="11967" max="11967" width="2.42578125" customWidth="1"/>
    <col min="11968" max="11968" width="44.28515625" customWidth="1"/>
    <col min="11969" max="11969" width="30.85546875" customWidth="1"/>
    <col min="11970" max="11970" width="4.42578125" customWidth="1"/>
    <col min="11971" max="11971" width="23.42578125" customWidth="1"/>
    <col min="11972" max="11972" width="22.42578125" customWidth="1"/>
    <col min="12221" max="12221" width="3" customWidth="1"/>
    <col min="12222" max="12222" width="4.140625" customWidth="1"/>
    <col min="12223" max="12223" width="2.42578125" customWidth="1"/>
    <col min="12224" max="12224" width="44.28515625" customWidth="1"/>
    <col min="12225" max="12225" width="30.85546875" customWidth="1"/>
    <col min="12226" max="12226" width="4.42578125" customWidth="1"/>
    <col min="12227" max="12227" width="23.42578125" customWidth="1"/>
    <col min="12228" max="12228" width="22.42578125" customWidth="1"/>
    <col min="12477" max="12477" width="3" customWidth="1"/>
    <col min="12478" max="12478" width="4.140625" customWidth="1"/>
    <col min="12479" max="12479" width="2.42578125" customWidth="1"/>
    <col min="12480" max="12480" width="44.28515625" customWidth="1"/>
    <col min="12481" max="12481" width="30.85546875" customWidth="1"/>
    <col min="12482" max="12482" width="4.42578125" customWidth="1"/>
    <col min="12483" max="12483" width="23.42578125" customWidth="1"/>
    <col min="12484" max="12484" width="22.42578125" customWidth="1"/>
    <col min="12733" max="12733" width="3" customWidth="1"/>
    <col min="12734" max="12734" width="4.140625" customWidth="1"/>
    <col min="12735" max="12735" width="2.42578125" customWidth="1"/>
    <col min="12736" max="12736" width="44.28515625" customWidth="1"/>
    <col min="12737" max="12737" width="30.85546875" customWidth="1"/>
    <col min="12738" max="12738" width="4.42578125" customWidth="1"/>
    <col min="12739" max="12739" width="23.42578125" customWidth="1"/>
    <col min="12740" max="12740" width="22.42578125" customWidth="1"/>
    <col min="12989" max="12989" width="3" customWidth="1"/>
    <col min="12990" max="12990" width="4.140625" customWidth="1"/>
    <col min="12991" max="12991" width="2.42578125" customWidth="1"/>
    <col min="12992" max="12992" width="44.28515625" customWidth="1"/>
    <col min="12993" max="12993" width="30.85546875" customWidth="1"/>
    <col min="12994" max="12994" width="4.42578125" customWidth="1"/>
    <col min="12995" max="12995" width="23.42578125" customWidth="1"/>
    <col min="12996" max="12996" width="22.42578125" customWidth="1"/>
    <col min="13245" max="13245" width="3" customWidth="1"/>
    <col min="13246" max="13246" width="4.140625" customWidth="1"/>
    <col min="13247" max="13247" width="2.42578125" customWidth="1"/>
    <col min="13248" max="13248" width="44.28515625" customWidth="1"/>
    <col min="13249" max="13249" width="30.85546875" customWidth="1"/>
    <col min="13250" max="13250" width="4.42578125" customWidth="1"/>
    <col min="13251" max="13251" width="23.42578125" customWidth="1"/>
    <col min="13252" max="13252" width="22.42578125" customWidth="1"/>
    <col min="13501" max="13501" width="3" customWidth="1"/>
    <col min="13502" max="13502" width="4.140625" customWidth="1"/>
    <col min="13503" max="13503" width="2.42578125" customWidth="1"/>
    <col min="13504" max="13504" width="44.28515625" customWidth="1"/>
    <col min="13505" max="13505" width="30.85546875" customWidth="1"/>
    <col min="13506" max="13506" width="4.42578125" customWidth="1"/>
    <col min="13507" max="13507" width="23.42578125" customWidth="1"/>
    <col min="13508" max="13508" width="22.42578125" customWidth="1"/>
    <col min="13757" max="13757" width="3" customWidth="1"/>
    <col min="13758" max="13758" width="4.140625" customWidth="1"/>
    <col min="13759" max="13759" width="2.42578125" customWidth="1"/>
    <col min="13760" max="13760" width="44.28515625" customWidth="1"/>
    <col min="13761" max="13761" width="30.85546875" customWidth="1"/>
    <col min="13762" max="13762" width="4.42578125" customWidth="1"/>
    <col min="13763" max="13763" width="23.42578125" customWidth="1"/>
    <col min="13764" max="13764" width="22.42578125" customWidth="1"/>
    <col min="14013" max="14013" width="3" customWidth="1"/>
    <col min="14014" max="14014" width="4.140625" customWidth="1"/>
    <col min="14015" max="14015" width="2.42578125" customWidth="1"/>
    <col min="14016" max="14016" width="44.28515625" customWidth="1"/>
    <col min="14017" max="14017" width="30.85546875" customWidth="1"/>
    <col min="14018" max="14018" width="4.42578125" customWidth="1"/>
    <col min="14019" max="14019" width="23.42578125" customWidth="1"/>
    <col min="14020" max="14020" width="22.42578125" customWidth="1"/>
    <col min="14269" max="14269" width="3" customWidth="1"/>
    <col min="14270" max="14270" width="4.140625" customWidth="1"/>
    <col min="14271" max="14271" width="2.42578125" customWidth="1"/>
    <col min="14272" max="14272" width="44.28515625" customWidth="1"/>
    <col min="14273" max="14273" width="30.85546875" customWidth="1"/>
    <col min="14274" max="14274" width="4.42578125" customWidth="1"/>
    <col min="14275" max="14275" width="23.42578125" customWidth="1"/>
    <col min="14276" max="14276" width="22.42578125" customWidth="1"/>
    <col min="14525" max="14525" width="3" customWidth="1"/>
    <col min="14526" max="14526" width="4.140625" customWidth="1"/>
    <col min="14527" max="14527" width="2.42578125" customWidth="1"/>
    <col min="14528" max="14528" width="44.28515625" customWidth="1"/>
    <col min="14529" max="14529" width="30.85546875" customWidth="1"/>
    <col min="14530" max="14530" width="4.42578125" customWidth="1"/>
    <col min="14531" max="14531" width="23.42578125" customWidth="1"/>
    <col min="14532" max="14532" width="22.42578125" customWidth="1"/>
    <col min="14781" max="14781" width="3" customWidth="1"/>
    <col min="14782" max="14782" width="4.140625" customWidth="1"/>
    <col min="14783" max="14783" width="2.42578125" customWidth="1"/>
    <col min="14784" max="14784" width="44.28515625" customWidth="1"/>
    <col min="14785" max="14785" width="30.85546875" customWidth="1"/>
    <col min="14786" max="14786" width="4.42578125" customWidth="1"/>
    <col min="14787" max="14787" width="23.42578125" customWidth="1"/>
    <col min="14788" max="14788" width="22.42578125" customWidth="1"/>
    <col min="15037" max="15037" width="3" customWidth="1"/>
    <col min="15038" max="15038" width="4.140625" customWidth="1"/>
    <col min="15039" max="15039" width="2.42578125" customWidth="1"/>
    <col min="15040" max="15040" width="44.28515625" customWidth="1"/>
    <col min="15041" max="15041" width="30.85546875" customWidth="1"/>
    <col min="15042" max="15042" width="4.42578125" customWidth="1"/>
    <col min="15043" max="15043" width="23.42578125" customWidth="1"/>
    <col min="15044" max="15044" width="22.42578125" customWidth="1"/>
    <col min="15293" max="15293" width="3" customWidth="1"/>
    <col min="15294" max="15294" width="4.140625" customWidth="1"/>
    <col min="15295" max="15295" width="2.42578125" customWidth="1"/>
    <col min="15296" max="15296" width="44.28515625" customWidth="1"/>
    <col min="15297" max="15297" width="30.85546875" customWidth="1"/>
    <col min="15298" max="15298" width="4.42578125" customWidth="1"/>
    <col min="15299" max="15299" width="23.42578125" customWidth="1"/>
    <col min="15300" max="15300" width="22.42578125" customWidth="1"/>
    <col min="15549" max="15549" width="3" customWidth="1"/>
    <col min="15550" max="15550" width="4.140625" customWidth="1"/>
    <col min="15551" max="15551" width="2.42578125" customWidth="1"/>
    <col min="15552" max="15552" width="44.28515625" customWidth="1"/>
    <col min="15553" max="15553" width="30.85546875" customWidth="1"/>
    <col min="15554" max="15554" width="4.42578125" customWidth="1"/>
    <col min="15555" max="15555" width="23.42578125" customWidth="1"/>
    <col min="15556" max="15556" width="22.42578125" customWidth="1"/>
    <col min="15805" max="15805" width="3" customWidth="1"/>
    <col min="15806" max="15806" width="4.140625" customWidth="1"/>
    <col min="15807" max="15807" width="2.42578125" customWidth="1"/>
    <col min="15808" max="15808" width="44.28515625" customWidth="1"/>
    <col min="15809" max="15809" width="30.85546875" customWidth="1"/>
    <col min="15810" max="15810" width="4.42578125" customWidth="1"/>
    <col min="15811" max="15811" width="23.42578125" customWidth="1"/>
    <col min="15812" max="15812" width="22.42578125" customWidth="1"/>
    <col min="16061" max="16061" width="3" customWidth="1"/>
    <col min="16062" max="16062" width="4.140625" customWidth="1"/>
    <col min="16063" max="16063" width="2.42578125" customWidth="1"/>
    <col min="16064" max="16064" width="44.28515625" customWidth="1"/>
    <col min="16065" max="16065" width="30.85546875" customWidth="1"/>
    <col min="16066" max="16066" width="4.42578125" customWidth="1"/>
    <col min="16067" max="16067" width="23.42578125" customWidth="1"/>
    <col min="16068" max="16068" width="22.42578125" customWidth="1"/>
  </cols>
  <sheetData>
    <row r="1" spans="2:6" ht="5.25" customHeight="1" x14ac:dyDescent="0.2"/>
    <row r="2" spans="2:6" ht="132" customHeight="1" thickBot="1" x14ac:dyDescent="0.25"/>
    <row r="3" spans="2:6" s="4" customFormat="1" ht="15" x14ac:dyDescent="0.2">
      <c r="B3" s="1"/>
      <c r="C3" s="2"/>
      <c r="D3" s="2"/>
      <c r="E3" s="2"/>
      <c r="F3" s="3"/>
    </row>
    <row r="4" spans="2:6" s="4" customFormat="1" ht="18" x14ac:dyDescent="0.25">
      <c r="B4" s="5" t="s">
        <v>0</v>
      </c>
      <c r="C4" s="6"/>
      <c r="D4" s="6"/>
      <c r="E4" s="6"/>
      <c r="F4" s="7"/>
    </row>
    <row r="5" spans="2:6" s="4" customFormat="1" ht="15.75" x14ac:dyDescent="0.25">
      <c r="B5" s="8" t="s">
        <v>1</v>
      </c>
      <c r="C5" s="9"/>
      <c r="D5" s="9"/>
      <c r="E5" s="9"/>
      <c r="F5" s="10"/>
    </row>
    <row r="6" spans="2:6" s="4" customFormat="1" ht="15" customHeight="1" x14ac:dyDescent="0.2">
      <c r="B6" s="11" t="s">
        <v>2</v>
      </c>
      <c r="C6" s="12"/>
      <c r="D6" s="12"/>
      <c r="E6" s="12"/>
      <c r="F6" s="13"/>
    </row>
    <row r="7" spans="2:6" s="4" customFormat="1" ht="15" customHeight="1" thickBot="1" x14ac:dyDescent="0.25">
      <c r="B7" s="14"/>
      <c r="C7" s="15"/>
      <c r="D7" s="15"/>
      <c r="E7" s="15"/>
      <c r="F7" s="16"/>
    </row>
    <row r="8" spans="2:6" s="4" customFormat="1" ht="14.25" x14ac:dyDescent="0.2">
      <c r="B8" s="17"/>
      <c r="C8" s="18"/>
      <c r="D8" s="19"/>
      <c r="E8" s="20"/>
      <c r="F8" s="21"/>
    </row>
    <row r="9" spans="2:6" s="4" customFormat="1" ht="15" x14ac:dyDescent="0.25">
      <c r="B9" s="22" t="s">
        <v>3</v>
      </c>
      <c r="C9" s="23"/>
      <c r="D9" s="24"/>
      <c r="E9" s="25"/>
      <c r="F9" s="26" t="s">
        <v>4</v>
      </c>
    </row>
    <row r="10" spans="2:6" s="4" customFormat="1" ht="15.75" thickBot="1" x14ac:dyDescent="0.3">
      <c r="B10" s="27"/>
      <c r="C10" s="28"/>
      <c r="D10" s="28"/>
      <c r="E10" s="29"/>
      <c r="F10" s="30"/>
    </row>
    <row r="11" spans="2:6" s="36" customFormat="1" ht="15.75" x14ac:dyDescent="0.25">
      <c r="B11" s="31"/>
      <c r="C11" s="32"/>
      <c r="D11" s="33"/>
      <c r="E11" s="34"/>
      <c r="F11" s="35"/>
    </row>
    <row r="12" spans="2:6" s="36" customFormat="1" ht="15" customHeight="1" x14ac:dyDescent="0.25">
      <c r="B12" s="31">
        <f t="shared" ref="B12:B63" si="0">B11+1</f>
        <v>1</v>
      </c>
      <c r="C12" s="32" t="s">
        <v>5</v>
      </c>
      <c r="D12" s="37" t="s">
        <v>6</v>
      </c>
      <c r="E12" s="34" t="s">
        <v>7</v>
      </c>
      <c r="F12" s="38">
        <v>6276653990.2656059</v>
      </c>
    </row>
    <row r="13" spans="2:6" s="36" customFormat="1" ht="15" customHeight="1" x14ac:dyDescent="0.2">
      <c r="B13" s="31">
        <f t="shared" si="0"/>
        <v>2</v>
      </c>
      <c r="C13" s="32" t="s">
        <v>5</v>
      </c>
      <c r="D13" s="37" t="s">
        <v>8</v>
      </c>
      <c r="E13" s="39"/>
      <c r="F13" s="35">
        <v>5363565491.9659748</v>
      </c>
    </row>
    <row r="14" spans="2:6" s="36" customFormat="1" ht="15" x14ac:dyDescent="0.2">
      <c r="B14" s="31">
        <f t="shared" si="0"/>
        <v>3</v>
      </c>
      <c r="C14" s="32" t="s">
        <v>5</v>
      </c>
      <c r="D14" s="37" t="s">
        <v>9</v>
      </c>
      <c r="E14" s="39"/>
      <c r="F14" s="35">
        <v>4288151516.2799997</v>
      </c>
    </row>
    <row r="15" spans="2:6" s="36" customFormat="1" ht="15.75" customHeight="1" x14ac:dyDescent="0.2">
      <c r="B15" s="31">
        <f t="shared" si="0"/>
        <v>4</v>
      </c>
      <c r="C15" s="32" t="s">
        <v>5</v>
      </c>
      <c r="D15" s="40" t="s">
        <v>10</v>
      </c>
      <c r="E15" s="39"/>
      <c r="F15" s="38">
        <v>4111559949.1700001</v>
      </c>
    </row>
    <row r="16" spans="2:6" s="36" customFormat="1" ht="15" x14ac:dyDescent="0.2">
      <c r="B16" s="31">
        <f t="shared" si="0"/>
        <v>5</v>
      </c>
      <c r="C16" s="32" t="s">
        <v>5</v>
      </c>
      <c r="D16" s="37" t="s">
        <v>11</v>
      </c>
      <c r="E16" s="39"/>
      <c r="F16" s="35">
        <v>3153803926.1999998</v>
      </c>
    </row>
    <row r="17" spans="2:6" s="36" customFormat="1" ht="15" customHeight="1" x14ac:dyDescent="0.2">
      <c r="B17" s="31">
        <f t="shared" si="0"/>
        <v>6</v>
      </c>
      <c r="C17" s="32" t="s">
        <v>5</v>
      </c>
      <c r="D17" s="37" t="s">
        <v>12</v>
      </c>
      <c r="E17" s="39"/>
      <c r="F17" s="38">
        <v>3080441636.7732477</v>
      </c>
    </row>
    <row r="18" spans="2:6" s="36" customFormat="1" ht="15" x14ac:dyDescent="0.2">
      <c r="B18" s="31">
        <f t="shared" si="0"/>
        <v>7</v>
      </c>
      <c r="C18" s="32" t="s">
        <v>5</v>
      </c>
      <c r="D18" s="37" t="s">
        <v>13</v>
      </c>
      <c r="E18" s="41"/>
      <c r="F18" s="38">
        <v>2812231602</v>
      </c>
    </row>
    <row r="19" spans="2:6" s="36" customFormat="1" ht="15.75" customHeight="1" x14ac:dyDescent="0.2">
      <c r="B19" s="31">
        <f t="shared" si="0"/>
        <v>8</v>
      </c>
      <c r="C19" s="32" t="s">
        <v>5</v>
      </c>
      <c r="D19" s="37" t="s">
        <v>14</v>
      </c>
      <c r="E19" s="39"/>
      <c r="F19" s="35">
        <v>2621745349.8500004</v>
      </c>
    </row>
    <row r="20" spans="2:6" s="36" customFormat="1" ht="15" x14ac:dyDescent="0.2">
      <c r="B20" s="31">
        <f t="shared" si="0"/>
        <v>9</v>
      </c>
      <c r="C20" s="32" t="s">
        <v>5</v>
      </c>
      <c r="D20" s="42" t="s">
        <v>15</v>
      </c>
      <c r="E20" s="39"/>
      <c r="F20" s="35">
        <v>2139868337.329999</v>
      </c>
    </row>
    <row r="21" spans="2:6" s="36" customFormat="1" ht="15.75" customHeight="1" x14ac:dyDescent="0.25">
      <c r="B21" s="31">
        <f t="shared" si="0"/>
        <v>10</v>
      </c>
      <c r="C21" s="32" t="s">
        <v>5</v>
      </c>
      <c r="D21" s="43" t="s">
        <v>16</v>
      </c>
      <c r="E21" s="44"/>
      <c r="F21" s="38">
        <v>2021887623.8137686</v>
      </c>
    </row>
    <row r="22" spans="2:6" s="36" customFormat="1" ht="15" x14ac:dyDescent="0.2">
      <c r="B22" s="31">
        <f t="shared" si="0"/>
        <v>11</v>
      </c>
      <c r="C22" s="32" t="s">
        <v>5</v>
      </c>
      <c r="D22" s="37" t="s">
        <v>17</v>
      </c>
      <c r="E22" s="39"/>
      <c r="F22" s="38">
        <v>1970523228.5530219</v>
      </c>
    </row>
    <row r="23" spans="2:6" s="36" customFormat="1" ht="15" customHeight="1" x14ac:dyDescent="0.2">
      <c r="B23" s="31">
        <f t="shared" si="0"/>
        <v>12</v>
      </c>
      <c r="C23" s="32" t="s">
        <v>5</v>
      </c>
      <c r="D23" s="37" t="s">
        <v>18</v>
      </c>
      <c r="E23" s="39"/>
      <c r="F23" s="35">
        <v>1939353864.8900003</v>
      </c>
    </row>
    <row r="24" spans="2:6" s="36" customFormat="1" ht="15" x14ac:dyDescent="0.2">
      <c r="B24" s="31">
        <f t="shared" si="0"/>
        <v>13</v>
      </c>
      <c r="C24" s="32" t="s">
        <v>5</v>
      </c>
      <c r="D24" s="37" t="s">
        <v>19</v>
      </c>
      <c r="E24" s="39"/>
      <c r="F24" s="38">
        <v>1925079043.4432518</v>
      </c>
    </row>
    <row r="25" spans="2:6" s="36" customFormat="1" ht="15" x14ac:dyDescent="0.2">
      <c r="B25" s="31">
        <f t="shared" si="0"/>
        <v>14</v>
      </c>
      <c r="C25" s="32" t="s">
        <v>5</v>
      </c>
      <c r="D25" s="37" t="s">
        <v>20</v>
      </c>
      <c r="E25" s="39"/>
      <c r="F25" s="35">
        <v>1863671136.98</v>
      </c>
    </row>
    <row r="26" spans="2:6" s="36" customFormat="1" ht="15" x14ac:dyDescent="0.2">
      <c r="B26" s="31">
        <f t="shared" si="0"/>
        <v>15</v>
      </c>
      <c r="C26" s="32" t="s">
        <v>5</v>
      </c>
      <c r="D26" s="37" t="s">
        <v>21</v>
      </c>
      <c r="E26" s="39"/>
      <c r="F26" s="38">
        <v>1739350200.3200006</v>
      </c>
    </row>
    <row r="27" spans="2:6" s="36" customFormat="1" ht="15.75" customHeight="1" x14ac:dyDescent="0.2">
      <c r="B27" s="31">
        <f t="shared" si="0"/>
        <v>16</v>
      </c>
      <c r="C27" s="32" t="s">
        <v>5</v>
      </c>
      <c r="D27" s="37" t="s">
        <v>22</v>
      </c>
      <c r="E27" s="39"/>
      <c r="F27" s="35">
        <v>1663091621.0119784</v>
      </c>
    </row>
    <row r="28" spans="2:6" s="36" customFormat="1" ht="15" x14ac:dyDescent="0.2">
      <c r="B28" s="31">
        <f t="shared" si="0"/>
        <v>17</v>
      </c>
      <c r="C28" s="32" t="s">
        <v>5</v>
      </c>
      <c r="D28" s="37" t="s">
        <v>23</v>
      </c>
      <c r="E28" s="39"/>
      <c r="F28" s="38">
        <v>1595721806.9400001</v>
      </c>
    </row>
    <row r="29" spans="2:6" s="36" customFormat="1" ht="15.75" customHeight="1" x14ac:dyDescent="0.2">
      <c r="B29" s="31">
        <f t="shared" si="0"/>
        <v>18</v>
      </c>
      <c r="C29" s="32" t="s">
        <v>5</v>
      </c>
      <c r="D29" s="37" t="s">
        <v>24</v>
      </c>
      <c r="E29" s="39"/>
      <c r="F29" s="35">
        <v>1522848074.0165467</v>
      </c>
    </row>
    <row r="30" spans="2:6" s="36" customFormat="1" ht="15" customHeight="1" x14ac:dyDescent="0.2">
      <c r="B30" s="31">
        <f t="shared" si="0"/>
        <v>19</v>
      </c>
      <c r="C30" s="32" t="s">
        <v>5</v>
      </c>
      <c r="D30" s="45" t="s">
        <v>25</v>
      </c>
      <c r="E30" s="39"/>
      <c r="F30" s="35">
        <v>1326782482.3199999</v>
      </c>
    </row>
    <row r="31" spans="2:6" s="36" customFormat="1" ht="15" customHeight="1" x14ac:dyDescent="0.2">
      <c r="B31" s="31">
        <f t="shared" si="0"/>
        <v>20</v>
      </c>
      <c r="C31" s="32" t="s">
        <v>5</v>
      </c>
      <c r="D31" s="37" t="s">
        <v>26</v>
      </c>
      <c r="E31" s="39"/>
      <c r="F31" s="35">
        <v>1290960609.0499997</v>
      </c>
    </row>
    <row r="32" spans="2:6" s="36" customFormat="1" ht="15" customHeight="1" x14ac:dyDescent="0.2">
      <c r="B32" s="31">
        <f t="shared" si="0"/>
        <v>21</v>
      </c>
      <c r="C32" s="32" t="s">
        <v>5</v>
      </c>
      <c r="D32" s="37" t="s">
        <v>27</v>
      </c>
      <c r="E32" s="39"/>
      <c r="F32" s="38">
        <v>1111577108.4099998</v>
      </c>
    </row>
    <row r="33" spans="2:6" s="36" customFormat="1" ht="15" customHeight="1" x14ac:dyDescent="0.2">
      <c r="B33" s="31">
        <f t="shared" si="0"/>
        <v>22</v>
      </c>
      <c r="C33" s="32" t="s">
        <v>5</v>
      </c>
      <c r="D33" s="37" t="s">
        <v>28</v>
      </c>
      <c r="E33" s="39"/>
      <c r="F33" s="38">
        <v>1049889022.41</v>
      </c>
    </row>
    <row r="34" spans="2:6" s="36" customFormat="1" ht="15.75" customHeight="1" x14ac:dyDescent="0.2">
      <c r="B34" s="31">
        <f t="shared" si="0"/>
        <v>23</v>
      </c>
      <c r="C34" s="32" t="s">
        <v>5</v>
      </c>
      <c r="D34" s="37" t="s">
        <v>29</v>
      </c>
      <c r="E34" s="39"/>
      <c r="F34" s="35">
        <v>966636044.8900001</v>
      </c>
    </row>
    <row r="35" spans="2:6" s="36" customFormat="1" ht="15" x14ac:dyDescent="0.2">
      <c r="B35" s="31">
        <f t="shared" si="0"/>
        <v>24</v>
      </c>
      <c r="C35" s="32" t="s">
        <v>5</v>
      </c>
      <c r="D35" s="43" t="s">
        <v>30</v>
      </c>
      <c r="E35" s="39"/>
      <c r="F35" s="38">
        <v>930087017.06000006</v>
      </c>
    </row>
    <row r="36" spans="2:6" s="36" customFormat="1" ht="15" x14ac:dyDescent="0.2">
      <c r="B36" s="31">
        <f t="shared" si="0"/>
        <v>25</v>
      </c>
      <c r="C36" s="32" t="s">
        <v>5</v>
      </c>
      <c r="D36" s="37" t="s">
        <v>31</v>
      </c>
      <c r="E36" s="39"/>
      <c r="F36" s="35">
        <v>918697151.35742044</v>
      </c>
    </row>
    <row r="37" spans="2:6" s="36" customFormat="1" ht="15" customHeight="1" x14ac:dyDescent="0.2">
      <c r="B37" s="31">
        <f t="shared" si="0"/>
        <v>26</v>
      </c>
      <c r="C37" s="32" t="s">
        <v>5</v>
      </c>
      <c r="D37" s="37" t="s">
        <v>32</v>
      </c>
      <c r="E37" s="39"/>
      <c r="F37" s="35">
        <v>896342270.72000003</v>
      </c>
    </row>
    <row r="38" spans="2:6" s="36" customFormat="1" ht="15" x14ac:dyDescent="0.2">
      <c r="B38" s="31">
        <f t="shared" si="0"/>
        <v>27</v>
      </c>
      <c r="C38" s="32" t="s">
        <v>5</v>
      </c>
      <c r="D38" s="37" t="s">
        <v>33</v>
      </c>
      <c r="E38" s="39"/>
      <c r="F38" s="35">
        <v>828727883.25000048</v>
      </c>
    </row>
    <row r="39" spans="2:6" s="36" customFormat="1" ht="15.75" customHeight="1" x14ac:dyDescent="0.2">
      <c r="B39" s="31">
        <f t="shared" si="0"/>
        <v>28</v>
      </c>
      <c r="C39" s="32" t="s">
        <v>5</v>
      </c>
      <c r="D39" s="46" t="s">
        <v>34</v>
      </c>
      <c r="E39" s="39"/>
      <c r="F39" s="38">
        <v>733014155</v>
      </c>
    </row>
    <row r="40" spans="2:6" s="36" customFormat="1" ht="15" customHeight="1" x14ac:dyDescent="0.2">
      <c r="B40" s="31">
        <f t="shared" si="0"/>
        <v>29</v>
      </c>
      <c r="C40" s="32" t="s">
        <v>5</v>
      </c>
      <c r="D40" s="37" t="s">
        <v>35</v>
      </c>
      <c r="E40" s="39"/>
      <c r="F40" s="38">
        <v>658231563.53399992</v>
      </c>
    </row>
    <row r="41" spans="2:6" s="36" customFormat="1" ht="15.75" x14ac:dyDescent="0.25">
      <c r="B41" s="31">
        <f t="shared" si="0"/>
        <v>30</v>
      </c>
      <c r="C41" s="32" t="s">
        <v>5</v>
      </c>
      <c r="D41" s="37" t="s">
        <v>36</v>
      </c>
      <c r="E41" s="34"/>
      <c r="F41" s="35">
        <v>624329567.82000005</v>
      </c>
    </row>
    <row r="42" spans="2:6" s="36" customFormat="1" ht="15" x14ac:dyDescent="0.2">
      <c r="B42" s="31">
        <f t="shared" si="0"/>
        <v>31</v>
      </c>
      <c r="C42" s="32" t="s">
        <v>5</v>
      </c>
      <c r="D42" s="37" t="s">
        <v>37</v>
      </c>
      <c r="E42" s="39"/>
      <c r="F42" s="35">
        <v>581797431.37000012</v>
      </c>
    </row>
    <row r="43" spans="2:6" s="36" customFormat="1" ht="15" customHeight="1" x14ac:dyDescent="0.2">
      <c r="B43" s="31">
        <f t="shared" si="0"/>
        <v>32</v>
      </c>
      <c r="C43" s="32" t="s">
        <v>5</v>
      </c>
      <c r="D43" s="37" t="s">
        <v>38</v>
      </c>
      <c r="E43" s="39"/>
      <c r="F43" s="35">
        <v>516034207.81</v>
      </c>
    </row>
    <row r="44" spans="2:6" s="36" customFormat="1" ht="15" customHeight="1" x14ac:dyDescent="0.2">
      <c r="B44" s="31">
        <f t="shared" si="0"/>
        <v>33</v>
      </c>
      <c r="C44" s="32" t="s">
        <v>5</v>
      </c>
      <c r="D44" s="37" t="s">
        <v>39</v>
      </c>
      <c r="E44" s="39"/>
      <c r="F44" s="35">
        <v>493302375.53749418</v>
      </c>
    </row>
    <row r="45" spans="2:6" s="36" customFormat="1" ht="15" customHeight="1" x14ac:dyDescent="0.2">
      <c r="B45" s="31">
        <f t="shared" si="0"/>
        <v>34</v>
      </c>
      <c r="C45" s="32" t="s">
        <v>5</v>
      </c>
      <c r="D45" s="37" t="s">
        <v>40</v>
      </c>
      <c r="E45" s="39"/>
      <c r="F45" s="35">
        <v>480266216.84000003</v>
      </c>
    </row>
    <row r="46" spans="2:6" s="36" customFormat="1" ht="15" x14ac:dyDescent="0.2">
      <c r="B46" s="31">
        <f t="shared" si="0"/>
        <v>35</v>
      </c>
      <c r="C46" s="32"/>
      <c r="D46" s="37" t="s">
        <v>41</v>
      </c>
      <c r="E46" s="39"/>
      <c r="F46" s="38">
        <v>456185468.59999996</v>
      </c>
    </row>
    <row r="47" spans="2:6" s="36" customFormat="1" ht="15" x14ac:dyDescent="0.2">
      <c r="B47" s="31">
        <f t="shared" si="0"/>
        <v>36</v>
      </c>
      <c r="C47" s="32" t="s">
        <v>5</v>
      </c>
      <c r="D47" s="43" t="s">
        <v>42</v>
      </c>
      <c r="E47" s="39"/>
      <c r="F47" s="35">
        <v>437794900.37999994</v>
      </c>
    </row>
    <row r="48" spans="2:6" s="36" customFormat="1" ht="15" customHeight="1" x14ac:dyDescent="0.2">
      <c r="B48" s="31">
        <f t="shared" si="0"/>
        <v>37</v>
      </c>
      <c r="C48" s="32" t="s">
        <v>5</v>
      </c>
      <c r="D48" s="37" t="s">
        <v>43</v>
      </c>
      <c r="E48" s="39"/>
      <c r="F48" s="38">
        <v>398129035.69</v>
      </c>
    </row>
    <row r="49" spans="2:6" s="36" customFormat="1" ht="15" x14ac:dyDescent="0.2">
      <c r="B49" s="31">
        <f t="shared" si="0"/>
        <v>38</v>
      </c>
      <c r="C49" s="32" t="s">
        <v>5</v>
      </c>
      <c r="D49" s="37" t="s">
        <v>44</v>
      </c>
      <c r="E49" s="39"/>
      <c r="F49" s="35">
        <v>388074088.38000005</v>
      </c>
    </row>
    <row r="50" spans="2:6" s="36" customFormat="1" ht="15.75" x14ac:dyDescent="0.25">
      <c r="B50" s="31">
        <f t="shared" si="0"/>
        <v>39</v>
      </c>
      <c r="C50" s="32" t="s">
        <v>5</v>
      </c>
      <c r="D50" s="37" t="s">
        <v>45</v>
      </c>
      <c r="E50" s="34"/>
      <c r="F50" s="35">
        <v>334991205.6699999</v>
      </c>
    </row>
    <row r="51" spans="2:6" s="36" customFormat="1" ht="15.75" customHeight="1" x14ac:dyDescent="0.2">
      <c r="B51" s="31">
        <f t="shared" si="0"/>
        <v>40</v>
      </c>
      <c r="C51" s="32" t="s">
        <v>5</v>
      </c>
      <c r="D51" s="37" t="s">
        <v>46</v>
      </c>
      <c r="E51" s="39"/>
      <c r="F51" s="38">
        <v>285093791.42000002</v>
      </c>
    </row>
    <row r="52" spans="2:6" s="36" customFormat="1" ht="15" x14ac:dyDescent="0.2">
      <c r="B52" s="31">
        <f t="shared" si="0"/>
        <v>41</v>
      </c>
      <c r="C52" s="32" t="s">
        <v>5</v>
      </c>
      <c r="D52" s="37" t="s">
        <v>47</v>
      </c>
      <c r="E52" s="39"/>
      <c r="F52" s="35">
        <v>252073758.03</v>
      </c>
    </row>
    <row r="53" spans="2:6" s="36" customFormat="1" ht="15.75" customHeight="1" x14ac:dyDescent="0.2">
      <c r="B53" s="31">
        <f t="shared" si="0"/>
        <v>42</v>
      </c>
      <c r="C53" s="32" t="s">
        <v>5</v>
      </c>
      <c r="D53" s="37" t="s">
        <v>48</v>
      </c>
      <c r="E53" s="39"/>
      <c r="F53" s="38">
        <v>225061588.76300049</v>
      </c>
    </row>
    <row r="54" spans="2:6" s="36" customFormat="1" ht="15" x14ac:dyDescent="0.2">
      <c r="B54" s="31">
        <f t="shared" si="0"/>
        <v>43</v>
      </c>
      <c r="C54" s="32"/>
      <c r="D54" s="37" t="s">
        <v>49</v>
      </c>
      <c r="E54" s="39"/>
      <c r="F54" s="38">
        <v>212720533.50000334</v>
      </c>
    </row>
    <row r="55" spans="2:6" s="36" customFormat="1" ht="15" customHeight="1" x14ac:dyDescent="0.2">
      <c r="B55" s="31">
        <f t="shared" si="0"/>
        <v>44</v>
      </c>
      <c r="C55" s="32" t="s">
        <v>5</v>
      </c>
      <c r="D55" s="37" t="s">
        <v>50</v>
      </c>
      <c r="E55" s="39"/>
      <c r="F55" s="38">
        <v>201924936.44000006</v>
      </c>
    </row>
    <row r="56" spans="2:6" s="36" customFormat="1" ht="15" x14ac:dyDescent="0.2">
      <c r="B56" s="31">
        <f t="shared" si="0"/>
        <v>45</v>
      </c>
      <c r="C56" s="32" t="s">
        <v>5</v>
      </c>
      <c r="D56" s="37" t="s">
        <v>51</v>
      </c>
      <c r="E56" s="39"/>
      <c r="F56" s="35">
        <v>198313467.93899998</v>
      </c>
    </row>
    <row r="57" spans="2:6" s="36" customFormat="1" ht="15" customHeight="1" x14ac:dyDescent="0.25">
      <c r="B57" s="31">
        <f t="shared" si="0"/>
        <v>46</v>
      </c>
      <c r="C57" s="32" t="s">
        <v>5</v>
      </c>
      <c r="D57" s="37" t="s">
        <v>52</v>
      </c>
      <c r="E57" s="34"/>
      <c r="F57" s="35">
        <v>145519898.96000001</v>
      </c>
    </row>
    <row r="58" spans="2:6" s="36" customFormat="1" ht="15" customHeight="1" x14ac:dyDescent="0.2">
      <c r="B58" s="31">
        <f t="shared" si="0"/>
        <v>47</v>
      </c>
      <c r="C58" s="32" t="s">
        <v>5</v>
      </c>
      <c r="D58" s="37" t="s">
        <v>53</v>
      </c>
      <c r="E58" s="39"/>
      <c r="F58" s="38">
        <v>116258219.59054743</v>
      </c>
    </row>
    <row r="59" spans="2:6" s="36" customFormat="1" ht="15" customHeight="1" x14ac:dyDescent="0.2">
      <c r="B59" s="31">
        <f t="shared" si="0"/>
        <v>48</v>
      </c>
      <c r="C59" s="32" t="s">
        <v>5</v>
      </c>
      <c r="D59" s="37" t="s">
        <v>54</v>
      </c>
      <c r="E59" s="39"/>
      <c r="F59" s="35">
        <v>89853591.956705451</v>
      </c>
    </row>
    <row r="60" spans="2:6" s="36" customFormat="1" ht="15" x14ac:dyDescent="0.2">
      <c r="B60" s="31">
        <f t="shared" si="0"/>
        <v>49</v>
      </c>
      <c r="C60" s="32" t="s">
        <v>5</v>
      </c>
      <c r="D60" s="37" t="s">
        <v>55</v>
      </c>
      <c r="E60" s="39"/>
      <c r="F60" s="35">
        <v>66579114</v>
      </c>
    </row>
    <row r="61" spans="2:6" s="36" customFormat="1" ht="15" x14ac:dyDescent="0.2">
      <c r="B61" s="31">
        <f t="shared" si="0"/>
        <v>50</v>
      </c>
      <c r="C61" s="32" t="s">
        <v>5</v>
      </c>
      <c r="D61" s="37" t="s">
        <v>56</v>
      </c>
      <c r="E61" s="39"/>
      <c r="F61" s="35">
        <v>7386809.3100000005</v>
      </c>
    </row>
    <row r="62" spans="2:6" s="36" customFormat="1" ht="15" customHeight="1" x14ac:dyDescent="0.25">
      <c r="B62" s="31">
        <f t="shared" si="0"/>
        <v>51</v>
      </c>
      <c r="C62" s="32" t="s">
        <v>5</v>
      </c>
      <c r="D62" s="37" t="s">
        <v>57</v>
      </c>
      <c r="E62" s="34"/>
      <c r="F62" s="47" t="s">
        <v>58</v>
      </c>
    </row>
    <row r="63" spans="2:6" s="36" customFormat="1" ht="15" x14ac:dyDescent="0.2">
      <c r="B63" s="31">
        <f t="shared" si="0"/>
        <v>52</v>
      </c>
      <c r="C63" s="32" t="s">
        <v>5</v>
      </c>
      <c r="D63" s="45" t="s">
        <v>59</v>
      </c>
      <c r="E63" s="39"/>
      <c r="F63" s="47" t="s">
        <v>60</v>
      </c>
    </row>
    <row r="64" spans="2:6" s="36" customFormat="1" ht="15" customHeight="1" x14ac:dyDescent="0.2">
      <c r="B64" s="31"/>
      <c r="C64" s="32"/>
      <c r="D64" s="37"/>
      <c r="E64" s="39"/>
      <c r="F64" s="47"/>
    </row>
    <row r="65" spans="2:6" s="36" customFormat="1" ht="15" x14ac:dyDescent="0.2">
      <c r="B65" s="31"/>
      <c r="C65" s="32"/>
      <c r="D65" s="48"/>
      <c r="E65" s="39"/>
      <c r="F65" s="49"/>
    </row>
    <row r="66" spans="2:6" s="36" customFormat="1" ht="15" x14ac:dyDescent="0.2">
      <c r="B66" s="31"/>
      <c r="C66" s="32"/>
      <c r="D66" s="37"/>
      <c r="E66" s="39"/>
      <c r="F66" s="35"/>
    </row>
    <row r="67" spans="2:6" s="36" customFormat="1" ht="20.25" x14ac:dyDescent="0.55000000000000004">
      <c r="B67" s="31"/>
      <c r="C67" s="32"/>
      <c r="D67" s="50" t="s">
        <v>61</v>
      </c>
      <c r="E67" s="44" t="s">
        <v>7</v>
      </c>
      <c r="F67" s="51">
        <f>SUM(F12:F63)</f>
        <v>67312183915.811554</v>
      </c>
    </row>
    <row r="68" spans="2:6" s="36" customFormat="1" ht="20.25" x14ac:dyDescent="0.55000000000000004">
      <c r="B68" s="31"/>
      <c r="C68" s="32"/>
      <c r="D68" s="50"/>
      <c r="E68" s="44"/>
      <c r="F68" s="51"/>
    </row>
    <row r="69" spans="2:6" s="36" customFormat="1" ht="14.25" x14ac:dyDescent="0.2">
      <c r="B69" s="31"/>
      <c r="C69" s="32"/>
      <c r="D69" s="32"/>
      <c r="E69" s="39"/>
      <c r="F69" s="52"/>
    </row>
    <row r="70" spans="2:6" s="36" customFormat="1" ht="15" x14ac:dyDescent="0.2">
      <c r="B70" s="31"/>
      <c r="C70" s="32"/>
      <c r="D70" s="33" t="s">
        <v>62</v>
      </c>
      <c r="E70" s="39"/>
      <c r="F70" s="35"/>
    </row>
    <row r="71" spans="2:6" s="36" customFormat="1" ht="15" x14ac:dyDescent="0.2">
      <c r="B71" s="31"/>
      <c r="C71" s="32"/>
      <c r="D71" s="53"/>
      <c r="E71" s="39"/>
      <c r="F71" s="35"/>
    </row>
    <row r="72" spans="2:6" s="36" customFormat="1" ht="15.75" x14ac:dyDescent="0.25">
      <c r="B72" s="31">
        <v>1</v>
      </c>
      <c r="C72" s="32" t="s">
        <v>5</v>
      </c>
      <c r="D72" s="37" t="s">
        <v>63</v>
      </c>
      <c r="E72" s="44" t="s">
        <v>7</v>
      </c>
      <c r="F72" s="35">
        <v>4523758453</v>
      </c>
    </row>
    <row r="73" spans="2:6" s="36" customFormat="1" ht="15" x14ac:dyDescent="0.2">
      <c r="B73" s="31"/>
      <c r="C73" s="32"/>
      <c r="D73" s="37"/>
      <c r="E73" s="39"/>
      <c r="F73" s="35"/>
    </row>
    <row r="74" spans="2:6" s="36" customFormat="1" ht="20.25" x14ac:dyDescent="0.55000000000000004">
      <c r="B74" s="31"/>
      <c r="C74" s="32"/>
      <c r="D74" s="50" t="s">
        <v>61</v>
      </c>
      <c r="E74" s="44" t="s">
        <v>7</v>
      </c>
      <c r="F74" s="51">
        <f>F72</f>
        <v>4523758453</v>
      </c>
    </row>
    <row r="75" spans="2:6" s="36" customFormat="1" ht="20.25" x14ac:dyDescent="0.55000000000000004">
      <c r="B75" s="31"/>
      <c r="C75" s="32"/>
      <c r="D75" s="50"/>
      <c r="E75" s="44"/>
      <c r="F75" s="51"/>
    </row>
    <row r="76" spans="2:6" s="36" customFormat="1" ht="15" x14ac:dyDescent="0.2">
      <c r="B76" s="31"/>
      <c r="C76" s="32"/>
      <c r="D76" s="33" t="s">
        <v>64</v>
      </c>
      <c r="E76" s="39"/>
      <c r="F76" s="35"/>
    </row>
    <row r="77" spans="2:6" s="36" customFormat="1" ht="14.25" x14ac:dyDescent="0.2">
      <c r="B77" s="31"/>
      <c r="C77" s="32"/>
      <c r="E77" s="39"/>
      <c r="F77" s="35"/>
    </row>
    <row r="78" spans="2:6" s="36" customFormat="1" ht="15" x14ac:dyDescent="0.2">
      <c r="B78" s="31">
        <f>+B77+1</f>
        <v>1</v>
      </c>
      <c r="C78" s="32" t="s">
        <v>5</v>
      </c>
      <c r="D78" s="37" t="s">
        <v>65</v>
      </c>
      <c r="E78" s="39"/>
      <c r="F78" s="38">
        <v>-497925.83999999997</v>
      </c>
    </row>
    <row r="79" spans="2:6" s="36" customFormat="1" ht="15.75" x14ac:dyDescent="0.25">
      <c r="B79" s="31">
        <f>+B78+1</f>
        <v>2</v>
      </c>
      <c r="C79" s="32" t="s">
        <v>5</v>
      </c>
      <c r="D79" s="37" t="s">
        <v>66</v>
      </c>
      <c r="E79" s="44"/>
      <c r="F79" s="47" t="s">
        <v>58</v>
      </c>
    </row>
    <row r="80" spans="2:6" s="36" customFormat="1" ht="15" x14ac:dyDescent="0.2">
      <c r="B80" s="31">
        <f t="shared" ref="B80" si="1">+B79+1</f>
        <v>3</v>
      </c>
      <c r="C80" s="32" t="s">
        <v>5</v>
      </c>
      <c r="D80" s="46" t="s">
        <v>67</v>
      </c>
      <c r="E80" s="39"/>
      <c r="F80" s="47" t="s">
        <v>58</v>
      </c>
    </row>
    <row r="81" spans="2:6" s="36" customFormat="1" ht="15" x14ac:dyDescent="0.2">
      <c r="B81" s="31">
        <v>4</v>
      </c>
      <c r="C81" s="32" t="s">
        <v>5</v>
      </c>
      <c r="D81" s="37" t="s">
        <v>68</v>
      </c>
      <c r="E81" s="39"/>
      <c r="F81" s="47" t="s">
        <v>60</v>
      </c>
    </row>
    <row r="82" spans="2:6" s="36" customFormat="1" ht="15" x14ac:dyDescent="0.2">
      <c r="B82" s="31"/>
      <c r="C82" s="32"/>
      <c r="D82" s="54"/>
      <c r="E82" s="55"/>
      <c r="F82" s="56"/>
    </row>
    <row r="83" spans="2:6" s="36" customFormat="1" ht="20.25" x14ac:dyDescent="0.55000000000000004">
      <c r="B83" s="31"/>
      <c r="C83" s="32"/>
      <c r="D83" s="50" t="s">
        <v>61</v>
      </c>
      <c r="E83" s="44" t="s">
        <v>7</v>
      </c>
      <c r="F83" s="51">
        <f>SUM(F78:F81)</f>
        <v>-497925.83999999997</v>
      </c>
    </row>
    <row r="84" spans="2:6" s="36" customFormat="1" ht="14.25" x14ac:dyDescent="0.2">
      <c r="B84" s="31"/>
      <c r="C84" s="32"/>
      <c r="D84" s="32"/>
      <c r="E84" s="39"/>
      <c r="F84" s="35"/>
    </row>
    <row r="85" spans="2:6" s="36" customFormat="1" ht="14.25" x14ac:dyDescent="0.2">
      <c r="B85" s="31"/>
      <c r="C85" s="32"/>
      <c r="D85" s="32"/>
      <c r="E85" s="39"/>
      <c r="F85" s="35"/>
    </row>
    <row r="86" spans="2:6" s="36" customFormat="1" ht="18" x14ac:dyDescent="0.4">
      <c r="B86" s="31"/>
      <c r="C86" s="32"/>
      <c r="D86" s="50" t="s">
        <v>69</v>
      </c>
      <c r="E86" s="44" t="s">
        <v>7</v>
      </c>
      <c r="F86" s="57">
        <f>F67+F74+F83</f>
        <v>71835444442.971558</v>
      </c>
    </row>
    <row r="87" spans="2:6" s="36" customFormat="1" ht="15" thickBot="1" x14ac:dyDescent="0.25">
      <c r="B87" s="58"/>
      <c r="C87" s="59"/>
      <c r="D87" s="59"/>
      <c r="E87" s="60"/>
      <c r="F87" s="61"/>
    </row>
    <row r="88" spans="2:6" s="36" customFormat="1" ht="15" customHeight="1" thickBot="1" x14ac:dyDescent="0.25">
      <c r="B88" s="58"/>
      <c r="C88" s="59"/>
      <c r="D88" s="59"/>
      <c r="E88" s="60"/>
      <c r="F88" s="61"/>
    </row>
    <row r="89" spans="2:6" s="36" customFormat="1" ht="14.25" x14ac:dyDescent="0.2"/>
    <row r="90" spans="2:6" s="36" customFormat="1" ht="14.25" x14ac:dyDescent="0.2">
      <c r="C90" s="62" t="s">
        <v>70</v>
      </c>
      <c r="F90" s="63"/>
    </row>
    <row r="91" spans="2:6" s="36" customFormat="1" ht="14.25" x14ac:dyDescent="0.2">
      <c r="B91"/>
      <c r="C91"/>
      <c r="D91"/>
      <c r="E91"/>
      <c r="F91" s="64"/>
    </row>
    <row r="92" spans="2:6" s="36" customFormat="1" ht="14.25" x14ac:dyDescent="0.2">
      <c r="B92" s="65" t="s">
        <v>71</v>
      </c>
      <c r="C92"/>
      <c r="D92"/>
      <c r="E92"/>
      <c r="F92"/>
    </row>
    <row r="93" spans="2:6" s="36" customFormat="1" ht="14.25" x14ac:dyDescent="0.2">
      <c r="B93"/>
      <c r="C93"/>
      <c r="D93"/>
      <c r="E93"/>
      <c r="F93"/>
    </row>
    <row r="94" spans="2:6" s="36" customFormat="1" ht="14.25" x14ac:dyDescent="0.2">
      <c r="B94"/>
      <c r="C94"/>
      <c r="D94"/>
      <c r="E94"/>
      <c r="F94"/>
    </row>
    <row r="95" spans="2:6" s="36" customFormat="1" ht="14.25" x14ac:dyDescent="0.2">
      <c r="B95"/>
      <c r="C95"/>
      <c r="D95"/>
      <c r="E95"/>
      <c r="F95"/>
    </row>
    <row r="96" spans="2:6" s="36" customFormat="1" ht="14.25" x14ac:dyDescent="0.2">
      <c r="B96"/>
      <c r="C96"/>
      <c r="D96"/>
      <c r="E96"/>
      <c r="F96"/>
    </row>
    <row r="97" spans="2:6" s="36" customFormat="1" ht="14.25" x14ac:dyDescent="0.2">
      <c r="B97"/>
      <c r="C97"/>
      <c r="D97"/>
      <c r="E97"/>
      <c r="F97"/>
    </row>
    <row r="99" spans="2:6" s="36" customFormat="1" ht="14.25" x14ac:dyDescent="0.2">
      <c r="B99"/>
      <c r="C99"/>
      <c r="D99"/>
      <c r="E99"/>
      <c r="F99"/>
    </row>
  </sheetData>
  <protectedRanges>
    <protectedRange password="CE2C" sqref="D21" name="Range1_1_5_1_3_1"/>
  </protectedRanges>
  <mergeCells count="5">
    <mergeCell ref="B4:F4"/>
    <mergeCell ref="B5:F5"/>
    <mergeCell ref="B6:F6"/>
    <mergeCell ref="B7:F7"/>
    <mergeCell ref="B9:D9"/>
  </mergeCells>
  <printOptions horizontalCentered="1"/>
  <pageMargins left="0.31496062992125984" right="0.39370078740157483" top="0.51181102362204722" bottom="0.78740157480314965" header="0.51181102362204722" footer="0.51181102362204722"/>
  <pageSetup paperSize="9" scale="79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NPW</vt:lpstr>
      <vt:lpstr>NPW!Print_Area</vt:lpstr>
      <vt:lpstr>NPW!Print_Titles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2025-02-12T07:26:22Z</dcterms:created>
  <dcterms:modified xsi:type="dcterms:W3CDTF">2025-02-12T07:31:26Z</dcterms:modified>
</cp:coreProperties>
</file>