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FF446439-5CAB-4037-9588-A41859199A70}" xr6:coauthVersionLast="47" xr6:coauthVersionMax="47" xr10:uidLastSave="{00000000-0000-0000-0000-000000000000}"/>
  <bookViews>
    <workbookView xWindow="-28920" yWindow="-120" windowWidth="29040" windowHeight="15840" xr2:uid="{4990A828-0465-4486-B3E6-94F3C1A904C9}"/>
  </bookViews>
  <sheets>
    <sheet name="NET INCOME" sheetId="1" r:id="rId1"/>
  </sheets>
  <definedNames>
    <definedName name="_xlnm.Print_Area" localSheetId="0">'NET INCOME'!$A$1:$F$91</definedName>
    <definedName name="_xlnm.Print_Titles" localSheetId="0">'NET INCOME'!$1:$11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B78" i="1"/>
  <c r="B79" i="1" s="1"/>
  <c r="B80" i="1" s="1"/>
  <c r="F74" i="1"/>
  <c r="F67" i="1"/>
  <c r="F86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</calcChain>
</file>

<file path=xl/sharedStrings.xml><?xml version="1.0" encoding="utf-8"?>
<sst xmlns="http://schemas.openxmlformats.org/spreadsheetml/2006/main" count="133" uniqueCount="71">
  <si>
    <t xml:space="preserve">Net Income of  Non-Life Insurance Companies </t>
  </si>
  <si>
    <t>Year 2024</t>
  </si>
  <si>
    <t>Based on Submitted Unaudited Enhanced Quarterly Report on Selected Financial Statistics</t>
  </si>
  <si>
    <t>Name of Company</t>
  </si>
  <si>
    <t>Net Income</t>
  </si>
  <si>
    <t>.</t>
  </si>
  <si>
    <t>Insurance Company of North America</t>
  </si>
  <si>
    <t>₱</t>
  </si>
  <si>
    <t>Pioneer Insurance &amp; Surety Corporation</t>
  </si>
  <si>
    <t>Standard Insurance Company, Inc.</t>
  </si>
  <si>
    <t>Stronghold Insurance Company, Inc.</t>
  </si>
  <si>
    <t>Petrogen Insurance Corporation</t>
  </si>
  <si>
    <t>BPI/MS Insurance Corp.</t>
  </si>
  <si>
    <t>Liberty Insurance Corporation</t>
  </si>
  <si>
    <t>CARD Pioneer Microinsurance, Inc.</t>
  </si>
  <si>
    <t>Malayan Insurance Company, Inc.</t>
  </si>
  <si>
    <t>AIG Philippines Insurance Inc.</t>
  </si>
  <si>
    <t>PGA Sompo Insurance Corporation</t>
  </si>
  <si>
    <t>Alpha Insurance &amp; Surety Company, Inc.</t>
  </si>
  <si>
    <t>Commonwealth Insurance Company</t>
  </si>
  <si>
    <t>Travellers Insurance &amp; Surety Corporation</t>
  </si>
  <si>
    <t>Starr International Insurance Philippines Branch</t>
  </si>
  <si>
    <t>M Pioneer Insurance Inc.</t>
  </si>
  <si>
    <t>Sterling Insurance Company, Inc.</t>
  </si>
  <si>
    <t xml:space="preserve">Bethel General Insurance &amp; Surety Corp. </t>
  </si>
  <si>
    <t>CLIMBS Life &amp; General Insurance Cooperative *</t>
  </si>
  <si>
    <t>Pioneer Intercontinental Insurance Corporation</t>
  </si>
  <si>
    <t>Pacific Union Insurance Company</t>
  </si>
  <si>
    <t>Intra-Strata Assurance Corporation</t>
  </si>
  <si>
    <r>
      <t>SeaInsure General Insurance Co. Inc.</t>
    </r>
    <r>
      <rPr>
        <sz val="10"/>
        <rFont val="Arial"/>
        <family val="2"/>
      </rPr>
      <t xml:space="preserve"> </t>
    </r>
  </si>
  <si>
    <t>Asia United Insurance, Inc.</t>
  </si>
  <si>
    <t>Etiqa Life and General Assurance Phils., Inc. *</t>
  </si>
  <si>
    <t>Paramount Life &amp; General Insurance Corporation *</t>
  </si>
  <si>
    <t>Cibeles Insurance Corporation</t>
  </si>
  <si>
    <t>Mercantile Insurance Company, Inc.</t>
  </si>
  <si>
    <t>Prudential Guarantee &amp; Assurance, Inc.</t>
  </si>
  <si>
    <t xml:space="preserve">Philippines First Insurance Company, Inc. </t>
  </si>
  <si>
    <t>Asia Insurance (Philippines) Corp.</t>
  </si>
  <si>
    <t>Pacific Cross Insurance, Inc.</t>
  </si>
  <si>
    <t>Milestone Guaranty &amp; Assurance Corporation</t>
  </si>
  <si>
    <t>Alliedbankers Insurance Corp.</t>
  </si>
  <si>
    <t>Visayan Surety &amp; Insurance Corporation</t>
  </si>
  <si>
    <t>Fortune General Insurance Corp.</t>
  </si>
  <si>
    <t>Philippine British Assurance Company, Inc.</t>
  </si>
  <si>
    <t>Maagap Insurance Inc.</t>
  </si>
  <si>
    <t>Western Guaranty Corporation</t>
  </si>
  <si>
    <t>Perla Compañia de Seguros, Inc.</t>
  </si>
  <si>
    <t xml:space="preserve">Corporate Guarantee &amp; Insurance Company, Inc. </t>
  </si>
  <si>
    <t>Metropolitan Insurance Company, Inc.</t>
  </si>
  <si>
    <t>Country Bankers Insurance Corporation</t>
  </si>
  <si>
    <t>1CISP Life and General Insurance *</t>
  </si>
  <si>
    <t>Manila Bankers Life and General Insurance Coporation*</t>
  </si>
  <si>
    <t xml:space="preserve">AIA Philippines Life and General Insurance Co., Inc.* </t>
  </si>
  <si>
    <t>AXA Philippines Life and General Insurance Corporation*</t>
  </si>
  <si>
    <t xml:space="preserve">Cocogen Insurance, Inc. </t>
  </si>
  <si>
    <t>SGI Philippines General Insurance Company, Inc.</t>
  </si>
  <si>
    <t>FPG Insurance Company, Inc.</t>
  </si>
  <si>
    <t>Oona Insular Insurance  Corp.</t>
  </si>
  <si>
    <t>People's General Insurance Corp.</t>
  </si>
  <si>
    <t>No report submitted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</si>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</sst>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0_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2"/>
      <name val="Arial"/>
      <family val="2"/>
    </font>
    <font>
      <sz val="12"/>
      <name val="Calibri"/>
      <family val="2"/>
    </font>
    <font>
      <sz val="12"/>
      <color rgb="FFFF0000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164" fontId="0" fillId="0" borderId="0" xfId="1" applyFont="1"/>
    <xf numFmtId="0" fontId="2" fillId="0" borderId="1" xfId="2" applyFont="1" applyBorder="1"/>
    <xf numFmtId="0" fontId="2" fillId="0" borderId="2" xfId="2" applyFont="1" applyBorder="1"/>
    <xf numFmtId="164" fontId="2" fillId="0" borderId="3" xfId="1" applyFont="1" applyBorder="1"/>
    <xf numFmtId="0" fontId="1" fillId="0" borderId="0" xfId="2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7" fillId="0" borderId="1" xfId="2" quotePrefix="1" applyFont="1" applyBorder="1" applyAlignment="1">
      <alignment horizontal="centerContinuous"/>
    </xf>
    <xf numFmtId="0" fontId="7" fillId="0" borderId="2" xfId="2" quotePrefix="1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9" xfId="2" applyFont="1" applyBorder="1" applyAlignment="1">
      <alignment horizontal="centerContinuous"/>
    </xf>
    <xf numFmtId="164" fontId="7" fillId="0" borderId="3" xfId="1" applyFont="1" applyBorder="1" applyAlignment="1">
      <alignment horizontal="centerContinuous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0" xfId="2" applyFont="1" applyBorder="1" applyAlignment="1">
      <alignment horizontal="center"/>
    </xf>
    <xf numFmtId="164" fontId="8" fillId="0" borderId="5" xfId="1" applyFont="1" applyBorder="1" applyAlignment="1">
      <alignment horizont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11" xfId="2" applyFont="1" applyBorder="1" applyAlignment="1">
      <alignment horizontal="centerContinuous"/>
    </xf>
    <xf numFmtId="164" fontId="8" fillId="0" borderId="8" xfId="1" applyFont="1" applyBorder="1" applyAlignment="1">
      <alignment horizontal="center"/>
    </xf>
    <xf numFmtId="0" fontId="7" fillId="0" borderId="12" xfId="2" applyFont="1" applyBorder="1"/>
    <xf numFmtId="0" fontId="7" fillId="0" borderId="13" xfId="2" applyFont="1" applyBorder="1"/>
    <xf numFmtId="0" fontId="9" fillId="0" borderId="13" xfId="2" applyFont="1" applyBorder="1" applyAlignment="1">
      <alignment horizontal="left"/>
    </xf>
    <xf numFmtId="0" fontId="10" fillId="0" borderId="14" xfId="2" applyFont="1" applyBorder="1" applyAlignment="1">
      <alignment horizontal="center"/>
    </xf>
    <xf numFmtId="165" fontId="7" fillId="0" borderId="15" xfId="2" applyNumberFormat="1" applyFont="1" applyBorder="1"/>
    <xf numFmtId="0" fontId="7" fillId="0" borderId="0" xfId="2" applyFont="1"/>
    <xf numFmtId="0" fontId="2" fillId="0" borderId="13" xfId="2" applyFont="1" applyBorder="1"/>
    <xf numFmtId="0" fontId="7" fillId="0" borderId="14" xfId="2" applyFont="1" applyBorder="1"/>
    <xf numFmtId="165" fontId="7" fillId="0" borderId="15" xfId="2" applyNumberFormat="1" applyFont="1" applyBorder="1" applyAlignment="1">
      <alignment horizontal="center"/>
    </xf>
    <xf numFmtId="0" fontId="2" fillId="0" borderId="16" xfId="2" applyFont="1" applyBorder="1"/>
    <xf numFmtId="0" fontId="7" fillId="0" borderId="17" xfId="2" applyFont="1" applyBorder="1"/>
    <xf numFmtId="0" fontId="2" fillId="0" borderId="0" xfId="2" applyFont="1"/>
    <xf numFmtId="0" fontId="10" fillId="0" borderId="14" xfId="2" applyFont="1" applyBorder="1" applyAlignment="1">
      <alignment horizontal="right"/>
    </xf>
    <xf numFmtId="0" fontId="2" fillId="0" borderId="18" xfId="2" applyFont="1" applyBorder="1"/>
    <xf numFmtId="166" fontId="2" fillId="0" borderId="13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165" fontId="6" fillId="0" borderId="15" xfId="2" applyNumberFormat="1" applyFont="1" applyBorder="1" applyAlignment="1">
      <alignment horizontal="center"/>
    </xf>
    <xf numFmtId="0" fontId="11" fillId="0" borderId="13" xfId="2" applyFont="1" applyBorder="1"/>
    <xf numFmtId="165" fontId="6" fillId="0" borderId="15" xfId="2" applyNumberFormat="1" applyFont="1" applyBorder="1"/>
    <xf numFmtId="0" fontId="4" fillId="0" borderId="13" xfId="2" applyFont="1" applyBorder="1"/>
    <xf numFmtId="165" fontId="12" fillId="0" borderId="15" xfId="2" applyNumberFormat="1" applyFont="1" applyBorder="1"/>
    <xf numFmtId="0" fontId="7" fillId="0" borderId="15" xfId="2" applyFont="1" applyBorder="1"/>
    <xf numFmtId="0" fontId="9" fillId="0" borderId="13" xfId="2" applyFont="1" applyBorder="1" applyAlignment="1">
      <alignment horizontal="center"/>
    </xf>
    <xf numFmtId="165" fontId="2" fillId="0" borderId="13" xfId="1" applyNumberFormat="1" applyFont="1" applyFill="1" applyBorder="1"/>
    <xf numFmtId="165" fontId="7" fillId="0" borderId="19" xfId="1" applyNumberFormat="1" applyFont="1" applyFill="1" applyBorder="1"/>
    <xf numFmtId="165" fontId="7" fillId="0" borderId="20" xfId="1" applyNumberFormat="1" applyFont="1" applyFill="1" applyBorder="1"/>
    <xf numFmtId="165" fontId="13" fillId="0" borderId="15" xfId="2" applyNumberFormat="1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11" xfId="2" applyFont="1" applyBorder="1"/>
    <xf numFmtId="0" fontId="7" fillId="0" borderId="8" xfId="2" applyFont="1" applyBorder="1"/>
    <xf numFmtId="0" fontId="14" fillId="0" borderId="0" xfId="0" applyFont="1"/>
    <xf numFmtId="3" fontId="7" fillId="0" borderId="0" xfId="2" applyNumberFormat="1" applyFont="1"/>
    <xf numFmtId="165" fontId="0" fillId="0" borderId="0" xfId="0" applyNumberFormat="1"/>
    <xf numFmtId="165" fontId="6" fillId="0" borderId="0" xfId="1" applyNumberFormat="1" applyFont="1"/>
  </cellXfs>
  <cellStyles count="3">
    <cellStyle name="Comma" xfId="1" builtinId="3"/>
    <cellStyle name="Normal" xfId="0" builtinId="0"/>
    <cellStyle name="Normal 2 2" xfId="2" xr:uid="{93EE0615-1EFF-4BCD-98FC-AD1D7094E8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5</xdr:col>
      <xdr:colOff>1530339</xdr:colOff>
      <xdr:row>1</xdr:row>
      <xdr:rowOff>1523781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AB5852C-9724-44D2-B939-AA5F94BD7F4C}"/>
            </a:ext>
          </a:extLst>
        </xdr:cNvPr>
        <xdr:cNvGrpSpPr/>
      </xdr:nvGrpSpPr>
      <xdr:grpSpPr>
        <a:xfrm>
          <a:off x="203200" y="50800"/>
          <a:ext cx="7410439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6389C7CD-B815-CDC6-153B-4160E932E8FF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9B198601-7C64-162E-2C8C-25A757AFD3C6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4FCBC2FD-E9E4-9D77-B953-4ED3B2768BB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429EC2EF-83B8-C659-85C9-260FA1563B54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5322A-2383-4FE6-806E-81636AF50B1C}">
  <sheetPr>
    <tabColor rgb="FFFF0000"/>
  </sheetPr>
  <dimension ref="B1:F109"/>
  <sheetViews>
    <sheetView tabSelected="1" view="pageBreakPreview" zoomScale="75" zoomScaleNormal="100" zoomScaleSheetLayoutView="75" workbookViewId="0">
      <selection activeCell="D32" sqref="D32"/>
    </sheetView>
  </sheetViews>
  <sheetFormatPr defaultColWidth="8.85546875" defaultRowHeight="12.75" x14ac:dyDescent="0.2"/>
  <cols>
    <col min="1" max="1" width="1" customWidth="1"/>
    <col min="2" max="2" width="4.140625" customWidth="1"/>
    <col min="3" max="3" width="1.42578125" customWidth="1"/>
    <col min="4" max="4" width="80.7109375" customWidth="1"/>
    <col min="5" max="5" width="3.85546875" customWidth="1"/>
    <col min="6" max="6" width="30.140625" style="1" customWidth="1"/>
    <col min="157" max="157" width="3" customWidth="1"/>
    <col min="158" max="158" width="4.140625" customWidth="1"/>
    <col min="159" max="159" width="2.42578125" customWidth="1"/>
    <col min="160" max="160" width="44.28515625" customWidth="1"/>
    <col min="161" max="161" width="30.85546875" customWidth="1"/>
    <col min="162" max="162" width="4.42578125" customWidth="1"/>
    <col min="163" max="163" width="23.42578125" customWidth="1"/>
    <col min="164" max="164" width="22.42578125" customWidth="1"/>
    <col min="413" max="413" width="3" customWidth="1"/>
    <col min="414" max="414" width="4.140625" customWidth="1"/>
    <col min="415" max="415" width="2.42578125" customWidth="1"/>
    <col min="416" max="416" width="44.28515625" customWidth="1"/>
    <col min="417" max="417" width="30.85546875" customWidth="1"/>
    <col min="418" max="418" width="4.42578125" customWidth="1"/>
    <col min="419" max="419" width="23.42578125" customWidth="1"/>
    <col min="420" max="420" width="22.42578125" customWidth="1"/>
    <col min="669" max="669" width="3" customWidth="1"/>
    <col min="670" max="670" width="4.140625" customWidth="1"/>
    <col min="671" max="671" width="2.42578125" customWidth="1"/>
    <col min="672" max="672" width="44.28515625" customWidth="1"/>
    <col min="673" max="673" width="30.85546875" customWidth="1"/>
    <col min="674" max="674" width="4.42578125" customWidth="1"/>
    <col min="675" max="675" width="23.42578125" customWidth="1"/>
    <col min="676" max="676" width="22.42578125" customWidth="1"/>
    <col min="925" max="925" width="3" customWidth="1"/>
    <col min="926" max="926" width="4.140625" customWidth="1"/>
    <col min="927" max="927" width="2.42578125" customWidth="1"/>
    <col min="928" max="928" width="44.28515625" customWidth="1"/>
    <col min="929" max="929" width="30.85546875" customWidth="1"/>
    <col min="930" max="930" width="4.42578125" customWidth="1"/>
    <col min="931" max="931" width="23.42578125" customWidth="1"/>
    <col min="932" max="932" width="22.42578125" customWidth="1"/>
    <col min="1181" max="1181" width="3" customWidth="1"/>
    <col min="1182" max="1182" width="4.140625" customWidth="1"/>
    <col min="1183" max="1183" width="2.42578125" customWidth="1"/>
    <col min="1184" max="1184" width="44.28515625" customWidth="1"/>
    <col min="1185" max="1185" width="30.85546875" customWidth="1"/>
    <col min="1186" max="1186" width="4.42578125" customWidth="1"/>
    <col min="1187" max="1187" width="23.42578125" customWidth="1"/>
    <col min="1188" max="1188" width="22.42578125" customWidth="1"/>
    <col min="1437" max="1437" width="3" customWidth="1"/>
    <col min="1438" max="1438" width="4.140625" customWidth="1"/>
    <col min="1439" max="1439" width="2.42578125" customWidth="1"/>
    <col min="1440" max="1440" width="44.28515625" customWidth="1"/>
    <col min="1441" max="1441" width="30.85546875" customWidth="1"/>
    <col min="1442" max="1442" width="4.42578125" customWidth="1"/>
    <col min="1443" max="1443" width="23.42578125" customWidth="1"/>
    <col min="1444" max="1444" width="22.42578125" customWidth="1"/>
    <col min="1693" max="1693" width="3" customWidth="1"/>
    <col min="1694" max="1694" width="4.140625" customWidth="1"/>
    <col min="1695" max="1695" width="2.42578125" customWidth="1"/>
    <col min="1696" max="1696" width="44.28515625" customWidth="1"/>
    <col min="1697" max="1697" width="30.85546875" customWidth="1"/>
    <col min="1698" max="1698" width="4.42578125" customWidth="1"/>
    <col min="1699" max="1699" width="23.42578125" customWidth="1"/>
    <col min="1700" max="1700" width="22.42578125" customWidth="1"/>
    <col min="1949" max="1949" width="3" customWidth="1"/>
    <col min="1950" max="1950" width="4.140625" customWidth="1"/>
    <col min="1951" max="1951" width="2.42578125" customWidth="1"/>
    <col min="1952" max="1952" width="44.28515625" customWidth="1"/>
    <col min="1953" max="1953" width="30.85546875" customWidth="1"/>
    <col min="1954" max="1954" width="4.42578125" customWidth="1"/>
    <col min="1955" max="1955" width="23.42578125" customWidth="1"/>
    <col min="1956" max="1956" width="22.42578125" customWidth="1"/>
    <col min="2205" max="2205" width="3" customWidth="1"/>
    <col min="2206" max="2206" width="4.140625" customWidth="1"/>
    <col min="2207" max="2207" width="2.42578125" customWidth="1"/>
    <col min="2208" max="2208" width="44.28515625" customWidth="1"/>
    <col min="2209" max="2209" width="30.85546875" customWidth="1"/>
    <col min="2210" max="2210" width="4.42578125" customWidth="1"/>
    <col min="2211" max="2211" width="23.42578125" customWidth="1"/>
    <col min="2212" max="2212" width="22.42578125" customWidth="1"/>
    <col min="2461" max="2461" width="3" customWidth="1"/>
    <col min="2462" max="2462" width="4.140625" customWidth="1"/>
    <col min="2463" max="2463" width="2.42578125" customWidth="1"/>
    <col min="2464" max="2464" width="44.28515625" customWidth="1"/>
    <col min="2465" max="2465" width="30.85546875" customWidth="1"/>
    <col min="2466" max="2466" width="4.42578125" customWidth="1"/>
    <col min="2467" max="2467" width="23.42578125" customWidth="1"/>
    <col min="2468" max="2468" width="22.42578125" customWidth="1"/>
    <col min="2717" max="2717" width="3" customWidth="1"/>
    <col min="2718" max="2718" width="4.140625" customWidth="1"/>
    <col min="2719" max="2719" width="2.42578125" customWidth="1"/>
    <col min="2720" max="2720" width="44.28515625" customWidth="1"/>
    <col min="2721" max="2721" width="30.85546875" customWidth="1"/>
    <col min="2722" max="2722" width="4.42578125" customWidth="1"/>
    <col min="2723" max="2723" width="23.42578125" customWidth="1"/>
    <col min="2724" max="2724" width="22.42578125" customWidth="1"/>
    <col min="2973" max="2973" width="3" customWidth="1"/>
    <col min="2974" max="2974" width="4.140625" customWidth="1"/>
    <col min="2975" max="2975" width="2.42578125" customWidth="1"/>
    <col min="2976" max="2976" width="44.28515625" customWidth="1"/>
    <col min="2977" max="2977" width="30.85546875" customWidth="1"/>
    <col min="2978" max="2978" width="4.42578125" customWidth="1"/>
    <col min="2979" max="2979" width="23.42578125" customWidth="1"/>
    <col min="2980" max="2980" width="22.42578125" customWidth="1"/>
    <col min="3229" max="3229" width="3" customWidth="1"/>
    <col min="3230" max="3230" width="4.140625" customWidth="1"/>
    <col min="3231" max="3231" width="2.42578125" customWidth="1"/>
    <col min="3232" max="3232" width="44.28515625" customWidth="1"/>
    <col min="3233" max="3233" width="30.85546875" customWidth="1"/>
    <col min="3234" max="3234" width="4.42578125" customWidth="1"/>
    <col min="3235" max="3235" width="23.42578125" customWidth="1"/>
    <col min="3236" max="3236" width="22.42578125" customWidth="1"/>
    <col min="3485" max="3485" width="3" customWidth="1"/>
    <col min="3486" max="3486" width="4.140625" customWidth="1"/>
    <col min="3487" max="3487" width="2.42578125" customWidth="1"/>
    <col min="3488" max="3488" width="44.28515625" customWidth="1"/>
    <col min="3489" max="3489" width="30.85546875" customWidth="1"/>
    <col min="3490" max="3490" width="4.42578125" customWidth="1"/>
    <col min="3491" max="3491" width="23.42578125" customWidth="1"/>
    <col min="3492" max="3492" width="22.42578125" customWidth="1"/>
    <col min="3741" max="3741" width="3" customWidth="1"/>
    <col min="3742" max="3742" width="4.140625" customWidth="1"/>
    <col min="3743" max="3743" width="2.42578125" customWidth="1"/>
    <col min="3744" max="3744" width="44.28515625" customWidth="1"/>
    <col min="3745" max="3745" width="30.85546875" customWidth="1"/>
    <col min="3746" max="3746" width="4.42578125" customWidth="1"/>
    <col min="3747" max="3747" width="23.42578125" customWidth="1"/>
    <col min="3748" max="3748" width="22.42578125" customWidth="1"/>
    <col min="3997" max="3997" width="3" customWidth="1"/>
    <col min="3998" max="3998" width="4.140625" customWidth="1"/>
    <col min="3999" max="3999" width="2.42578125" customWidth="1"/>
    <col min="4000" max="4000" width="44.28515625" customWidth="1"/>
    <col min="4001" max="4001" width="30.85546875" customWidth="1"/>
    <col min="4002" max="4002" width="4.42578125" customWidth="1"/>
    <col min="4003" max="4003" width="23.42578125" customWidth="1"/>
    <col min="4004" max="4004" width="22.42578125" customWidth="1"/>
    <col min="4253" max="4253" width="3" customWidth="1"/>
    <col min="4254" max="4254" width="4.140625" customWidth="1"/>
    <col min="4255" max="4255" width="2.42578125" customWidth="1"/>
    <col min="4256" max="4256" width="44.28515625" customWidth="1"/>
    <col min="4257" max="4257" width="30.85546875" customWidth="1"/>
    <col min="4258" max="4258" width="4.42578125" customWidth="1"/>
    <col min="4259" max="4259" width="23.42578125" customWidth="1"/>
    <col min="4260" max="4260" width="22.42578125" customWidth="1"/>
    <col min="4509" max="4509" width="3" customWidth="1"/>
    <col min="4510" max="4510" width="4.140625" customWidth="1"/>
    <col min="4511" max="4511" width="2.42578125" customWidth="1"/>
    <col min="4512" max="4512" width="44.28515625" customWidth="1"/>
    <col min="4513" max="4513" width="30.85546875" customWidth="1"/>
    <col min="4514" max="4514" width="4.42578125" customWidth="1"/>
    <col min="4515" max="4515" width="23.42578125" customWidth="1"/>
    <col min="4516" max="4516" width="22.42578125" customWidth="1"/>
    <col min="4765" max="4765" width="3" customWidth="1"/>
    <col min="4766" max="4766" width="4.140625" customWidth="1"/>
    <col min="4767" max="4767" width="2.42578125" customWidth="1"/>
    <col min="4768" max="4768" width="44.28515625" customWidth="1"/>
    <col min="4769" max="4769" width="30.85546875" customWidth="1"/>
    <col min="4770" max="4770" width="4.42578125" customWidth="1"/>
    <col min="4771" max="4771" width="23.42578125" customWidth="1"/>
    <col min="4772" max="4772" width="22.42578125" customWidth="1"/>
    <col min="5021" max="5021" width="3" customWidth="1"/>
    <col min="5022" max="5022" width="4.140625" customWidth="1"/>
    <col min="5023" max="5023" width="2.42578125" customWidth="1"/>
    <col min="5024" max="5024" width="44.28515625" customWidth="1"/>
    <col min="5025" max="5025" width="30.85546875" customWidth="1"/>
    <col min="5026" max="5026" width="4.42578125" customWidth="1"/>
    <col min="5027" max="5027" width="23.42578125" customWidth="1"/>
    <col min="5028" max="5028" width="22.42578125" customWidth="1"/>
    <col min="5277" max="5277" width="3" customWidth="1"/>
    <col min="5278" max="5278" width="4.140625" customWidth="1"/>
    <col min="5279" max="5279" width="2.42578125" customWidth="1"/>
    <col min="5280" max="5280" width="44.28515625" customWidth="1"/>
    <col min="5281" max="5281" width="30.85546875" customWidth="1"/>
    <col min="5282" max="5282" width="4.42578125" customWidth="1"/>
    <col min="5283" max="5283" width="23.42578125" customWidth="1"/>
    <col min="5284" max="5284" width="22.42578125" customWidth="1"/>
    <col min="5533" max="5533" width="3" customWidth="1"/>
    <col min="5534" max="5534" width="4.140625" customWidth="1"/>
    <col min="5535" max="5535" width="2.42578125" customWidth="1"/>
    <col min="5536" max="5536" width="44.28515625" customWidth="1"/>
    <col min="5537" max="5537" width="30.85546875" customWidth="1"/>
    <col min="5538" max="5538" width="4.42578125" customWidth="1"/>
    <col min="5539" max="5539" width="23.42578125" customWidth="1"/>
    <col min="5540" max="5540" width="22.42578125" customWidth="1"/>
    <col min="5789" max="5789" width="3" customWidth="1"/>
    <col min="5790" max="5790" width="4.140625" customWidth="1"/>
    <col min="5791" max="5791" width="2.42578125" customWidth="1"/>
    <col min="5792" max="5792" width="44.28515625" customWidth="1"/>
    <col min="5793" max="5793" width="30.85546875" customWidth="1"/>
    <col min="5794" max="5794" width="4.42578125" customWidth="1"/>
    <col min="5795" max="5795" width="23.42578125" customWidth="1"/>
    <col min="5796" max="5796" width="22.42578125" customWidth="1"/>
    <col min="6045" max="6045" width="3" customWidth="1"/>
    <col min="6046" max="6046" width="4.140625" customWidth="1"/>
    <col min="6047" max="6047" width="2.42578125" customWidth="1"/>
    <col min="6048" max="6048" width="44.28515625" customWidth="1"/>
    <col min="6049" max="6049" width="30.85546875" customWidth="1"/>
    <col min="6050" max="6050" width="4.42578125" customWidth="1"/>
    <col min="6051" max="6051" width="23.42578125" customWidth="1"/>
    <col min="6052" max="6052" width="22.42578125" customWidth="1"/>
    <col min="6301" max="6301" width="3" customWidth="1"/>
    <col min="6302" max="6302" width="4.140625" customWidth="1"/>
    <col min="6303" max="6303" width="2.42578125" customWidth="1"/>
    <col min="6304" max="6304" width="44.28515625" customWidth="1"/>
    <col min="6305" max="6305" width="30.85546875" customWidth="1"/>
    <col min="6306" max="6306" width="4.42578125" customWidth="1"/>
    <col min="6307" max="6307" width="23.42578125" customWidth="1"/>
    <col min="6308" max="6308" width="22.42578125" customWidth="1"/>
    <col min="6557" max="6557" width="3" customWidth="1"/>
    <col min="6558" max="6558" width="4.140625" customWidth="1"/>
    <col min="6559" max="6559" width="2.42578125" customWidth="1"/>
    <col min="6560" max="6560" width="44.28515625" customWidth="1"/>
    <col min="6561" max="6561" width="30.85546875" customWidth="1"/>
    <col min="6562" max="6562" width="4.42578125" customWidth="1"/>
    <col min="6563" max="6563" width="23.42578125" customWidth="1"/>
    <col min="6564" max="6564" width="22.42578125" customWidth="1"/>
    <col min="6813" max="6813" width="3" customWidth="1"/>
    <col min="6814" max="6814" width="4.140625" customWidth="1"/>
    <col min="6815" max="6815" width="2.42578125" customWidth="1"/>
    <col min="6816" max="6816" width="44.28515625" customWidth="1"/>
    <col min="6817" max="6817" width="30.85546875" customWidth="1"/>
    <col min="6818" max="6818" width="4.42578125" customWidth="1"/>
    <col min="6819" max="6819" width="23.42578125" customWidth="1"/>
    <col min="6820" max="6820" width="22.42578125" customWidth="1"/>
    <col min="7069" max="7069" width="3" customWidth="1"/>
    <col min="7070" max="7070" width="4.140625" customWidth="1"/>
    <col min="7071" max="7071" width="2.42578125" customWidth="1"/>
    <col min="7072" max="7072" width="44.28515625" customWidth="1"/>
    <col min="7073" max="7073" width="30.85546875" customWidth="1"/>
    <col min="7074" max="7074" width="4.42578125" customWidth="1"/>
    <col min="7075" max="7075" width="23.42578125" customWidth="1"/>
    <col min="7076" max="7076" width="22.42578125" customWidth="1"/>
    <col min="7325" max="7325" width="3" customWidth="1"/>
    <col min="7326" max="7326" width="4.140625" customWidth="1"/>
    <col min="7327" max="7327" width="2.42578125" customWidth="1"/>
    <col min="7328" max="7328" width="44.28515625" customWidth="1"/>
    <col min="7329" max="7329" width="30.85546875" customWidth="1"/>
    <col min="7330" max="7330" width="4.42578125" customWidth="1"/>
    <col min="7331" max="7331" width="23.42578125" customWidth="1"/>
    <col min="7332" max="7332" width="22.42578125" customWidth="1"/>
    <col min="7581" max="7581" width="3" customWidth="1"/>
    <col min="7582" max="7582" width="4.140625" customWidth="1"/>
    <col min="7583" max="7583" width="2.42578125" customWidth="1"/>
    <col min="7584" max="7584" width="44.28515625" customWidth="1"/>
    <col min="7585" max="7585" width="30.85546875" customWidth="1"/>
    <col min="7586" max="7586" width="4.42578125" customWidth="1"/>
    <col min="7587" max="7587" width="23.42578125" customWidth="1"/>
    <col min="7588" max="7588" width="22.42578125" customWidth="1"/>
    <col min="7837" max="7837" width="3" customWidth="1"/>
    <col min="7838" max="7838" width="4.140625" customWidth="1"/>
    <col min="7839" max="7839" width="2.42578125" customWidth="1"/>
    <col min="7840" max="7840" width="44.28515625" customWidth="1"/>
    <col min="7841" max="7841" width="30.85546875" customWidth="1"/>
    <col min="7842" max="7842" width="4.42578125" customWidth="1"/>
    <col min="7843" max="7843" width="23.42578125" customWidth="1"/>
    <col min="7844" max="7844" width="22.42578125" customWidth="1"/>
    <col min="8093" max="8093" width="3" customWidth="1"/>
    <col min="8094" max="8094" width="4.140625" customWidth="1"/>
    <col min="8095" max="8095" width="2.42578125" customWidth="1"/>
    <col min="8096" max="8096" width="44.28515625" customWidth="1"/>
    <col min="8097" max="8097" width="30.85546875" customWidth="1"/>
    <col min="8098" max="8098" width="4.42578125" customWidth="1"/>
    <col min="8099" max="8099" width="23.42578125" customWidth="1"/>
    <col min="8100" max="8100" width="22.42578125" customWidth="1"/>
    <col min="8349" max="8349" width="3" customWidth="1"/>
    <col min="8350" max="8350" width="4.140625" customWidth="1"/>
    <col min="8351" max="8351" width="2.42578125" customWidth="1"/>
    <col min="8352" max="8352" width="44.28515625" customWidth="1"/>
    <col min="8353" max="8353" width="30.85546875" customWidth="1"/>
    <col min="8354" max="8354" width="4.42578125" customWidth="1"/>
    <col min="8355" max="8355" width="23.42578125" customWidth="1"/>
    <col min="8356" max="8356" width="22.42578125" customWidth="1"/>
    <col min="8605" max="8605" width="3" customWidth="1"/>
    <col min="8606" max="8606" width="4.140625" customWidth="1"/>
    <col min="8607" max="8607" width="2.42578125" customWidth="1"/>
    <col min="8608" max="8608" width="44.28515625" customWidth="1"/>
    <col min="8609" max="8609" width="30.85546875" customWidth="1"/>
    <col min="8610" max="8610" width="4.42578125" customWidth="1"/>
    <col min="8611" max="8611" width="23.42578125" customWidth="1"/>
    <col min="8612" max="8612" width="22.42578125" customWidth="1"/>
    <col min="8861" max="8861" width="3" customWidth="1"/>
    <col min="8862" max="8862" width="4.140625" customWidth="1"/>
    <col min="8863" max="8863" width="2.42578125" customWidth="1"/>
    <col min="8864" max="8864" width="44.28515625" customWidth="1"/>
    <col min="8865" max="8865" width="30.85546875" customWidth="1"/>
    <col min="8866" max="8866" width="4.42578125" customWidth="1"/>
    <col min="8867" max="8867" width="23.42578125" customWidth="1"/>
    <col min="8868" max="8868" width="22.42578125" customWidth="1"/>
    <col min="9117" max="9117" width="3" customWidth="1"/>
    <col min="9118" max="9118" width="4.140625" customWidth="1"/>
    <col min="9119" max="9119" width="2.42578125" customWidth="1"/>
    <col min="9120" max="9120" width="44.28515625" customWidth="1"/>
    <col min="9121" max="9121" width="30.85546875" customWidth="1"/>
    <col min="9122" max="9122" width="4.42578125" customWidth="1"/>
    <col min="9123" max="9123" width="23.42578125" customWidth="1"/>
    <col min="9124" max="9124" width="22.42578125" customWidth="1"/>
    <col min="9373" max="9373" width="3" customWidth="1"/>
    <col min="9374" max="9374" width="4.140625" customWidth="1"/>
    <col min="9375" max="9375" width="2.42578125" customWidth="1"/>
    <col min="9376" max="9376" width="44.28515625" customWidth="1"/>
    <col min="9377" max="9377" width="30.85546875" customWidth="1"/>
    <col min="9378" max="9378" width="4.42578125" customWidth="1"/>
    <col min="9379" max="9379" width="23.42578125" customWidth="1"/>
    <col min="9380" max="9380" width="22.42578125" customWidth="1"/>
    <col min="9629" max="9629" width="3" customWidth="1"/>
    <col min="9630" max="9630" width="4.140625" customWidth="1"/>
    <col min="9631" max="9631" width="2.42578125" customWidth="1"/>
    <col min="9632" max="9632" width="44.28515625" customWidth="1"/>
    <col min="9633" max="9633" width="30.85546875" customWidth="1"/>
    <col min="9634" max="9634" width="4.42578125" customWidth="1"/>
    <col min="9635" max="9635" width="23.42578125" customWidth="1"/>
    <col min="9636" max="9636" width="22.42578125" customWidth="1"/>
    <col min="9885" max="9885" width="3" customWidth="1"/>
    <col min="9886" max="9886" width="4.140625" customWidth="1"/>
    <col min="9887" max="9887" width="2.42578125" customWidth="1"/>
    <col min="9888" max="9888" width="44.28515625" customWidth="1"/>
    <col min="9889" max="9889" width="30.85546875" customWidth="1"/>
    <col min="9890" max="9890" width="4.42578125" customWidth="1"/>
    <col min="9891" max="9891" width="23.42578125" customWidth="1"/>
    <col min="9892" max="9892" width="22.42578125" customWidth="1"/>
    <col min="10141" max="10141" width="3" customWidth="1"/>
    <col min="10142" max="10142" width="4.140625" customWidth="1"/>
    <col min="10143" max="10143" width="2.42578125" customWidth="1"/>
    <col min="10144" max="10144" width="44.28515625" customWidth="1"/>
    <col min="10145" max="10145" width="30.85546875" customWidth="1"/>
    <col min="10146" max="10146" width="4.42578125" customWidth="1"/>
    <col min="10147" max="10147" width="23.42578125" customWidth="1"/>
    <col min="10148" max="10148" width="22.42578125" customWidth="1"/>
    <col min="10397" max="10397" width="3" customWidth="1"/>
    <col min="10398" max="10398" width="4.140625" customWidth="1"/>
    <col min="10399" max="10399" width="2.42578125" customWidth="1"/>
    <col min="10400" max="10400" width="44.28515625" customWidth="1"/>
    <col min="10401" max="10401" width="30.85546875" customWidth="1"/>
    <col min="10402" max="10402" width="4.42578125" customWidth="1"/>
    <col min="10403" max="10403" width="23.42578125" customWidth="1"/>
    <col min="10404" max="10404" width="22.42578125" customWidth="1"/>
    <col min="10653" max="10653" width="3" customWidth="1"/>
    <col min="10654" max="10654" width="4.140625" customWidth="1"/>
    <col min="10655" max="10655" width="2.42578125" customWidth="1"/>
    <col min="10656" max="10656" width="44.28515625" customWidth="1"/>
    <col min="10657" max="10657" width="30.85546875" customWidth="1"/>
    <col min="10658" max="10658" width="4.42578125" customWidth="1"/>
    <col min="10659" max="10659" width="23.42578125" customWidth="1"/>
    <col min="10660" max="10660" width="22.42578125" customWidth="1"/>
    <col min="10909" max="10909" width="3" customWidth="1"/>
    <col min="10910" max="10910" width="4.140625" customWidth="1"/>
    <col min="10911" max="10911" width="2.42578125" customWidth="1"/>
    <col min="10912" max="10912" width="44.28515625" customWidth="1"/>
    <col min="10913" max="10913" width="30.85546875" customWidth="1"/>
    <col min="10914" max="10914" width="4.42578125" customWidth="1"/>
    <col min="10915" max="10915" width="23.42578125" customWidth="1"/>
    <col min="10916" max="10916" width="22.42578125" customWidth="1"/>
    <col min="11165" max="11165" width="3" customWidth="1"/>
    <col min="11166" max="11166" width="4.140625" customWidth="1"/>
    <col min="11167" max="11167" width="2.42578125" customWidth="1"/>
    <col min="11168" max="11168" width="44.28515625" customWidth="1"/>
    <col min="11169" max="11169" width="30.85546875" customWidth="1"/>
    <col min="11170" max="11170" width="4.42578125" customWidth="1"/>
    <col min="11171" max="11171" width="23.42578125" customWidth="1"/>
    <col min="11172" max="11172" width="22.42578125" customWidth="1"/>
    <col min="11421" max="11421" width="3" customWidth="1"/>
    <col min="11422" max="11422" width="4.140625" customWidth="1"/>
    <col min="11423" max="11423" width="2.42578125" customWidth="1"/>
    <col min="11424" max="11424" width="44.28515625" customWidth="1"/>
    <col min="11425" max="11425" width="30.85546875" customWidth="1"/>
    <col min="11426" max="11426" width="4.42578125" customWidth="1"/>
    <col min="11427" max="11427" width="23.42578125" customWidth="1"/>
    <col min="11428" max="11428" width="22.42578125" customWidth="1"/>
    <col min="11677" max="11677" width="3" customWidth="1"/>
    <col min="11678" max="11678" width="4.140625" customWidth="1"/>
    <col min="11679" max="11679" width="2.42578125" customWidth="1"/>
    <col min="11680" max="11680" width="44.28515625" customWidth="1"/>
    <col min="11681" max="11681" width="30.85546875" customWidth="1"/>
    <col min="11682" max="11682" width="4.42578125" customWidth="1"/>
    <col min="11683" max="11683" width="23.42578125" customWidth="1"/>
    <col min="11684" max="11684" width="22.42578125" customWidth="1"/>
    <col min="11933" max="11933" width="3" customWidth="1"/>
    <col min="11934" max="11934" width="4.140625" customWidth="1"/>
    <col min="11935" max="11935" width="2.42578125" customWidth="1"/>
    <col min="11936" max="11936" width="44.28515625" customWidth="1"/>
    <col min="11937" max="11937" width="30.85546875" customWidth="1"/>
    <col min="11938" max="11938" width="4.42578125" customWidth="1"/>
    <col min="11939" max="11939" width="23.42578125" customWidth="1"/>
    <col min="11940" max="11940" width="22.42578125" customWidth="1"/>
    <col min="12189" max="12189" width="3" customWidth="1"/>
    <col min="12190" max="12190" width="4.140625" customWidth="1"/>
    <col min="12191" max="12191" width="2.42578125" customWidth="1"/>
    <col min="12192" max="12192" width="44.28515625" customWidth="1"/>
    <col min="12193" max="12193" width="30.85546875" customWidth="1"/>
    <col min="12194" max="12194" width="4.42578125" customWidth="1"/>
    <col min="12195" max="12195" width="23.42578125" customWidth="1"/>
    <col min="12196" max="12196" width="22.42578125" customWidth="1"/>
    <col min="12445" max="12445" width="3" customWidth="1"/>
    <col min="12446" max="12446" width="4.140625" customWidth="1"/>
    <col min="12447" max="12447" width="2.42578125" customWidth="1"/>
    <col min="12448" max="12448" width="44.28515625" customWidth="1"/>
    <col min="12449" max="12449" width="30.85546875" customWidth="1"/>
    <col min="12450" max="12450" width="4.42578125" customWidth="1"/>
    <col min="12451" max="12451" width="23.42578125" customWidth="1"/>
    <col min="12452" max="12452" width="22.42578125" customWidth="1"/>
    <col min="12701" max="12701" width="3" customWidth="1"/>
    <col min="12702" max="12702" width="4.140625" customWidth="1"/>
    <col min="12703" max="12703" width="2.42578125" customWidth="1"/>
    <col min="12704" max="12704" width="44.28515625" customWidth="1"/>
    <col min="12705" max="12705" width="30.85546875" customWidth="1"/>
    <col min="12706" max="12706" width="4.42578125" customWidth="1"/>
    <col min="12707" max="12707" width="23.42578125" customWidth="1"/>
    <col min="12708" max="12708" width="22.42578125" customWidth="1"/>
    <col min="12957" max="12957" width="3" customWidth="1"/>
    <col min="12958" max="12958" width="4.140625" customWidth="1"/>
    <col min="12959" max="12959" width="2.42578125" customWidth="1"/>
    <col min="12960" max="12960" width="44.28515625" customWidth="1"/>
    <col min="12961" max="12961" width="30.85546875" customWidth="1"/>
    <col min="12962" max="12962" width="4.42578125" customWidth="1"/>
    <col min="12963" max="12963" width="23.42578125" customWidth="1"/>
    <col min="12964" max="12964" width="22.42578125" customWidth="1"/>
    <col min="13213" max="13213" width="3" customWidth="1"/>
    <col min="13214" max="13214" width="4.140625" customWidth="1"/>
    <col min="13215" max="13215" width="2.42578125" customWidth="1"/>
    <col min="13216" max="13216" width="44.28515625" customWidth="1"/>
    <col min="13217" max="13217" width="30.85546875" customWidth="1"/>
    <col min="13218" max="13218" width="4.42578125" customWidth="1"/>
    <col min="13219" max="13219" width="23.42578125" customWidth="1"/>
    <col min="13220" max="13220" width="22.42578125" customWidth="1"/>
    <col min="13469" max="13469" width="3" customWidth="1"/>
    <col min="13470" max="13470" width="4.140625" customWidth="1"/>
    <col min="13471" max="13471" width="2.42578125" customWidth="1"/>
    <col min="13472" max="13472" width="44.28515625" customWidth="1"/>
    <col min="13473" max="13473" width="30.85546875" customWidth="1"/>
    <col min="13474" max="13474" width="4.42578125" customWidth="1"/>
    <col min="13475" max="13475" width="23.42578125" customWidth="1"/>
    <col min="13476" max="13476" width="22.42578125" customWidth="1"/>
    <col min="13725" max="13725" width="3" customWidth="1"/>
    <col min="13726" max="13726" width="4.140625" customWidth="1"/>
    <col min="13727" max="13727" width="2.42578125" customWidth="1"/>
    <col min="13728" max="13728" width="44.28515625" customWidth="1"/>
    <col min="13729" max="13729" width="30.85546875" customWidth="1"/>
    <col min="13730" max="13730" width="4.42578125" customWidth="1"/>
    <col min="13731" max="13731" width="23.42578125" customWidth="1"/>
    <col min="13732" max="13732" width="22.42578125" customWidth="1"/>
    <col min="13981" max="13981" width="3" customWidth="1"/>
    <col min="13982" max="13982" width="4.140625" customWidth="1"/>
    <col min="13983" max="13983" width="2.42578125" customWidth="1"/>
    <col min="13984" max="13984" width="44.28515625" customWidth="1"/>
    <col min="13985" max="13985" width="30.85546875" customWidth="1"/>
    <col min="13986" max="13986" width="4.42578125" customWidth="1"/>
    <col min="13987" max="13987" width="23.42578125" customWidth="1"/>
    <col min="13988" max="13988" width="22.42578125" customWidth="1"/>
    <col min="14237" max="14237" width="3" customWidth="1"/>
    <col min="14238" max="14238" width="4.140625" customWidth="1"/>
    <col min="14239" max="14239" width="2.42578125" customWidth="1"/>
    <col min="14240" max="14240" width="44.28515625" customWidth="1"/>
    <col min="14241" max="14241" width="30.85546875" customWidth="1"/>
    <col min="14242" max="14242" width="4.42578125" customWidth="1"/>
    <col min="14243" max="14243" width="23.42578125" customWidth="1"/>
    <col min="14244" max="14244" width="22.42578125" customWidth="1"/>
    <col min="14493" max="14493" width="3" customWidth="1"/>
    <col min="14494" max="14494" width="4.140625" customWidth="1"/>
    <col min="14495" max="14495" width="2.42578125" customWidth="1"/>
    <col min="14496" max="14496" width="44.28515625" customWidth="1"/>
    <col min="14497" max="14497" width="30.85546875" customWidth="1"/>
    <col min="14498" max="14498" width="4.42578125" customWidth="1"/>
    <col min="14499" max="14499" width="23.42578125" customWidth="1"/>
    <col min="14500" max="14500" width="22.42578125" customWidth="1"/>
    <col min="14749" max="14749" width="3" customWidth="1"/>
    <col min="14750" max="14750" width="4.140625" customWidth="1"/>
    <col min="14751" max="14751" width="2.42578125" customWidth="1"/>
    <col min="14752" max="14752" width="44.28515625" customWidth="1"/>
    <col min="14753" max="14753" width="30.85546875" customWidth="1"/>
    <col min="14754" max="14754" width="4.42578125" customWidth="1"/>
    <col min="14755" max="14755" width="23.42578125" customWidth="1"/>
    <col min="14756" max="14756" width="22.42578125" customWidth="1"/>
    <col min="15005" max="15005" width="3" customWidth="1"/>
    <col min="15006" max="15006" width="4.140625" customWidth="1"/>
    <col min="15007" max="15007" width="2.42578125" customWidth="1"/>
    <col min="15008" max="15008" width="44.28515625" customWidth="1"/>
    <col min="15009" max="15009" width="30.85546875" customWidth="1"/>
    <col min="15010" max="15010" width="4.42578125" customWidth="1"/>
    <col min="15011" max="15011" width="23.42578125" customWidth="1"/>
    <col min="15012" max="15012" width="22.42578125" customWidth="1"/>
    <col min="15261" max="15261" width="3" customWidth="1"/>
    <col min="15262" max="15262" width="4.140625" customWidth="1"/>
    <col min="15263" max="15263" width="2.42578125" customWidth="1"/>
    <col min="15264" max="15264" width="44.28515625" customWidth="1"/>
    <col min="15265" max="15265" width="30.85546875" customWidth="1"/>
    <col min="15266" max="15266" width="4.42578125" customWidth="1"/>
    <col min="15267" max="15267" width="23.42578125" customWidth="1"/>
    <col min="15268" max="15268" width="22.42578125" customWidth="1"/>
    <col min="15517" max="15517" width="3" customWidth="1"/>
    <col min="15518" max="15518" width="4.140625" customWidth="1"/>
    <col min="15519" max="15519" width="2.42578125" customWidth="1"/>
    <col min="15520" max="15520" width="44.28515625" customWidth="1"/>
    <col min="15521" max="15521" width="30.85546875" customWidth="1"/>
    <col min="15522" max="15522" width="4.42578125" customWidth="1"/>
    <col min="15523" max="15523" width="23.42578125" customWidth="1"/>
    <col min="15524" max="15524" width="22.42578125" customWidth="1"/>
    <col min="15773" max="15773" width="3" customWidth="1"/>
    <col min="15774" max="15774" width="4.140625" customWidth="1"/>
    <col min="15775" max="15775" width="2.42578125" customWidth="1"/>
    <col min="15776" max="15776" width="44.28515625" customWidth="1"/>
    <col min="15777" max="15777" width="30.85546875" customWidth="1"/>
    <col min="15778" max="15778" width="4.42578125" customWidth="1"/>
    <col min="15779" max="15779" width="23.42578125" customWidth="1"/>
    <col min="15780" max="15780" width="22.42578125" customWidth="1"/>
    <col min="16029" max="16029" width="3" customWidth="1"/>
    <col min="16030" max="16030" width="4.140625" customWidth="1"/>
    <col min="16031" max="16031" width="2.42578125" customWidth="1"/>
    <col min="16032" max="16032" width="44.28515625" customWidth="1"/>
    <col min="16033" max="16033" width="30.85546875" customWidth="1"/>
    <col min="16034" max="16034" width="4.42578125" customWidth="1"/>
    <col min="16035" max="16035" width="23.42578125" customWidth="1"/>
    <col min="16036" max="16036" width="22.42578125" customWidth="1"/>
  </cols>
  <sheetData>
    <row r="1" spans="2:6" ht="5.25" customHeight="1" x14ac:dyDescent="0.2"/>
    <row r="2" spans="2:6" ht="132" customHeight="1" thickBot="1" x14ac:dyDescent="0.25">
      <c r="F2"/>
    </row>
    <row r="3" spans="2:6" s="5" customFormat="1" ht="15" x14ac:dyDescent="0.2">
      <c r="B3" s="2"/>
      <c r="C3" s="3"/>
      <c r="D3" s="3"/>
      <c r="E3" s="3"/>
      <c r="F3" s="4"/>
    </row>
    <row r="4" spans="2:6" s="5" customFormat="1" ht="18" x14ac:dyDescent="0.25">
      <c r="B4" s="6" t="s">
        <v>0</v>
      </c>
      <c r="C4" s="7"/>
      <c r="D4" s="7"/>
      <c r="E4" s="7"/>
      <c r="F4" s="8"/>
    </row>
    <row r="5" spans="2:6" s="5" customFormat="1" ht="15.75" x14ac:dyDescent="0.25">
      <c r="B5" s="9" t="s">
        <v>1</v>
      </c>
      <c r="C5" s="10"/>
      <c r="D5" s="10"/>
      <c r="E5" s="10"/>
      <c r="F5" s="11"/>
    </row>
    <row r="6" spans="2:6" s="5" customFormat="1" ht="15" customHeight="1" x14ac:dyDescent="0.2">
      <c r="B6" s="12" t="s">
        <v>2</v>
      </c>
      <c r="C6" s="13"/>
      <c r="D6" s="13"/>
      <c r="E6" s="13"/>
      <c r="F6" s="14"/>
    </row>
    <row r="7" spans="2:6" s="5" customFormat="1" ht="15" customHeight="1" thickBot="1" x14ac:dyDescent="0.25">
      <c r="B7" s="15"/>
      <c r="C7" s="16"/>
      <c r="D7" s="16"/>
      <c r="E7" s="16"/>
      <c r="F7" s="17"/>
    </row>
    <row r="8" spans="2:6" s="5" customFormat="1" ht="15" customHeight="1" x14ac:dyDescent="0.2">
      <c r="B8" s="18"/>
      <c r="C8" s="19"/>
      <c r="D8" s="20"/>
      <c r="E8" s="21"/>
      <c r="F8" s="22"/>
    </row>
    <row r="9" spans="2:6" s="5" customFormat="1" ht="15" x14ac:dyDescent="0.25">
      <c r="B9" s="23" t="s">
        <v>3</v>
      </c>
      <c r="C9" s="24"/>
      <c r="D9" s="25"/>
      <c r="F9" s="26" t="s">
        <v>4</v>
      </c>
    </row>
    <row r="10" spans="2:6" s="5" customFormat="1" ht="15.75" thickBot="1" x14ac:dyDescent="0.3">
      <c r="B10" s="27"/>
      <c r="C10" s="28"/>
      <c r="D10" s="28"/>
      <c r="E10" s="29"/>
      <c r="F10" s="30"/>
    </row>
    <row r="11" spans="2:6" s="36" customFormat="1" ht="15.75" x14ac:dyDescent="0.25">
      <c r="B11" s="31"/>
      <c r="C11" s="32"/>
      <c r="D11" s="33"/>
      <c r="E11" s="34"/>
      <c r="F11" s="35"/>
    </row>
    <row r="12" spans="2:6" s="36" customFormat="1" ht="15" customHeight="1" x14ac:dyDescent="0.25">
      <c r="B12" s="31">
        <f t="shared" ref="B12:B63" si="0">B11+1</f>
        <v>1</v>
      </c>
      <c r="C12" s="32" t="s">
        <v>5</v>
      </c>
      <c r="D12" s="37" t="s">
        <v>6</v>
      </c>
      <c r="E12" s="34" t="s">
        <v>7</v>
      </c>
      <c r="F12" s="35">
        <v>585749855.85902143</v>
      </c>
    </row>
    <row r="13" spans="2:6" s="36" customFormat="1" ht="15" customHeight="1" x14ac:dyDescent="0.25">
      <c r="B13" s="31">
        <f t="shared" si="0"/>
        <v>2</v>
      </c>
      <c r="C13" s="32" t="s">
        <v>5</v>
      </c>
      <c r="D13" s="37" t="s">
        <v>8</v>
      </c>
      <c r="E13" s="34"/>
      <c r="F13" s="35">
        <v>529519967.64985144</v>
      </c>
    </row>
    <row r="14" spans="2:6" s="36" customFormat="1" ht="15" customHeight="1" x14ac:dyDescent="0.2">
      <c r="B14" s="31">
        <f t="shared" si="0"/>
        <v>3</v>
      </c>
      <c r="C14" s="32" t="s">
        <v>5</v>
      </c>
      <c r="D14" s="37" t="s">
        <v>9</v>
      </c>
      <c r="E14" s="38"/>
      <c r="F14" s="39">
        <v>433748244.13968652</v>
      </c>
    </row>
    <row r="15" spans="2:6" s="36" customFormat="1" ht="15.75" customHeight="1" x14ac:dyDescent="0.2">
      <c r="B15" s="31">
        <f t="shared" si="0"/>
        <v>4</v>
      </c>
      <c r="C15" s="32" t="s">
        <v>5</v>
      </c>
      <c r="D15" s="37" t="s">
        <v>10</v>
      </c>
      <c r="E15" s="38"/>
      <c r="F15" s="39">
        <v>431916134.91000009</v>
      </c>
    </row>
    <row r="16" spans="2:6" s="36" customFormat="1" ht="15" x14ac:dyDescent="0.2">
      <c r="B16" s="31">
        <f t="shared" si="0"/>
        <v>5</v>
      </c>
      <c r="C16" s="32" t="s">
        <v>5</v>
      </c>
      <c r="D16" s="40" t="s">
        <v>11</v>
      </c>
      <c r="E16" s="38"/>
      <c r="F16" s="35">
        <v>431905260</v>
      </c>
    </row>
    <row r="17" spans="2:6" s="36" customFormat="1" ht="15" customHeight="1" x14ac:dyDescent="0.2">
      <c r="B17" s="31">
        <f t="shared" si="0"/>
        <v>6</v>
      </c>
      <c r="C17" s="32" t="s">
        <v>5</v>
      </c>
      <c r="D17" s="37" t="s">
        <v>12</v>
      </c>
      <c r="E17" s="38"/>
      <c r="F17" s="35">
        <v>431613583.04151607</v>
      </c>
    </row>
    <row r="18" spans="2:6" s="36" customFormat="1" ht="15" x14ac:dyDescent="0.2">
      <c r="B18" s="31">
        <f t="shared" si="0"/>
        <v>7</v>
      </c>
      <c r="C18" s="32" t="s">
        <v>5</v>
      </c>
      <c r="D18" s="37" t="s">
        <v>13</v>
      </c>
      <c r="E18" s="41"/>
      <c r="F18" s="35">
        <v>413462898.26999998</v>
      </c>
    </row>
    <row r="19" spans="2:6" s="36" customFormat="1" ht="15.75" customHeight="1" x14ac:dyDescent="0.2">
      <c r="B19" s="31">
        <f t="shared" si="0"/>
        <v>8</v>
      </c>
      <c r="C19" s="32" t="s">
        <v>5</v>
      </c>
      <c r="D19" s="37" t="s">
        <v>14</v>
      </c>
      <c r="E19" s="38"/>
      <c r="F19" s="35">
        <v>350434898.06190729</v>
      </c>
    </row>
    <row r="20" spans="2:6" s="36" customFormat="1" ht="15" x14ac:dyDescent="0.2">
      <c r="B20" s="31">
        <f t="shared" si="0"/>
        <v>9</v>
      </c>
      <c r="C20" s="32" t="s">
        <v>5</v>
      </c>
      <c r="D20" s="37" t="s">
        <v>15</v>
      </c>
      <c r="E20" s="38"/>
      <c r="F20" s="35">
        <v>340557484.04820818</v>
      </c>
    </row>
    <row r="21" spans="2:6" s="36" customFormat="1" ht="15.75" customHeight="1" x14ac:dyDescent="0.2">
      <c r="B21" s="31">
        <f t="shared" si="0"/>
        <v>10</v>
      </c>
      <c r="C21" s="32" t="s">
        <v>5</v>
      </c>
      <c r="D21" s="42" t="s">
        <v>16</v>
      </c>
      <c r="E21" s="38"/>
      <c r="F21" s="39">
        <v>276341532.71089524</v>
      </c>
    </row>
    <row r="22" spans="2:6" s="36" customFormat="1" ht="15" x14ac:dyDescent="0.2">
      <c r="B22" s="31">
        <f t="shared" si="0"/>
        <v>11</v>
      </c>
      <c r="C22" s="32" t="s">
        <v>5</v>
      </c>
      <c r="D22" s="37" t="s">
        <v>17</v>
      </c>
      <c r="E22" s="38"/>
      <c r="F22" s="35">
        <v>258343782.41788423</v>
      </c>
    </row>
    <row r="23" spans="2:6" s="36" customFormat="1" ht="15" customHeight="1" x14ac:dyDescent="0.2">
      <c r="B23" s="31">
        <f t="shared" si="0"/>
        <v>12</v>
      </c>
      <c r="C23" s="32" t="s">
        <v>5</v>
      </c>
      <c r="D23" s="37" t="s">
        <v>18</v>
      </c>
      <c r="E23" s="38"/>
      <c r="F23" s="35">
        <v>255308687.99750012</v>
      </c>
    </row>
    <row r="24" spans="2:6" s="36" customFormat="1" ht="15" x14ac:dyDescent="0.2">
      <c r="B24" s="31">
        <f t="shared" si="0"/>
        <v>13</v>
      </c>
      <c r="C24" s="32" t="s">
        <v>5</v>
      </c>
      <c r="D24" s="37" t="s">
        <v>19</v>
      </c>
      <c r="E24" s="38"/>
      <c r="F24" s="39">
        <v>227338111.88000032</v>
      </c>
    </row>
    <row r="25" spans="2:6" s="36" customFormat="1" ht="15" customHeight="1" x14ac:dyDescent="0.25">
      <c r="B25" s="31">
        <f t="shared" si="0"/>
        <v>14</v>
      </c>
      <c r="C25" s="32" t="s">
        <v>5</v>
      </c>
      <c r="D25" s="37" t="s">
        <v>20</v>
      </c>
      <c r="E25" s="34"/>
      <c r="F25" s="35">
        <v>223625695.68999994</v>
      </c>
    </row>
    <row r="26" spans="2:6" s="36" customFormat="1" ht="15" x14ac:dyDescent="0.2">
      <c r="B26" s="31">
        <f t="shared" si="0"/>
        <v>15</v>
      </c>
      <c r="C26" s="32" t="s">
        <v>5</v>
      </c>
      <c r="D26" s="37" t="s">
        <v>21</v>
      </c>
      <c r="E26" s="38"/>
      <c r="F26" s="39">
        <v>220912246.74699932</v>
      </c>
    </row>
    <row r="27" spans="2:6" s="36" customFormat="1" ht="15.75" customHeight="1" x14ac:dyDescent="0.2">
      <c r="B27" s="31">
        <f t="shared" si="0"/>
        <v>16</v>
      </c>
      <c r="C27" s="32" t="s">
        <v>5</v>
      </c>
      <c r="D27" s="37" t="s">
        <v>22</v>
      </c>
      <c r="E27" s="38"/>
      <c r="F27" s="35">
        <v>208365222.26661655</v>
      </c>
    </row>
    <row r="28" spans="2:6" s="36" customFormat="1" ht="15" x14ac:dyDescent="0.2">
      <c r="B28" s="31">
        <f t="shared" si="0"/>
        <v>17</v>
      </c>
      <c r="C28" s="32" t="s">
        <v>5</v>
      </c>
      <c r="D28" s="37" t="s">
        <v>23</v>
      </c>
      <c r="E28" s="38"/>
      <c r="F28" s="35">
        <v>202212326.574563</v>
      </c>
    </row>
    <row r="29" spans="2:6" s="36" customFormat="1" ht="15.75" customHeight="1" x14ac:dyDescent="0.2">
      <c r="B29" s="31">
        <f t="shared" si="0"/>
        <v>18</v>
      </c>
      <c r="C29" s="32" t="s">
        <v>5</v>
      </c>
      <c r="D29" s="37" t="s">
        <v>24</v>
      </c>
      <c r="E29" s="38"/>
      <c r="F29" s="35">
        <v>196141280.53293112</v>
      </c>
    </row>
    <row r="30" spans="2:6" s="36" customFormat="1" ht="15" customHeight="1" x14ac:dyDescent="0.2">
      <c r="B30" s="31">
        <f t="shared" si="0"/>
        <v>19</v>
      </c>
      <c r="C30" s="32" t="s">
        <v>5</v>
      </c>
      <c r="D30" s="37" t="s">
        <v>25</v>
      </c>
      <c r="E30" s="38"/>
      <c r="F30" s="39">
        <v>187680609.29999989</v>
      </c>
    </row>
    <row r="31" spans="2:6" s="36" customFormat="1" ht="15" customHeight="1" x14ac:dyDescent="0.2">
      <c r="B31" s="31">
        <f t="shared" si="0"/>
        <v>20</v>
      </c>
      <c r="C31" s="32" t="s">
        <v>5</v>
      </c>
      <c r="D31" s="37" t="s">
        <v>26</v>
      </c>
      <c r="E31" s="38"/>
      <c r="F31" s="35">
        <v>180602980.76000002</v>
      </c>
    </row>
    <row r="32" spans="2:6" s="36" customFormat="1" ht="15" customHeight="1" x14ac:dyDescent="0.2">
      <c r="B32" s="31">
        <f t="shared" si="0"/>
        <v>21</v>
      </c>
      <c r="C32" s="32" t="s">
        <v>5</v>
      </c>
      <c r="D32" s="37" t="s">
        <v>27</v>
      </c>
      <c r="E32" s="38"/>
      <c r="F32" s="35">
        <v>173555231.31999987</v>
      </c>
    </row>
    <row r="33" spans="2:6" s="36" customFormat="1" ht="15" customHeight="1" x14ac:dyDescent="0.2">
      <c r="B33" s="31">
        <f t="shared" si="0"/>
        <v>22</v>
      </c>
      <c r="C33" s="32" t="s">
        <v>5</v>
      </c>
      <c r="D33" s="37" t="s">
        <v>28</v>
      </c>
      <c r="E33" s="38"/>
      <c r="F33" s="35">
        <v>165429927.03199995</v>
      </c>
    </row>
    <row r="34" spans="2:6" s="36" customFormat="1" ht="15.75" customHeight="1" x14ac:dyDescent="0.2">
      <c r="B34" s="31">
        <f t="shared" si="0"/>
        <v>23</v>
      </c>
      <c r="C34" s="32" t="s">
        <v>5</v>
      </c>
      <c r="D34" s="37" t="s">
        <v>29</v>
      </c>
      <c r="E34" s="38"/>
      <c r="F34" s="35">
        <v>163447938.13000008</v>
      </c>
    </row>
    <row r="35" spans="2:6" s="36" customFormat="1" ht="15" x14ac:dyDescent="0.2">
      <c r="B35" s="31">
        <f t="shared" si="0"/>
        <v>24</v>
      </c>
      <c r="C35" s="32" t="s">
        <v>5</v>
      </c>
      <c r="D35" s="42" t="s">
        <v>30</v>
      </c>
      <c r="E35" s="38"/>
      <c r="F35" s="35">
        <v>161509509.86000022</v>
      </c>
    </row>
    <row r="36" spans="2:6" s="36" customFormat="1" ht="15" x14ac:dyDescent="0.2">
      <c r="B36" s="31">
        <f t="shared" si="0"/>
        <v>25</v>
      </c>
      <c r="C36" s="32" t="s">
        <v>5</v>
      </c>
      <c r="D36" s="37" t="s">
        <v>31</v>
      </c>
      <c r="E36" s="38"/>
      <c r="F36" s="39">
        <v>142249338.15525985</v>
      </c>
    </row>
    <row r="37" spans="2:6" s="36" customFormat="1" ht="15" customHeight="1" x14ac:dyDescent="0.25">
      <c r="B37" s="31">
        <f t="shared" si="0"/>
        <v>26</v>
      </c>
      <c r="C37" s="32" t="s">
        <v>5</v>
      </c>
      <c r="D37" s="37" t="s">
        <v>32</v>
      </c>
      <c r="E37" s="43"/>
      <c r="F37" s="35">
        <v>142072573.12592664</v>
      </c>
    </row>
    <row r="38" spans="2:6" s="36" customFormat="1" ht="15.75" customHeight="1" x14ac:dyDescent="0.2">
      <c r="B38" s="31">
        <f t="shared" si="0"/>
        <v>27</v>
      </c>
      <c r="C38" s="32" t="s">
        <v>5</v>
      </c>
      <c r="D38" s="37" t="s">
        <v>33</v>
      </c>
      <c r="E38" s="38"/>
      <c r="F38" s="35">
        <v>138476293.74999997</v>
      </c>
    </row>
    <row r="39" spans="2:6" s="36" customFormat="1" ht="15.75" customHeight="1" x14ac:dyDescent="0.2">
      <c r="B39" s="31">
        <f t="shared" si="0"/>
        <v>28</v>
      </c>
      <c r="C39" s="32" t="s">
        <v>5</v>
      </c>
      <c r="D39" s="44" t="s">
        <v>34</v>
      </c>
      <c r="E39" s="38"/>
      <c r="F39" s="35">
        <v>111596363.87863854</v>
      </c>
    </row>
    <row r="40" spans="2:6" s="36" customFormat="1" ht="15" customHeight="1" x14ac:dyDescent="0.2">
      <c r="B40" s="31">
        <f t="shared" si="0"/>
        <v>29</v>
      </c>
      <c r="C40" s="32" t="s">
        <v>5</v>
      </c>
      <c r="D40" s="37" t="s">
        <v>35</v>
      </c>
      <c r="E40" s="38"/>
      <c r="F40" s="35">
        <v>108195793.49441385</v>
      </c>
    </row>
    <row r="41" spans="2:6" s="36" customFormat="1" ht="15" x14ac:dyDescent="0.2">
      <c r="B41" s="31">
        <f t="shared" si="0"/>
        <v>30</v>
      </c>
      <c r="C41" s="32" t="s">
        <v>5</v>
      </c>
      <c r="D41" s="37" t="s">
        <v>36</v>
      </c>
      <c r="E41" s="38"/>
      <c r="F41" s="39">
        <v>106622113.75303499</v>
      </c>
    </row>
    <row r="42" spans="2:6" s="36" customFormat="1" ht="15" x14ac:dyDescent="0.2">
      <c r="B42" s="31">
        <f t="shared" si="0"/>
        <v>31</v>
      </c>
      <c r="C42" s="32" t="s">
        <v>5</v>
      </c>
      <c r="D42" s="37" t="s">
        <v>37</v>
      </c>
      <c r="E42" s="38"/>
      <c r="F42" s="35">
        <v>103521057.2470859</v>
      </c>
    </row>
    <row r="43" spans="2:6" s="36" customFormat="1" ht="15" customHeight="1" x14ac:dyDescent="0.2">
      <c r="B43" s="31">
        <f t="shared" si="0"/>
        <v>32</v>
      </c>
      <c r="C43" s="32" t="s">
        <v>5</v>
      </c>
      <c r="D43" s="37" t="s">
        <v>38</v>
      </c>
      <c r="E43" s="38"/>
      <c r="F43" s="35">
        <v>97100926</v>
      </c>
    </row>
    <row r="44" spans="2:6" s="36" customFormat="1" ht="15" customHeight="1" x14ac:dyDescent="0.2">
      <c r="B44" s="31">
        <f t="shared" si="0"/>
        <v>33</v>
      </c>
      <c r="C44" s="32" t="s">
        <v>5</v>
      </c>
      <c r="D44" s="37" t="s">
        <v>39</v>
      </c>
      <c r="E44" s="38"/>
      <c r="F44" s="39">
        <v>93336038.986900032</v>
      </c>
    </row>
    <row r="45" spans="2:6" s="36" customFormat="1" ht="15" customHeight="1" x14ac:dyDescent="0.2">
      <c r="B45" s="31">
        <f t="shared" si="0"/>
        <v>34</v>
      </c>
      <c r="C45" s="32" t="s">
        <v>5</v>
      </c>
      <c r="D45" s="37" t="s">
        <v>40</v>
      </c>
      <c r="E45" s="38"/>
      <c r="F45" s="35">
        <v>88417640.540709198</v>
      </c>
    </row>
    <row r="46" spans="2:6" s="36" customFormat="1" ht="15" customHeight="1" x14ac:dyDescent="0.25">
      <c r="B46" s="31">
        <f t="shared" si="0"/>
        <v>35</v>
      </c>
      <c r="C46" s="32"/>
      <c r="D46" s="37" t="s">
        <v>41</v>
      </c>
      <c r="E46" s="34"/>
      <c r="F46" s="35">
        <v>70853739.639999896</v>
      </c>
    </row>
    <row r="47" spans="2:6" s="36" customFormat="1" ht="15.75" customHeight="1" x14ac:dyDescent="0.2">
      <c r="B47" s="31">
        <f t="shared" si="0"/>
        <v>36</v>
      </c>
      <c r="C47" s="32" t="s">
        <v>5</v>
      </c>
      <c r="D47" s="42" t="s">
        <v>42</v>
      </c>
      <c r="E47" s="38"/>
      <c r="F47" s="35">
        <v>60201609.928886577</v>
      </c>
    </row>
    <row r="48" spans="2:6" s="36" customFormat="1" ht="15" customHeight="1" x14ac:dyDescent="0.2">
      <c r="B48" s="31">
        <f t="shared" si="0"/>
        <v>37</v>
      </c>
      <c r="C48" s="32" t="s">
        <v>5</v>
      </c>
      <c r="D48" s="37" t="s">
        <v>43</v>
      </c>
      <c r="E48" s="38"/>
      <c r="F48" s="35">
        <v>50700738.709269576</v>
      </c>
    </row>
    <row r="49" spans="2:6" s="36" customFormat="1" ht="15" x14ac:dyDescent="0.2">
      <c r="B49" s="31">
        <f t="shared" si="0"/>
        <v>38</v>
      </c>
      <c r="C49" s="32" t="s">
        <v>5</v>
      </c>
      <c r="D49" s="45" t="s">
        <v>44</v>
      </c>
      <c r="E49" s="38"/>
      <c r="F49" s="35">
        <v>50242839.649999745</v>
      </c>
    </row>
    <row r="50" spans="2:6" s="36" customFormat="1" ht="15" x14ac:dyDescent="0.2">
      <c r="B50" s="31">
        <f t="shared" si="0"/>
        <v>39</v>
      </c>
      <c r="C50" s="32" t="s">
        <v>5</v>
      </c>
      <c r="D50" s="37" t="s">
        <v>45</v>
      </c>
      <c r="E50" s="38"/>
      <c r="F50" s="35">
        <v>40150532.839999557</v>
      </c>
    </row>
    <row r="51" spans="2:6" s="36" customFormat="1" ht="15.75" customHeight="1" x14ac:dyDescent="0.2">
      <c r="B51" s="31">
        <f t="shared" si="0"/>
        <v>40</v>
      </c>
      <c r="C51" s="32" t="s">
        <v>5</v>
      </c>
      <c r="D51" s="37" t="s">
        <v>46</v>
      </c>
      <c r="E51" s="38"/>
      <c r="F51" s="35">
        <v>38924701.989757448</v>
      </c>
    </row>
    <row r="52" spans="2:6" s="36" customFormat="1" ht="15.75" customHeight="1" x14ac:dyDescent="0.2">
      <c r="B52" s="31">
        <f t="shared" si="0"/>
        <v>41</v>
      </c>
      <c r="C52" s="32" t="s">
        <v>5</v>
      </c>
      <c r="D52" s="37" t="s">
        <v>47</v>
      </c>
      <c r="E52" s="38"/>
      <c r="F52" s="35">
        <v>35639561.879999906</v>
      </c>
    </row>
    <row r="53" spans="2:6" s="36" customFormat="1" ht="15.75" customHeight="1" x14ac:dyDescent="0.2">
      <c r="B53" s="31">
        <f t="shared" si="0"/>
        <v>42</v>
      </c>
      <c r="C53" s="32" t="s">
        <v>5</v>
      </c>
      <c r="D53" s="37" t="s">
        <v>48</v>
      </c>
      <c r="E53" s="38"/>
      <c r="F53" s="35">
        <v>33098748</v>
      </c>
    </row>
    <row r="54" spans="2:6" s="36" customFormat="1" ht="15" x14ac:dyDescent="0.2">
      <c r="B54" s="31">
        <f t="shared" si="0"/>
        <v>43</v>
      </c>
      <c r="C54" s="32"/>
      <c r="D54" s="37" t="s">
        <v>49</v>
      </c>
      <c r="E54" s="38"/>
      <c r="F54" s="35">
        <v>27046711.650000025</v>
      </c>
    </row>
    <row r="55" spans="2:6" s="36" customFormat="1" ht="15" customHeight="1" x14ac:dyDescent="0.25">
      <c r="B55" s="31">
        <f t="shared" si="0"/>
        <v>44</v>
      </c>
      <c r="C55" s="32" t="s">
        <v>5</v>
      </c>
      <c r="D55" s="37" t="s">
        <v>50</v>
      </c>
      <c r="E55" s="34"/>
      <c r="F55" s="35">
        <v>18988266</v>
      </c>
    </row>
    <row r="56" spans="2:6" s="36" customFormat="1" ht="15" customHeight="1" x14ac:dyDescent="0.2">
      <c r="B56" s="31">
        <f t="shared" si="0"/>
        <v>45</v>
      </c>
      <c r="C56" s="32" t="s">
        <v>5</v>
      </c>
      <c r="D56" s="37" t="s">
        <v>51</v>
      </c>
      <c r="E56" s="38"/>
      <c r="F56" s="35">
        <v>13870438.496905833</v>
      </c>
    </row>
    <row r="57" spans="2:6" s="36" customFormat="1" ht="15" customHeight="1" x14ac:dyDescent="0.25">
      <c r="B57" s="31">
        <f t="shared" si="0"/>
        <v>46</v>
      </c>
      <c r="C57" s="32" t="s">
        <v>5</v>
      </c>
      <c r="D57" s="37" t="s">
        <v>52</v>
      </c>
      <c r="E57" s="34"/>
      <c r="F57" s="35">
        <v>13781860</v>
      </c>
    </row>
    <row r="58" spans="2:6" s="36" customFormat="1" ht="15" customHeight="1" x14ac:dyDescent="0.2">
      <c r="B58" s="31">
        <f t="shared" si="0"/>
        <v>47</v>
      </c>
      <c r="C58" s="32" t="s">
        <v>5</v>
      </c>
      <c r="D58" s="46" t="s">
        <v>53</v>
      </c>
      <c r="E58" s="38"/>
      <c r="F58" s="35">
        <v>13642840.390755981</v>
      </c>
    </row>
    <row r="59" spans="2:6" s="36" customFormat="1" ht="15" customHeight="1" x14ac:dyDescent="0.2">
      <c r="B59" s="31">
        <f t="shared" si="0"/>
        <v>48</v>
      </c>
      <c r="C59" s="32" t="s">
        <v>5</v>
      </c>
      <c r="D59" s="37" t="s">
        <v>54</v>
      </c>
      <c r="E59" s="38"/>
      <c r="F59" s="39">
        <v>4169027.5996846594</v>
      </c>
    </row>
    <row r="60" spans="2:6" s="36" customFormat="1" ht="15" x14ac:dyDescent="0.2">
      <c r="B60" s="31">
        <f t="shared" si="0"/>
        <v>49</v>
      </c>
      <c r="C60" s="32" t="s">
        <v>5</v>
      </c>
      <c r="D60" s="37" t="s">
        <v>55</v>
      </c>
      <c r="E60" s="38"/>
      <c r="F60" s="35">
        <v>-34632395.603294574</v>
      </c>
    </row>
    <row r="61" spans="2:6" s="36" customFormat="1" ht="15.75" customHeight="1" x14ac:dyDescent="0.2">
      <c r="B61" s="31">
        <f t="shared" si="0"/>
        <v>50</v>
      </c>
      <c r="C61" s="32" t="s">
        <v>5</v>
      </c>
      <c r="D61" s="37" t="s">
        <v>56</v>
      </c>
      <c r="E61" s="38"/>
      <c r="F61" s="39">
        <v>-147814717.95999968</v>
      </c>
    </row>
    <row r="62" spans="2:6" s="36" customFormat="1" ht="15" customHeight="1" x14ac:dyDescent="0.2">
      <c r="B62" s="31">
        <f t="shared" si="0"/>
        <v>51</v>
      </c>
      <c r="C62" s="32" t="s">
        <v>5</v>
      </c>
      <c r="D62" s="37" t="s">
        <v>57</v>
      </c>
      <c r="E62" s="38"/>
      <c r="F62" s="39">
        <v>-205944580.51314497</v>
      </c>
    </row>
    <row r="63" spans="2:6" s="36" customFormat="1" ht="15" x14ac:dyDescent="0.2">
      <c r="B63" s="31">
        <f t="shared" si="0"/>
        <v>52</v>
      </c>
      <c r="C63" s="32" t="s">
        <v>5</v>
      </c>
      <c r="D63" s="45" t="s">
        <v>58</v>
      </c>
      <c r="E63" s="38"/>
      <c r="F63" s="47" t="s">
        <v>59</v>
      </c>
    </row>
    <row r="64" spans="2:6" s="36" customFormat="1" ht="15" customHeight="1" x14ac:dyDescent="0.2">
      <c r="B64" s="31"/>
      <c r="C64" s="32"/>
      <c r="D64" s="37"/>
      <c r="E64" s="38"/>
      <c r="F64" s="47"/>
    </row>
    <row r="65" spans="2:6" s="36" customFormat="1" ht="15" x14ac:dyDescent="0.2">
      <c r="B65" s="31"/>
      <c r="C65" s="32"/>
      <c r="D65" s="48"/>
      <c r="E65" s="38"/>
      <c r="F65" s="49"/>
    </row>
    <row r="66" spans="2:6" s="36" customFormat="1" ht="15" x14ac:dyDescent="0.2">
      <c r="B66" s="31"/>
      <c r="C66" s="32"/>
      <c r="D66" s="37"/>
      <c r="E66" s="38"/>
      <c r="F66" s="35"/>
    </row>
    <row r="67" spans="2:6" s="36" customFormat="1" ht="20.25" x14ac:dyDescent="0.55000000000000004">
      <c r="B67" s="31"/>
      <c r="C67" s="32"/>
      <c r="D67" s="50" t="s">
        <v>60</v>
      </c>
      <c r="E67" s="43" t="s">
        <v>7</v>
      </c>
      <c r="F67" s="51">
        <f>SUM(F12:F62)</f>
        <v>8264231470.8303719</v>
      </c>
    </row>
    <row r="68" spans="2:6" s="36" customFormat="1" ht="20.25" x14ac:dyDescent="0.55000000000000004">
      <c r="B68" s="31"/>
      <c r="C68" s="32"/>
      <c r="D68" s="50"/>
      <c r="E68" s="43"/>
      <c r="F68" s="51"/>
    </row>
    <row r="69" spans="2:6" s="36" customFormat="1" ht="14.25" x14ac:dyDescent="0.2">
      <c r="B69" s="31"/>
      <c r="C69" s="32"/>
      <c r="D69" s="32"/>
      <c r="E69" s="38"/>
      <c r="F69" s="52"/>
    </row>
    <row r="70" spans="2:6" s="36" customFormat="1" ht="15" x14ac:dyDescent="0.2">
      <c r="B70" s="31"/>
      <c r="C70" s="32"/>
      <c r="D70" s="33" t="s">
        <v>61</v>
      </c>
      <c r="E70" s="38"/>
      <c r="F70" s="35"/>
    </row>
    <row r="71" spans="2:6" s="36" customFormat="1" ht="15" x14ac:dyDescent="0.2">
      <c r="B71" s="31"/>
      <c r="C71" s="32"/>
      <c r="D71" s="53"/>
      <c r="E71" s="38"/>
      <c r="F71" s="35"/>
    </row>
    <row r="72" spans="2:6" s="36" customFormat="1" ht="15.75" x14ac:dyDescent="0.25">
      <c r="B72" s="31">
        <v>1</v>
      </c>
      <c r="C72" s="32" t="s">
        <v>5</v>
      </c>
      <c r="D72" s="37" t="s">
        <v>62</v>
      </c>
      <c r="E72" s="43" t="s">
        <v>7</v>
      </c>
      <c r="F72" s="35">
        <v>631954979.3499999</v>
      </c>
    </row>
    <row r="73" spans="2:6" s="36" customFormat="1" ht="15" x14ac:dyDescent="0.2">
      <c r="B73" s="31"/>
      <c r="C73" s="32"/>
      <c r="D73" s="37"/>
      <c r="E73" s="38"/>
      <c r="F73" s="35"/>
    </row>
    <row r="74" spans="2:6" s="36" customFormat="1" ht="20.25" x14ac:dyDescent="0.55000000000000004">
      <c r="B74" s="31"/>
      <c r="C74" s="32"/>
      <c r="D74" s="50" t="s">
        <v>60</v>
      </c>
      <c r="E74" s="43" t="s">
        <v>7</v>
      </c>
      <c r="F74" s="51">
        <f>F72</f>
        <v>631954979.3499999</v>
      </c>
    </row>
    <row r="75" spans="2:6" s="36" customFormat="1" ht="20.25" x14ac:dyDescent="0.55000000000000004">
      <c r="B75" s="31"/>
      <c r="C75" s="32"/>
      <c r="D75" s="50"/>
      <c r="E75" s="43"/>
      <c r="F75" s="51"/>
    </row>
    <row r="76" spans="2:6" s="36" customFormat="1" ht="15" x14ac:dyDescent="0.2">
      <c r="B76" s="31"/>
      <c r="C76" s="32"/>
      <c r="D76" s="33" t="s">
        <v>63</v>
      </c>
      <c r="E76" s="38"/>
      <c r="F76" s="35"/>
    </row>
    <row r="77" spans="2:6" s="36" customFormat="1" ht="14.25" x14ac:dyDescent="0.2">
      <c r="B77" s="31"/>
      <c r="C77" s="32"/>
      <c r="E77" s="38"/>
      <c r="F77" s="35"/>
    </row>
    <row r="78" spans="2:6" s="36" customFormat="1" ht="15" x14ac:dyDescent="0.2">
      <c r="B78" s="31">
        <f>+B77+1</f>
        <v>1</v>
      </c>
      <c r="C78" s="32" t="s">
        <v>5</v>
      </c>
      <c r="D78" s="37" t="s">
        <v>64</v>
      </c>
      <c r="E78" s="38"/>
      <c r="F78" s="35">
        <v>2434506.2236581733</v>
      </c>
    </row>
    <row r="79" spans="2:6" s="36" customFormat="1" ht="15.75" x14ac:dyDescent="0.25">
      <c r="B79" s="31">
        <f>+B78+1</f>
        <v>2</v>
      </c>
      <c r="C79" s="32" t="s">
        <v>5</v>
      </c>
      <c r="D79" s="37" t="s">
        <v>65</v>
      </c>
      <c r="E79" s="43"/>
      <c r="F79" s="39">
        <v>-986590.28999999946</v>
      </c>
    </row>
    <row r="80" spans="2:6" s="36" customFormat="1" ht="15" x14ac:dyDescent="0.2">
      <c r="B80" s="31">
        <f t="shared" ref="B80" si="1">+B79+1</f>
        <v>3</v>
      </c>
      <c r="C80" s="32" t="s">
        <v>5</v>
      </c>
      <c r="D80" s="44" t="s">
        <v>66</v>
      </c>
      <c r="E80" s="38"/>
      <c r="F80" s="39">
        <v>-3914159.9900000021</v>
      </c>
    </row>
    <row r="81" spans="2:6" s="36" customFormat="1" ht="15" x14ac:dyDescent="0.2">
      <c r="B81" s="31">
        <v>4</v>
      </c>
      <c r="C81" s="32" t="s">
        <v>5</v>
      </c>
      <c r="D81" s="37" t="s">
        <v>67</v>
      </c>
      <c r="E81" s="38"/>
      <c r="F81" s="47" t="s">
        <v>59</v>
      </c>
    </row>
    <row r="82" spans="2:6" s="36" customFormat="1" ht="15" x14ac:dyDescent="0.2">
      <c r="B82" s="31"/>
      <c r="C82" s="32"/>
      <c r="D82" s="54"/>
      <c r="E82" s="55"/>
      <c r="F82" s="56"/>
    </row>
    <row r="83" spans="2:6" s="36" customFormat="1" ht="20.25" x14ac:dyDescent="0.55000000000000004">
      <c r="B83" s="31"/>
      <c r="C83" s="32"/>
      <c r="D83" s="50" t="s">
        <v>60</v>
      </c>
      <c r="E83" s="43" t="s">
        <v>7</v>
      </c>
      <c r="F83" s="51">
        <f>SUM(F78:F81)</f>
        <v>-2466244.0563418283</v>
      </c>
    </row>
    <row r="84" spans="2:6" s="36" customFormat="1" ht="14.25" x14ac:dyDescent="0.2">
      <c r="B84" s="31"/>
      <c r="C84" s="32"/>
      <c r="D84" s="32"/>
      <c r="E84" s="38"/>
      <c r="F84" s="35"/>
    </row>
    <row r="85" spans="2:6" s="36" customFormat="1" ht="14.25" x14ac:dyDescent="0.2">
      <c r="B85" s="31"/>
      <c r="C85" s="32"/>
      <c r="D85" s="32"/>
      <c r="E85" s="38"/>
      <c r="F85" s="35"/>
    </row>
    <row r="86" spans="2:6" s="36" customFormat="1" ht="18" x14ac:dyDescent="0.4">
      <c r="B86" s="31"/>
      <c r="C86" s="32"/>
      <c r="D86" s="50" t="s">
        <v>68</v>
      </c>
      <c r="E86" s="43" t="s">
        <v>7</v>
      </c>
      <c r="F86" s="57">
        <f>F67+F74+F83</f>
        <v>8893720206.1240311</v>
      </c>
    </row>
    <row r="87" spans="2:6" s="36" customFormat="1" ht="15" thickBot="1" x14ac:dyDescent="0.25">
      <c r="B87" s="58"/>
      <c r="C87" s="59"/>
      <c r="D87" s="59"/>
      <c r="E87" s="60"/>
      <c r="F87" s="61"/>
    </row>
    <row r="88" spans="2:6" s="36" customFormat="1" ht="14.25" x14ac:dyDescent="0.2"/>
    <row r="89" spans="2:6" s="36" customFormat="1" ht="14.25" x14ac:dyDescent="0.2">
      <c r="C89" s="62" t="s">
        <v>69</v>
      </c>
      <c r="F89" s="63"/>
    </row>
    <row r="90" spans="2:6" s="36" customFormat="1" ht="14.25" x14ac:dyDescent="0.2">
      <c r="B90"/>
      <c r="C90"/>
      <c r="D90"/>
      <c r="E90"/>
      <c r="F90" s="64"/>
    </row>
    <row r="91" spans="2:6" s="36" customFormat="1" ht="14.25" x14ac:dyDescent="0.2">
      <c r="B91" s="65" t="s">
        <v>70</v>
      </c>
      <c r="C91"/>
      <c r="D91"/>
      <c r="E91"/>
      <c r="F91" s="64"/>
    </row>
    <row r="92" spans="2:6" s="36" customFormat="1" ht="14.25" x14ac:dyDescent="0.2">
      <c r="B92"/>
      <c r="C92"/>
      <c r="D92"/>
      <c r="E92"/>
      <c r="F92"/>
    </row>
    <row r="93" spans="2:6" s="36" customFormat="1" ht="14.25" x14ac:dyDescent="0.2">
      <c r="B93"/>
      <c r="C93"/>
      <c r="D93"/>
      <c r="E93"/>
      <c r="F93"/>
    </row>
    <row r="94" spans="2:6" x14ac:dyDescent="0.2">
      <c r="F94"/>
    </row>
    <row r="95" spans="2:6" x14ac:dyDescent="0.2">
      <c r="F95"/>
    </row>
    <row r="96" spans="2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  <row r="101" spans="6:6" x14ac:dyDescent="0.2">
      <c r="F101"/>
    </row>
    <row r="102" spans="6:6" x14ac:dyDescent="0.2">
      <c r="F102"/>
    </row>
    <row r="103" spans="6:6" x14ac:dyDescent="0.2">
      <c r="F103"/>
    </row>
    <row r="104" spans="6:6" x14ac:dyDescent="0.2">
      <c r="F104"/>
    </row>
    <row r="105" spans="6:6" x14ac:dyDescent="0.2">
      <c r="F105"/>
    </row>
    <row r="106" spans="6:6" x14ac:dyDescent="0.2">
      <c r="F106"/>
    </row>
    <row r="107" spans="6:6" x14ac:dyDescent="0.2">
      <c r="F107"/>
    </row>
    <row r="108" spans="6:6" x14ac:dyDescent="0.2">
      <c r="F108"/>
    </row>
    <row r="109" spans="6:6" x14ac:dyDescent="0.2">
      <c r="F109"/>
    </row>
  </sheetData>
  <protectedRanges>
    <protectedRange password="CE2C" sqref="D21" name="Range1_1_5_1_3_1"/>
  </protectedRanges>
  <mergeCells count="5">
    <mergeCell ref="B4:F4"/>
    <mergeCell ref="B5:F5"/>
    <mergeCell ref="B6:F6"/>
    <mergeCell ref="B7:F7"/>
    <mergeCell ref="B9:D9"/>
  </mergeCells>
  <printOptions horizontalCentered="1"/>
  <pageMargins left="0.31496062992125984" right="0.39370078740157483" top="0.51181102362204722" bottom="0.78740157480314965" header="0.51181102362204722" footer="0.51181102362204722"/>
  <pageSetup paperSize="9" scale="80" fitToHeight="0" orientation="portrait" horizontalDpi="1200" verticalDpi="1200" r:id="rId1"/>
  <headerFooter alignWithMargins="0"/>
  <rowBreaks count="1" manualBreakCount="1">
    <brk id="5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NET INCOME</vt:lpstr>
      <vt:lpstr>'NET INCOME'!Print_Area</vt:lpstr>
      <vt:lpstr>'NET INCOME'!Print_Titles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2025-02-12T07:26:05Z</dcterms:created>
  <dcterms:modified xsi:type="dcterms:W3CDTF">2025-02-12T07:30:13Z</dcterms:modified>
</cp:coreProperties>
</file>