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CD2DA72E-00BC-4309-8259-517A513D4263}" xr6:coauthVersionLast="47" xr6:coauthVersionMax="47" xr10:uidLastSave="{00000000-0000-0000-0000-000000000000}"/>
  <bookViews>
    <workbookView xWindow="-28920" yWindow="-120" windowWidth="29040" windowHeight="15840" xr2:uid="{24DBC3E7-61FC-44B5-884B-8411425A071D}"/>
  </bookViews>
  <sheets>
    <sheet name="INVESTED_ASSETS " sheetId="1" r:id="rId1"/>
  </sheets>
  <definedNames>
    <definedName name="_xlnm.Print_Area" localSheetId="0">'INVESTED_ASSETS '!$A$1:$F$92</definedName>
    <definedName name="_xlnm.Print_Titles" localSheetId="0">'INVESTED_ASSETS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3" i="1" l="1"/>
  <c r="B78" i="1"/>
  <c r="B79" i="1" s="1"/>
  <c r="B80" i="1" s="1"/>
  <c r="F74" i="1"/>
  <c r="F67" i="1"/>
  <c r="F86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<sst xmlns="http://schemas.openxmlformats.org/spreadsheetml/2006/main" count="133" uniqueCount="71">
  <si>
    <t xml:space="preserve">Invested Assets of  Non-Life Insurance Companies </t>
  </si>
  <si>
    <t>Year 2024</t>
  </si>
  <si>
    <t>Based on Submitted Unaudited Enhanced Quarterly Report on Selected Financial Statistics</t>
  </si>
  <si>
    <t>Name of Company</t>
  </si>
  <si>
    <t>Invested Assets</t>
  </si>
  <si>
    <t>.</t>
  </si>
  <si>
    <t>Pioneer Insurance &amp; Surety Corporation</t>
  </si>
  <si>
    <t>₱</t>
  </si>
  <si>
    <t>Malayan Insurance Company, Inc.</t>
  </si>
  <si>
    <t>Prudential Guarantee &amp; Assurance, Inc.</t>
  </si>
  <si>
    <t>BPI/MS Insurance Corp.</t>
  </si>
  <si>
    <t>Petrogen Insurance Corporation</t>
  </si>
  <si>
    <t>Standard Insurance Company, Inc.</t>
  </si>
  <si>
    <t>AXA Philippines Life and General Insurance Corporation*</t>
  </si>
  <si>
    <t>Travellers Insurance &amp; Surety Corporation</t>
  </si>
  <si>
    <t>AIG Philippines Insurance Inc.</t>
  </si>
  <si>
    <t>Maagap Insurance Inc.</t>
  </si>
  <si>
    <t>CARD Pioneer Microinsurance, Inc.</t>
  </si>
  <si>
    <t>Commonwealth Insurance Company</t>
  </si>
  <si>
    <t>Alliedbankers Insurance Corp.</t>
  </si>
  <si>
    <t>Insurance Company of North America</t>
  </si>
  <si>
    <t>Liberty Insurance Corporation</t>
  </si>
  <si>
    <t>FPG Insurance Company, Inc.</t>
  </si>
  <si>
    <t>Paramount Life &amp; General Insurance Corporation *</t>
  </si>
  <si>
    <t xml:space="preserve">Philippines First Insurance Company, Inc. </t>
  </si>
  <si>
    <t>Starr International Insurance Philippines Branch</t>
  </si>
  <si>
    <t>Cibeles Insurance Corporation</t>
  </si>
  <si>
    <t>PGA Sompo Insurance Corporation</t>
  </si>
  <si>
    <t>Pacific Cross Insurance, Inc.</t>
  </si>
  <si>
    <t>Stronghold Insurance Company, Inc.</t>
  </si>
  <si>
    <t xml:space="preserve">Bethel General Insurance &amp; Surety Corp. </t>
  </si>
  <si>
    <t>Philippine British Assurance Company, Inc.</t>
  </si>
  <si>
    <t>Milestone Guaranty &amp; Assurance Corporation</t>
  </si>
  <si>
    <t>Pioneer Intercontinental Insurance Corporation</t>
  </si>
  <si>
    <t>M Pioneer Insurance Inc.</t>
  </si>
  <si>
    <t>Oona Insular Insurance  Corp.</t>
  </si>
  <si>
    <t>Asia Insurance (Philippines) Corp.</t>
  </si>
  <si>
    <t>Fortune General Insurance Corp.</t>
  </si>
  <si>
    <t>Pacific Union Insurance Company</t>
  </si>
  <si>
    <r>
      <t>SeaInsure General Insurance Co. Inc.</t>
    </r>
    <r>
      <rPr>
        <sz val="10"/>
        <rFont val="Arial"/>
        <family val="2"/>
      </rPr>
      <t xml:space="preserve"> </t>
    </r>
  </si>
  <si>
    <t>Intra-Strata Assurance Corporation</t>
  </si>
  <si>
    <t>Asia United Insurance, Inc.</t>
  </si>
  <si>
    <t xml:space="preserve">Cocogen Insurance, Inc. </t>
  </si>
  <si>
    <t>Perla Compañia de Seguros, Inc.</t>
  </si>
  <si>
    <t>Mercantile Insurance Company, Inc.</t>
  </si>
  <si>
    <t xml:space="preserve">Corporate Guarantee &amp; Insurance Company, Inc. </t>
  </si>
  <si>
    <t>CLIMBS Life &amp; General Insurance Cooperative *</t>
  </si>
  <si>
    <t>Western Guaranty Corporation</t>
  </si>
  <si>
    <t>Sterling Insurance Company, Inc.</t>
  </si>
  <si>
    <t>SGI Philippines General Insurance Company, Inc.</t>
  </si>
  <si>
    <t>Country Bankers Insurance Corporation</t>
  </si>
  <si>
    <t>Visayan Surety &amp; Insurance Corporation</t>
  </si>
  <si>
    <t>Metropolitan Insurance Company, Inc.</t>
  </si>
  <si>
    <t>Alpha Insurance &amp; Surety Company, Inc.</t>
  </si>
  <si>
    <t>1CISP Life and General Insurance *</t>
  </si>
  <si>
    <t>Etiqa Life and General Assurance Phils., Inc. *</t>
  </si>
  <si>
    <t>Manila Bankers Life and General Insurance Coporation*</t>
  </si>
  <si>
    <t xml:space="preserve">AIA Philippines Life and General Insurance Co., Inc.* </t>
  </si>
  <si>
    <t>People's General Insurance Corp.</t>
  </si>
  <si>
    <t>No report submitted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</si>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</sst>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0.00_)"/>
    <numFmt numFmtId="166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u/>
      <sz val="12"/>
      <name val="Arial"/>
      <family val="2"/>
    </font>
    <font>
      <sz val="12"/>
      <name val="Calibri"/>
      <family val="2"/>
    </font>
    <font>
      <sz val="12"/>
      <color rgb="FFFF0000"/>
      <name val="Arial"/>
      <family val="2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1" fillId="0" borderId="0" xfId="2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5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7" fillId="0" borderId="1" xfId="2" quotePrefix="1" applyFont="1" applyBorder="1" applyAlignment="1">
      <alignment horizontal="centerContinuous"/>
    </xf>
    <xf numFmtId="0" fontId="7" fillId="0" borderId="2" xfId="2" quotePrefix="1" applyFont="1" applyBorder="1" applyAlignment="1">
      <alignment horizontal="centerContinuous"/>
    </xf>
    <xf numFmtId="0" fontId="7" fillId="0" borderId="2" xfId="2" applyFont="1" applyBorder="1" applyAlignment="1">
      <alignment horizontal="centerContinuous"/>
    </xf>
    <xf numFmtId="0" fontId="7" fillId="0" borderId="9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8" fillId="0" borderId="4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Continuous"/>
    </xf>
    <xf numFmtId="0" fontId="7" fillId="0" borderId="7" xfId="2" applyFont="1" applyBorder="1" applyAlignment="1">
      <alignment horizontal="centerContinuous"/>
    </xf>
    <xf numFmtId="0" fontId="7" fillId="0" borderId="11" xfId="2" applyFont="1" applyBorder="1" applyAlignment="1">
      <alignment horizontal="centerContinuous"/>
    </xf>
    <xf numFmtId="0" fontId="8" fillId="0" borderId="8" xfId="2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9" fillId="0" borderId="13" xfId="2" applyFont="1" applyBorder="1" applyAlignment="1">
      <alignment horizontal="left"/>
    </xf>
    <xf numFmtId="0" fontId="10" fillId="0" borderId="14" xfId="2" applyFont="1" applyBorder="1" applyAlignment="1">
      <alignment horizontal="center"/>
    </xf>
    <xf numFmtId="164" fontId="7" fillId="0" borderId="15" xfId="2" applyNumberFormat="1" applyFont="1" applyBorder="1"/>
    <xf numFmtId="0" fontId="7" fillId="0" borderId="0" xfId="2" applyFont="1"/>
    <xf numFmtId="0" fontId="2" fillId="0" borderId="13" xfId="2" applyFont="1" applyBorder="1"/>
    <xf numFmtId="0" fontId="7" fillId="0" borderId="14" xfId="2" applyFont="1" applyBorder="1"/>
    <xf numFmtId="0" fontId="2" fillId="0" borderId="16" xfId="2" applyFont="1" applyBorder="1"/>
    <xf numFmtId="0" fontId="7" fillId="0" borderId="17" xfId="2" applyFont="1" applyBorder="1"/>
    <xf numFmtId="0" fontId="2" fillId="0" borderId="13" xfId="0" applyFont="1" applyBorder="1" applyAlignment="1">
      <alignment vertical="center"/>
    </xf>
    <xf numFmtId="0" fontId="2" fillId="0" borderId="0" xfId="2" applyFont="1"/>
    <xf numFmtId="164" fontId="7" fillId="0" borderId="15" xfId="2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left" vertical="center"/>
    </xf>
    <xf numFmtId="0" fontId="10" fillId="0" borderId="14" xfId="2" applyFont="1" applyBorder="1" applyAlignment="1">
      <alignment horizontal="right"/>
    </xf>
    <xf numFmtId="0" fontId="2" fillId="0" borderId="18" xfId="2" applyFont="1" applyBorder="1"/>
    <xf numFmtId="164" fontId="6" fillId="0" borderId="15" xfId="2" applyNumberFormat="1" applyFont="1" applyBorder="1" applyAlignment="1">
      <alignment horizontal="center"/>
    </xf>
    <xf numFmtId="0" fontId="11" fillId="0" borderId="13" xfId="2" applyFont="1" applyBorder="1"/>
    <xf numFmtId="164" fontId="6" fillId="0" borderId="15" xfId="2" applyNumberFormat="1" applyFont="1" applyBorder="1"/>
    <xf numFmtId="0" fontId="4" fillId="0" borderId="13" xfId="2" applyFont="1" applyBorder="1"/>
    <xf numFmtId="164" fontId="12" fillId="0" borderId="15" xfId="2" applyNumberFormat="1" applyFont="1" applyBorder="1"/>
    <xf numFmtId="0" fontId="7" fillId="0" borderId="15" xfId="2" applyFont="1" applyBorder="1"/>
    <xf numFmtId="0" fontId="9" fillId="0" borderId="13" xfId="2" applyFont="1" applyBorder="1" applyAlignment="1">
      <alignment horizontal="center"/>
    </xf>
    <xf numFmtId="164" fontId="2" fillId="0" borderId="13" xfId="1" applyNumberFormat="1" applyFont="1" applyFill="1" applyBorder="1"/>
    <xf numFmtId="164" fontId="7" fillId="0" borderId="19" xfId="1" applyNumberFormat="1" applyFont="1" applyFill="1" applyBorder="1"/>
    <xf numFmtId="164" fontId="7" fillId="0" borderId="20" xfId="1" applyNumberFormat="1" applyFont="1" applyFill="1" applyBorder="1"/>
    <xf numFmtId="164" fontId="13" fillId="0" borderId="15" xfId="2" applyNumberFormat="1" applyFont="1" applyBorder="1"/>
    <xf numFmtId="0" fontId="7" fillId="0" borderId="6" xfId="2" applyFont="1" applyBorder="1"/>
    <xf numFmtId="0" fontId="7" fillId="0" borderId="7" xfId="2" applyFont="1" applyBorder="1"/>
    <xf numFmtId="0" fontId="7" fillId="0" borderId="11" xfId="2" applyFont="1" applyBorder="1"/>
    <xf numFmtId="0" fontId="7" fillId="0" borderId="8" xfId="2" applyFont="1" applyBorder="1"/>
    <xf numFmtId="0" fontId="14" fillId="0" borderId="0" xfId="0" applyFont="1"/>
    <xf numFmtId="3" fontId="7" fillId="0" borderId="0" xfId="2" applyNumberFormat="1" applyFont="1"/>
    <xf numFmtId="164" fontId="0" fillId="0" borderId="0" xfId="0" applyNumberFormat="1"/>
    <xf numFmtId="164" fontId="6" fillId="0" borderId="0" xfId="1" applyNumberFormat="1" applyFont="1"/>
  </cellXfs>
  <cellStyles count="3">
    <cellStyle name="Comma" xfId="1" builtinId="3"/>
    <cellStyle name="Normal" xfId="0" builtinId="0"/>
    <cellStyle name="Normal 2 2" xfId="2" xr:uid="{98F21CA7-8A4D-4C07-8262-D83514410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38100</xdr:rowOff>
    </xdr:from>
    <xdr:to>
      <xdr:col>5</xdr:col>
      <xdr:colOff>1428739</xdr:colOff>
      <xdr:row>1</xdr:row>
      <xdr:rowOff>1574581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ADE08A7-ACA8-4946-AC0B-A39DF7CFBACC}"/>
            </a:ext>
          </a:extLst>
        </xdr:cNvPr>
        <xdr:cNvGrpSpPr/>
      </xdr:nvGrpSpPr>
      <xdr:grpSpPr>
        <a:xfrm>
          <a:off x="104775" y="104775"/>
          <a:ext cx="7400914" cy="1536481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4D3C325A-B09B-853F-EA3A-F48FEFB50EA4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D3FFAB86-F3CA-BD15-2C48-65B908B94B1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1F877BD6-B1C7-1040-36CB-B2435478EF6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229FE9E0-C415-B014-BC12-E7FD85ED24CA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6B2E-A653-4AF8-8B31-F99BCAB03BA5}">
  <sheetPr>
    <tabColor rgb="FFFF0000"/>
  </sheetPr>
  <dimension ref="B1:F95"/>
  <sheetViews>
    <sheetView tabSelected="1" view="pageBreakPreview" topLeftCell="A38" zoomScaleNormal="100" zoomScaleSheetLayoutView="100" workbookViewId="0">
      <selection activeCell="E18" sqref="E18"/>
    </sheetView>
  </sheetViews>
  <sheetFormatPr defaultColWidth="8.85546875" defaultRowHeight="12.75" x14ac:dyDescent="0.2"/>
  <cols>
    <col min="1" max="1" width="1" customWidth="1"/>
    <col min="2" max="2" width="4.140625" customWidth="1"/>
    <col min="3" max="3" width="1.42578125" customWidth="1"/>
    <col min="4" max="4" width="80.7109375" customWidth="1"/>
    <col min="5" max="5" width="3.85546875" customWidth="1"/>
    <col min="6" max="6" width="30.140625" customWidth="1"/>
    <col min="165" max="165" width="3" customWidth="1"/>
    <col min="166" max="166" width="4.140625" customWidth="1"/>
    <col min="167" max="167" width="2.42578125" customWidth="1"/>
    <col min="168" max="168" width="44.28515625" customWidth="1"/>
    <col min="169" max="169" width="30.85546875" customWidth="1"/>
    <col min="170" max="170" width="4.42578125" customWidth="1"/>
    <col min="171" max="171" width="23.42578125" customWidth="1"/>
    <col min="172" max="172" width="22.42578125" customWidth="1"/>
    <col min="421" max="421" width="3" customWidth="1"/>
    <col min="422" max="422" width="4.140625" customWidth="1"/>
    <col min="423" max="423" width="2.42578125" customWidth="1"/>
    <col min="424" max="424" width="44.28515625" customWidth="1"/>
    <col min="425" max="425" width="30.85546875" customWidth="1"/>
    <col min="426" max="426" width="4.42578125" customWidth="1"/>
    <col min="427" max="427" width="23.42578125" customWidth="1"/>
    <col min="428" max="428" width="22.42578125" customWidth="1"/>
    <col min="677" max="677" width="3" customWidth="1"/>
    <col min="678" max="678" width="4.140625" customWidth="1"/>
    <col min="679" max="679" width="2.42578125" customWidth="1"/>
    <col min="680" max="680" width="44.28515625" customWidth="1"/>
    <col min="681" max="681" width="30.85546875" customWidth="1"/>
    <col min="682" max="682" width="4.42578125" customWidth="1"/>
    <col min="683" max="683" width="23.42578125" customWidth="1"/>
    <col min="684" max="684" width="22.42578125" customWidth="1"/>
    <col min="933" max="933" width="3" customWidth="1"/>
    <col min="934" max="934" width="4.140625" customWidth="1"/>
    <col min="935" max="935" width="2.42578125" customWidth="1"/>
    <col min="936" max="936" width="44.28515625" customWidth="1"/>
    <col min="937" max="937" width="30.85546875" customWidth="1"/>
    <col min="938" max="938" width="4.42578125" customWidth="1"/>
    <col min="939" max="939" width="23.42578125" customWidth="1"/>
    <col min="940" max="940" width="22.42578125" customWidth="1"/>
    <col min="1189" max="1189" width="3" customWidth="1"/>
    <col min="1190" max="1190" width="4.140625" customWidth="1"/>
    <col min="1191" max="1191" width="2.42578125" customWidth="1"/>
    <col min="1192" max="1192" width="44.28515625" customWidth="1"/>
    <col min="1193" max="1193" width="30.85546875" customWidth="1"/>
    <col min="1194" max="1194" width="4.42578125" customWidth="1"/>
    <col min="1195" max="1195" width="23.42578125" customWidth="1"/>
    <col min="1196" max="1196" width="22.42578125" customWidth="1"/>
    <col min="1445" max="1445" width="3" customWidth="1"/>
    <col min="1446" max="1446" width="4.140625" customWidth="1"/>
    <col min="1447" max="1447" width="2.42578125" customWidth="1"/>
    <col min="1448" max="1448" width="44.28515625" customWidth="1"/>
    <col min="1449" max="1449" width="30.85546875" customWidth="1"/>
    <col min="1450" max="1450" width="4.42578125" customWidth="1"/>
    <col min="1451" max="1451" width="23.42578125" customWidth="1"/>
    <col min="1452" max="1452" width="22.42578125" customWidth="1"/>
    <col min="1701" max="1701" width="3" customWidth="1"/>
    <col min="1702" max="1702" width="4.140625" customWidth="1"/>
    <col min="1703" max="1703" width="2.42578125" customWidth="1"/>
    <col min="1704" max="1704" width="44.28515625" customWidth="1"/>
    <col min="1705" max="1705" width="30.85546875" customWidth="1"/>
    <col min="1706" max="1706" width="4.42578125" customWidth="1"/>
    <col min="1707" max="1707" width="23.42578125" customWidth="1"/>
    <col min="1708" max="1708" width="22.42578125" customWidth="1"/>
    <col min="1957" max="1957" width="3" customWidth="1"/>
    <col min="1958" max="1958" width="4.140625" customWidth="1"/>
    <col min="1959" max="1959" width="2.42578125" customWidth="1"/>
    <col min="1960" max="1960" width="44.28515625" customWidth="1"/>
    <col min="1961" max="1961" width="30.85546875" customWidth="1"/>
    <col min="1962" max="1962" width="4.42578125" customWidth="1"/>
    <col min="1963" max="1963" width="23.42578125" customWidth="1"/>
    <col min="1964" max="1964" width="22.42578125" customWidth="1"/>
    <col min="2213" max="2213" width="3" customWidth="1"/>
    <col min="2214" max="2214" width="4.140625" customWidth="1"/>
    <col min="2215" max="2215" width="2.42578125" customWidth="1"/>
    <col min="2216" max="2216" width="44.28515625" customWidth="1"/>
    <col min="2217" max="2217" width="30.85546875" customWidth="1"/>
    <col min="2218" max="2218" width="4.42578125" customWidth="1"/>
    <col min="2219" max="2219" width="23.42578125" customWidth="1"/>
    <col min="2220" max="2220" width="22.42578125" customWidth="1"/>
    <col min="2469" max="2469" width="3" customWidth="1"/>
    <col min="2470" max="2470" width="4.140625" customWidth="1"/>
    <col min="2471" max="2471" width="2.42578125" customWidth="1"/>
    <col min="2472" max="2472" width="44.28515625" customWidth="1"/>
    <col min="2473" max="2473" width="30.85546875" customWidth="1"/>
    <col min="2474" max="2474" width="4.42578125" customWidth="1"/>
    <col min="2475" max="2475" width="23.42578125" customWidth="1"/>
    <col min="2476" max="2476" width="22.42578125" customWidth="1"/>
    <col min="2725" max="2725" width="3" customWidth="1"/>
    <col min="2726" max="2726" width="4.140625" customWidth="1"/>
    <col min="2727" max="2727" width="2.42578125" customWidth="1"/>
    <col min="2728" max="2728" width="44.28515625" customWidth="1"/>
    <col min="2729" max="2729" width="30.85546875" customWidth="1"/>
    <col min="2730" max="2730" width="4.42578125" customWidth="1"/>
    <col min="2731" max="2731" width="23.42578125" customWidth="1"/>
    <col min="2732" max="2732" width="22.42578125" customWidth="1"/>
    <col min="2981" max="2981" width="3" customWidth="1"/>
    <col min="2982" max="2982" width="4.140625" customWidth="1"/>
    <col min="2983" max="2983" width="2.42578125" customWidth="1"/>
    <col min="2984" max="2984" width="44.28515625" customWidth="1"/>
    <col min="2985" max="2985" width="30.85546875" customWidth="1"/>
    <col min="2986" max="2986" width="4.42578125" customWidth="1"/>
    <col min="2987" max="2987" width="23.42578125" customWidth="1"/>
    <col min="2988" max="2988" width="22.42578125" customWidth="1"/>
    <col min="3237" max="3237" width="3" customWidth="1"/>
    <col min="3238" max="3238" width="4.140625" customWidth="1"/>
    <col min="3239" max="3239" width="2.42578125" customWidth="1"/>
    <col min="3240" max="3240" width="44.28515625" customWidth="1"/>
    <col min="3241" max="3241" width="30.85546875" customWidth="1"/>
    <col min="3242" max="3242" width="4.42578125" customWidth="1"/>
    <col min="3243" max="3243" width="23.42578125" customWidth="1"/>
    <col min="3244" max="3244" width="22.42578125" customWidth="1"/>
    <col min="3493" max="3493" width="3" customWidth="1"/>
    <col min="3494" max="3494" width="4.140625" customWidth="1"/>
    <col min="3495" max="3495" width="2.42578125" customWidth="1"/>
    <col min="3496" max="3496" width="44.28515625" customWidth="1"/>
    <col min="3497" max="3497" width="30.85546875" customWidth="1"/>
    <col min="3498" max="3498" width="4.42578125" customWidth="1"/>
    <col min="3499" max="3499" width="23.42578125" customWidth="1"/>
    <col min="3500" max="3500" width="22.42578125" customWidth="1"/>
    <col min="3749" max="3749" width="3" customWidth="1"/>
    <col min="3750" max="3750" width="4.140625" customWidth="1"/>
    <col min="3751" max="3751" width="2.42578125" customWidth="1"/>
    <col min="3752" max="3752" width="44.28515625" customWidth="1"/>
    <col min="3753" max="3753" width="30.85546875" customWidth="1"/>
    <col min="3754" max="3754" width="4.42578125" customWidth="1"/>
    <col min="3755" max="3755" width="23.42578125" customWidth="1"/>
    <col min="3756" max="3756" width="22.42578125" customWidth="1"/>
    <col min="4005" max="4005" width="3" customWidth="1"/>
    <col min="4006" max="4006" width="4.140625" customWidth="1"/>
    <col min="4007" max="4007" width="2.42578125" customWidth="1"/>
    <col min="4008" max="4008" width="44.28515625" customWidth="1"/>
    <col min="4009" max="4009" width="30.85546875" customWidth="1"/>
    <col min="4010" max="4010" width="4.42578125" customWidth="1"/>
    <col min="4011" max="4011" width="23.42578125" customWidth="1"/>
    <col min="4012" max="4012" width="22.42578125" customWidth="1"/>
    <col min="4261" max="4261" width="3" customWidth="1"/>
    <col min="4262" max="4262" width="4.140625" customWidth="1"/>
    <col min="4263" max="4263" width="2.42578125" customWidth="1"/>
    <col min="4264" max="4264" width="44.28515625" customWidth="1"/>
    <col min="4265" max="4265" width="30.85546875" customWidth="1"/>
    <col min="4266" max="4266" width="4.42578125" customWidth="1"/>
    <col min="4267" max="4267" width="23.42578125" customWidth="1"/>
    <col min="4268" max="4268" width="22.42578125" customWidth="1"/>
    <col min="4517" max="4517" width="3" customWidth="1"/>
    <col min="4518" max="4518" width="4.140625" customWidth="1"/>
    <col min="4519" max="4519" width="2.42578125" customWidth="1"/>
    <col min="4520" max="4520" width="44.28515625" customWidth="1"/>
    <col min="4521" max="4521" width="30.85546875" customWidth="1"/>
    <col min="4522" max="4522" width="4.42578125" customWidth="1"/>
    <col min="4523" max="4523" width="23.42578125" customWidth="1"/>
    <col min="4524" max="4524" width="22.42578125" customWidth="1"/>
    <col min="4773" max="4773" width="3" customWidth="1"/>
    <col min="4774" max="4774" width="4.140625" customWidth="1"/>
    <col min="4775" max="4775" width="2.42578125" customWidth="1"/>
    <col min="4776" max="4776" width="44.28515625" customWidth="1"/>
    <col min="4777" max="4777" width="30.85546875" customWidth="1"/>
    <col min="4778" max="4778" width="4.42578125" customWidth="1"/>
    <col min="4779" max="4779" width="23.42578125" customWidth="1"/>
    <col min="4780" max="4780" width="22.42578125" customWidth="1"/>
    <col min="5029" max="5029" width="3" customWidth="1"/>
    <col min="5030" max="5030" width="4.140625" customWidth="1"/>
    <col min="5031" max="5031" width="2.42578125" customWidth="1"/>
    <col min="5032" max="5032" width="44.28515625" customWidth="1"/>
    <col min="5033" max="5033" width="30.85546875" customWidth="1"/>
    <col min="5034" max="5034" width="4.42578125" customWidth="1"/>
    <col min="5035" max="5035" width="23.42578125" customWidth="1"/>
    <col min="5036" max="5036" width="22.42578125" customWidth="1"/>
    <col min="5285" max="5285" width="3" customWidth="1"/>
    <col min="5286" max="5286" width="4.140625" customWidth="1"/>
    <col min="5287" max="5287" width="2.42578125" customWidth="1"/>
    <col min="5288" max="5288" width="44.28515625" customWidth="1"/>
    <col min="5289" max="5289" width="30.85546875" customWidth="1"/>
    <col min="5290" max="5290" width="4.42578125" customWidth="1"/>
    <col min="5291" max="5291" width="23.42578125" customWidth="1"/>
    <col min="5292" max="5292" width="22.42578125" customWidth="1"/>
    <col min="5541" max="5541" width="3" customWidth="1"/>
    <col min="5542" max="5542" width="4.140625" customWidth="1"/>
    <col min="5543" max="5543" width="2.42578125" customWidth="1"/>
    <col min="5544" max="5544" width="44.28515625" customWidth="1"/>
    <col min="5545" max="5545" width="30.85546875" customWidth="1"/>
    <col min="5546" max="5546" width="4.42578125" customWidth="1"/>
    <col min="5547" max="5547" width="23.42578125" customWidth="1"/>
    <col min="5548" max="5548" width="22.42578125" customWidth="1"/>
    <col min="5797" max="5797" width="3" customWidth="1"/>
    <col min="5798" max="5798" width="4.140625" customWidth="1"/>
    <col min="5799" max="5799" width="2.42578125" customWidth="1"/>
    <col min="5800" max="5800" width="44.28515625" customWidth="1"/>
    <col min="5801" max="5801" width="30.85546875" customWidth="1"/>
    <col min="5802" max="5802" width="4.42578125" customWidth="1"/>
    <col min="5803" max="5803" width="23.42578125" customWidth="1"/>
    <col min="5804" max="5804" width="22.42578125" customWidth="1"/>
    <col min="6053" max="6053" width="3" customWidth="1"/>
    <col min="6054" max="6054" width="4.140625" customWidth="1"/>
    <col min="6055" max="6055" width="2.42578125" customWidth="1"/>
    <col min="6056" max="6056" width="44.28515625" customWidth="1"/>
    <col min="6057" max="6057" width="30.85546875" customWidth="1"/>
    <col min="6058" max="6058" width="4.42578125" customWidth="1"/>
    <col min="6059" max="6059" width="23.42578125" customWidth="1"/>
    <col min="6060" max="6060" width="22.42578125" customWidth="1"/>
    <col min="6309" max="6309" width="3" customWidth="1"/>
    <col min="6310" max="6310" width="4.140625" customWidth="1"/>
    <col min="6311" max="6311" width="2.42578125" customWidth="1"/>
    <col min="6312" max="6312" width="44.28515625" customWidth="1"/>
    <col min="6313" max="6313" width="30.85546875" customWidth="1"/>
    <col min="6314" max="6314" width="4.42578125" customWidth="1"/>
    <col min="6315" max="6315" width="23.42578125" customWidth="1"/>
    <col min="6316" max="6316" width="22.42578125" customWidth="1"/>
    <col min="6565" max="6565" width="3" customWidth="1"/>
    <col min="6566" max="6566" width="4.140625" customWidth="1"/>
    <col min="6567" max="6567" width="2.42578125" customWidth="1"/>
    <col min="6568" max="6568" width="44.28515625" customWidth="1"/>
    <col min="6569" max="6569" width="30.85546875" customWidth="1"/>
    <col min="6570" max="6570" width="4.42578125" customWidth="1"/>
    <col min="6571" max="6571" width="23.42578125" customWidth="1"/>
    <col min="6572" max="6572" width="22.42578125" customWidth="1"/>
    <col min="6821" max="6821" width="3" customWidth="1"/>
    <col min="6822" max="6822" width="4.140625" customWidth="1"/>
    <col min="6823" max="6823" width="2.42578125" customWidth="1"/>
    <col min="6824" max="6824" width="44.28515625" customWidth="1"/>
    <col min="6825" max="6825" width="30.85546875" customWidth="1"/>
    <col min="6826" max="6826" width="4.42578125" customWidth="1"/>
    <col min="6827" max="6827" width="23.42578125" customWidth="1"/>
    <col min="6828" max="6828" width="22.42578125" customWidth="1"/>
    <col min="7077" max="7077" width="3" customWidth="1"/>
    <col min="7078" max="7078" width="4.140625" customWidth="1"/>
    <col min="7079" max="7079" width="2.42578125" customWidth="1"/>
    <col min="7080" max="7080" width="44.28515625" customWidth="1"/>
    <col min="7081" max="7081" width="30.85546875" customWidth="1"/>
    <col min="7082" max="7082" width="4.42578125" customWidth="1"/>
    <col min="7083" max="7083" width="23.42578125" customWidth="1"/>
    <col min="7084" max="7084" width="22.42578125" customWidth="1"/>
    <col min="7333" max="7333" width="3" customWidth="1"/>
    <col min="7334" max="7334" width="4.140625" customWidth="1"/>
    <col min="7335" max="7335" width="2.42578125" customWidth="1"/>
    <col min="7336" max="7336" width="44.28515625" customWidth="1"/>
    <col min="7337" max="7337" width="30.85546875" customWidth="1"/>
    <col min="7338" max="7338" width="4.42578125" customWidth="1"/>
    <col min="7339" max="7339" width="23.42578125" customWidth="1"/>
    <col min="7340" max="7340" width="22.42578125" customWidth="1"/>
    <col min="7589" max="7589" width="3" customWidth="1"/>
    <col min="7590" max="7590" width="4.140625" customWidth="1"/>
    <col min="7591" max="7591" width="2.42578125" customWidth="1"/>
    <col min="7592" max="7592" width="44.28515625" customWidth="1"/>
    <col min="7593" max="7593" width="30.85546875" customWidth="1"/>
    <col min="7594" max="7594" width="4.42578125" customWidth="1"/>
    <col min="7595" max="7595" width="23.42578125" customWidth="1"/>
    <col min="7596" max="7596" width="22.42578125" customWidth="1"/>
    <col min="7845" max="7845" width="3" customWidth="1"/>
    <col min="7846" max="7846" width="4.140625" customWidth="1"/>
    <col min="7847" max="7847" width="2.42578125" customWidth="1"/>
    <col min="7848" max="7848" width="44.28515625" customWidth="1"/>
    <col min="7849" max="7849" width="30.85546875" customWidth="1"/>
    <col min="7850" max="7850" width="4.42578125" customWidth="1"/>
    <col min="7851" max="7851" width="23.42578125" customWidth="1"/>
    <col min="7852" max="7852" width="22.42578125" customWidth="1"/>
    <col min="8101" max="8101" width="3" customWidth="1"/>
    <col min="8102" max="8102" width="4.140625" customWidth="1"/>
    <col min="8103" max="8103" width="2.42578125" customWidth="1"/>
    <col min="8104" max="8104" width="44.28515625" customWidth="1"/>
    <col min="8105" max="8105" width="30.85546875" customWidth="1"/>
    <col min="8106" max="8106" width="4.42578125" customWidth="1"/>
    <col min="8107" max="8107" width="23.42578125" customWidth="1"/>
    <col min="8108" max="8108" width="22.42578125" customWidth="1"/>
    <col min="8357" max="8357" width="3" customWidth="1"/>
    <col min="8358" max="8358" width="4.140625" customWidth="1"/>
    <col min="8359" max="8359" width="2.42578125" customWidth="1"/>
    <col min="8360" max="8360" width="44.28515625" customWidth="1"/>
    <col min="8361" max="8361" width="30.85546875" customWidth="1"/>
    <col min="8362" max="8362" width="4.42578125" customWidth="1"/>
    <col min="8363" max="8363" width="23.42578125" customWidth="1"/>
    <col min="8364" max="8364" width="22.42578125" customWidth="1"/>
    <col min="8613" max="8613" width="3" customWidth="1"/>
    <col min="8614" max="8614" width="4.140625" customWidth="1"/>
    <col min="8615" max="8615" width="2.42578125" customWidth="1"/>
    <col min="8616" max="8616" width="44.28515625" customWidth="1"/>
    <col min="8617" max="8617" width="30.85546875" customWidth="1"/>
    <col min="8618" max="8618" width="4.42578125" customWidth="1"/>
    <col min="8619" max="8619" width="23.42578125" customWidth="1"/>
    <col min="8620" max="8620" width="22.42578125" customWidth="1"/>
    <col min="8869" max="8869" width="3" customWidth="1"/>
    <col min="8870" max="8870" width="4.140625" customWidth="1"/>
    <col min="8871" max="8871" width="2.42578125" customWidth="1"/>
    <col min="8872" max="8872" width="44.28515625" customWidth="1"/>
    <col min="8873" max="8873" width="30.85546875" customWidth="1"/>
    <col min="8874" max="8874" width="4.42578125" customWidth="1"/>
    <col min="8875" max="8875" width="23.42578125" customWidth="1"/>
    <col min="8876" max="8876" width="22.42578125" customWidth="1"/>
    <col min="9125" max="9125" width="3" customWidth="1"/>
    <col min="9126" max="9126" width="4.140625" customWidth="1"/>
    <col min="9127" max="9127" width="2.42578125" customWidth="1"/>
    <col min="9128" max="9128" width="44.28515625" customWidth="1"/>
    <col min="9129" max="9129" width="30.85546875" customWidth="1"/>
    <col min="9130" max="9130" width="4.42578125" customWidth="1"/>
    <col min="9131" max="9131" width="23.42578125" customWidth="1"/>
    <col min="9132" max="9132" width="22.42578125" customWidth="1"/>
    <col min="9381" max="9381" width="3" customWidth="1"/>
    <col min="9382" max="9382" width="4.140625" customWidth="1"/>
    <col min="9383" max="9383" width="2.42578125" customWidth="1"/>
    <col min="9384" max="9384" width="44.28515625" customWidth="1"/>
    <col min="9385" max="9385" width="30.85546875" customWidth="1"/>
    <col min="9386" max="9386" width="4.42578125" customWidth="1"/>
    <col min="9387" max="9387" width="23.42578125" customWidth="1"/>
    <col min="9388" max="9388" width="22.42578125" customWidth="1"/>
    <col min="9637" max="9637" width="3" customWidth="1"/>
    <col min="9638" max="9638" width="4.140625" customWidth="1"/>
    <col min="9639" max="9639" width="2.42578125" customWidth="1"/>
    <col min="9640" max="9640" width="44.28515625" customWidth="1"/>
    <col min="9641" max="9641" width="30.85546875" customWidth="1"/>
    <col min="9642" max="9642" width="4.42578125" customWidth="1"/>
    <col min="9643" max="9643" width="23.42578125" customWidth="1"/>
    <col min="9644" max="9644" width="22.42578125" customWidth="1"/>
    <col min="9893" max="9893" width="3" customWidth="1"/>
    <col min="9894" max="9894" width="4.140625" customWidth="1"/>
    <col min="9895" max="9895" width="2.42578125" customWidth="1"/>
    <col min="9896" max="9896" width="44.28515625" customWidth="1"/>
    <col min="9897" max="9897" width="30.85546875" customWidth="1"/>
    <col min="9898" max="9898" width="4.42578125" customWidth="1"/>
    <col min="9899" max="9899" width="23.42578125" customWidth="1"/>
    <col min="9900" max="9900" width="22.42578125" customWidth="1"/>
    <col min="10149" max="10149" width="3" customWidth="1"/>
    <col min="10150" max="10150" width="4.140625" customWidth="1"/>
    <col min="10151" max="10151" width="2.42578125" customWidth="1"/>
    <col min="10152" max="10152" width="44.28515625" customWidth="1"/>
    <col min="10153" max="10153" width="30.85546875" customWidth="1"/>
    <col min="10154" max="10154" width="4.42578125" customWidth="1"/>
    <col min="10155" max="10155" width="23.42578125" customWidth="1"/>
    <col min="10156" max="10156" width="22.42578125" customWidth="1"/>
    <col min="10405" max="10405" width="3" customWidth="1"/>
    <col min="10406" max="10406" width="4.140625" customWidth="1"/>
    <col min="10407" max="10407" width="2.42578125" customWidth="1"/>
    <col min="10408" max="10408" width="44.28515625" customWidth="1"/>
    <col min="10409" max="10409" width="30.85546875" customWidth="1"/>
    <col min="10410" max="10410" width="4.42578125" customWidth="1"/>
    <col min="10411" max="10411" width="23.42578125" customWidth="1"/>
    <col min="10412" max="10412" width="22.42578125" customWidth="1"/>
    <col min="10661" max="10661" width="3" customWidth="1"/>
    <col min="10662" max="10662" width="4.140625" customWidth="1"/>
    <col min="10663" max="10663" width="2.42578125" customWidth="1"/>
    <col min="10664" max="10664" width="44.28515625" customWidth="1"/>
    <col min="10665" max="10665" width="30.85546875" customWidth="1"/>
    <col min="10666" max="10666" width="4.42578125" customWidth="1"/>
    <col min="10667" max="10667" width="23.42578125" customWidth="1"/>
    <col min="10668" max="10668" width="22.42578125" customWidth="1"/>
    <col min="10917" max="10917" width="3" customWidth="1"/>
    <col min="10918" max="10918" width="4.140625" customWidth="1"/>
    <col min="10919" max="10919" width="2.42578125" customWidth="1"/>
    <col min="10920" max="10920" width="44.28515625" customWidth="1"/>
    <col min="10921" max="10921" width="30.85546875" customWidth="1"/>
    <col min="10922" max="10922" width="4.42578125" customWidth="1"/>
    <col min="10923" max="10923" width="23.42578125" customWidth="1"/>
    <col min="10924" max="10924" width="22.42578125" customWidth="1"/>
    <col min="11173" max="11173" width="3" customWidth="1"/>
    <col min="11174" max="11174" width="4.140625" customWidth="1"/>
    <col min="11175" max="11175" width="2.42578125" customWidth="1"/>
    <col min="11176" max="11176" width="44.28515625" customWidth="1"/>
    <col min="11177" max="11177" width="30.85546875" customWidth="1"/>
    <col min="11178" max="11178" width="4.42578125" customWidth="1"/>
    <col min="11179" max="11179" width="23.42578125" customWidth="1"/>
    <col min="11180" max="11180" width="22.42578125" customWidth="1"/>
    <col min="11429" max="11429" width="3" customWidth="1"/>
    <col min="11430" max="11430" width="4.140625" customWidth="1"/>
    <col min="11431" max="11431" width="2.42578125" customWidth="1"/>
    <col min="11432" max="11432" width="44.28515625" customWidth="1"/>
    <col min="11433" max="11433" width="30.85546875" customWidth="1"/>
    <col min="11434" max="11434" width="4.42578125" customWidth="1"/>
    <col min="11435" max="11435" width="23.42578125" customWidth="1"/>
    <col min="11436" max="11436" width="22.42578125" customWidth="1"/>
    <col min="11685" max="11685" width="3" customWidth="1"/>
    <col min="11686" max="11686" width="4.140625" customWidth="1"/>
    <col min="11687" max="11687" width="2.42578125" customWidth="1"/>
    <col min="11688" max="11688" width="44.28515625" customWidth="1"/>
    <col min="11689" max="11689" width="30.85546875" customWidth="1"/>
    <col min="11690" max="11690" width="4.42578125" customWidth="1"/>
    <col min="11691" max="11691" width="23.42578125" customWidth="1"/>
    <col min="11692" max="11692" width="22.42578125" customWidth="1"/>
    <col min="11941" max="11941" width="3" customWidth="1"/>
    <col min="11942" max="11942" width="4.140625" customWidth="1"/>
    <col min="11943" max="11943" width="2.42578125" customWidth="1"/>
    <col min="11944" max="11944" width="44.28515625" customWidth="1"/>
    <col min="11945" max="11945" width="30.85546875" customWidth="1"/>
    <col min="11946" max="11946" width="4.42578125" customWidth="1"/>
    <col min="11947" max="11947" width="23.42578125" customWidth="1"/>
    <col min="11948" max="11948" width="22.42578125" customWidth="1"/>
    <col min="12197" max="12197" width="3" customWidth="1"/>
    <col min="12198" max="12198" width="4.140625" customWidth="1"/>
    <col min="12199" max="12199" width="2.42578125" customWidth="1"/>
    <col min="12200" max="12200" width="44.28515625" customWidth="1"/>
    <col min="12201" max="12201" width="30.85546875" customWidth="1"/>
    <col min="12202" max="12202" width="4.42578125" customWidth="1"/>
    <col min="12203" max="12203" width="23.42578125" customWidth="1"/>
    <col min="12204" max="12204" width="22.42578125" customWidth="1"/>
    <col min="12453" max="12453" width="3" customWidth="1"/>
    <col min="12454" max="12454" width="4.140625" customWidth="1"/>
    <col min="12455" max="12455" width="2.42578125" customWidth="1"/>
    <col min="12456" max="12456" width="44.28515625" customWidth="1"/>
    <col min="12457" max="12457" width="30.85546875" customWidth="1"/>
    <col min="12458" max="12458" width="4.42578125" customWidth="1"/>
    <col min="12459" max="12459" width="23.42578125" customWidth="1"/>
    <col min="12460" max="12460" width="22.42578125" customWidth="1"/>
    <col min="12709" max="12709" width="3" customWidth="1"/>
    <col min="12710" max="12710" width="4.140625" customWidth="1"/>
    <col min="12711" max="12711" width="2.42578125" customWidth="1"/>
    <col min="12712" max="12712" width="44.28515625" customWidth="1"/>
    <col min="12713" max="12713" width="30.85546875" customWidth="1"/>
    <col min="12714" max="12714" width="4.42578125" customWidth="1"/>
    <col min="12715" max="12715" width="23.42578125" customWidth="1"/>
    <col min="12716" max="12716" width="22.42578125" customWidth="1"/>
    <col min="12965" max="12965" width="3" customWidth="1"/>
    <col min="12966" max="12966" width="4.140625" customWidth="1"/>
    <col min="12967" max="12967" width="2.42578125" customWidth="1"/>
    <col min="12968" max="12968" width="44.28515625" customWidth="1"/>
    <col min="12969" max="12969" width="30.85546875" customWidth="1"/>
    <col min="12970" max="12970" width="4.42578125" customWidth="1"/>
    <col min="12971" max="12971" width="23.42578125" customWidth="1"/>
    <col min="12972" max="12972" width="22.42578125" customWidth="1"/>
    <col min="13221" max="13221" width="3" customWidth="1"/>
    <col min="13222" max="13222" width="4.140625" customWidth="1"/>
    <col min="13223" max="13223" width="2.42578125" customWidth="1"/>
    <col min="13224" max="13224" width="44.28515625" customWidth="1"/>
    <col min="13225" max="13225" width="30.85546875" customWidth="1"/>
    <col min="13226" max="13226" width="4.42578125" customWidth="1"/>
    <col min="13227" max="13227" width="23.42578125" customWidth="1"/>
    <col min="13228" max="13228" width="22.42578125" customWidth="1"/>
    <col min="13477" max="13477" width="3" customWidth="1"/>
    <col min="13478" max="13478" width="4.140625" customWidth="1"/>
    <col min="13479" max="13479" width="2.42578125" customWidth="1"/>
    <col min="13480" max="13480" width="44.28515625" customWidth="1"/>
    <col min="13481" max="13481" width="30.85546875" customWidth="1"/>
    <col min="13482" max="13482" width="4.42578125" customWidth="1"/>
    <col min="13483" max="13483" width="23.42578125" customWidth="1"/>
    <col min="13484" max="13484" width="22.42578125" customWidth="1"/>
    <col min="13733" max="13733" width="3" customWidth="1"/>
    <col min="13734" max="13734" width="4.140625" customWidth="1"/>
    <col min="13735" max="13735" width="2.42578125" customWidth="1"/>
    <col min="13736" max="13736" width="44.28515625" customWidth="1"/>
    <col min="13737" max="13737" width="30.85546875" customWidth="1"/>
    <col min="13738" max="13738" width="4.42578125" customWidth="1"/>
    <col min="13739" max="13739" width="23.42578125" customWidth="1"/>
    <col min="13740" max="13740" width="22.42578125" customWidth="1"/>
    <col min="13989" max="13989" width="3" customWidth="1"/>
    <col min="13990" max="13990" width="4.140625" customWidth="1"/>
    <col min="13991" max="13991" width="2.42578125" customWidth="1"/>
    <col min="13992" max="13992" width="44.28515625" customWidth="1"/>
    <col min="13993" max="13993" width="30.85546875" customWidth="1"/>
    <col min="13994" max="13994" width="4.42578125" customWidth="1"/>
    <col min="13995" max="13995" width="23.42578125" customWidth="1"/>
    <col min="13996" max="13996" width="22.42578125" customWidth="1"/>
    <col min="14245" max="14245" width="3" customWidth="1"/>
    <col min="14246" max="14246" width="4.140625" customWidth="1"/>
    <col min="14247" max="14247" width="2.42578125" customWidth="1"/>
    <col min="14248" max="14248" width="44.28515625" customWidth="1"/>
    <col min="14249" max="14249" width="30.85546875" customWidth="1"/>
    <col min="14250" max="14250" width="4.42578125" customWidth="1"/>
    <col min="14251" max="14251" width="23.42578125" customWidth="1"/>
    <col min="14252" max="14252" width="22.42578125" customWidth="1"/>
    <col min="14501" max="14501" width="3" customWidth="1"/>
    <col min="14502" max="14502" width="4.140625" customWidth="1"/>
    <col min="14503" max="14503" width="2.42578125" customWidth="1"/>
    <col min="14504" max="14504" width="44.28515625" customWidth="1"/>
    <col min="14505" max="14505" width="30.85546875" customWidth="1"/>
    <col min="14506" max="14506" width="4.42578125" customWidth="1"/>
    <col min="14507" max="14507" width="23.42578125" customWidth="1"/>
    <col min="14508" max="14508" width="22.42578125" customWidth="1"/>
    <col min="14757" max="14757" width="3" customWidth="1"/>
    <col min="14758" max="14758" width="4.140625" customWidth="1"/>
    <col min="14759" max="14759" width="2.42578125" customWidth="1"/>
    <col min="14760" max="14760" width="44.28515625" customWidth="1"/>
    <col min="14761" max="14761" width="30.85546875" customWidth="1"/>
    <col min="14762" max="14762" width="4.42578125" customWidth="1"/>
    <col min="14763" max="14763" width="23.42578125" customWidth="1"/>
    <col min="14764" max="14764" width="22.42578125" customWidth="1"/>
    <col min="15013" max="15013" width="3" customWidth="1"/>
    <col min="15014" max="15014" width="4.140625" customWidth="1"/>
    <col min="15015" max="15015" width="2.42578125" customWidth="1"/>
    <col min="15016" max="15016" width="44.28515625" customWidth="1"/>
    <col min="15017" max="15017" width="30.85546875" customWidth="1"/>
    <col min="15018" max="15018" width="4.42578125" customWidth="1"/>
    <col min="15019" max="15019" width="23.42578125" customWidth="1"/>
    <col min="15020" max="15020" width="22.42578125" customWidth="1"/>
    <col min="15269" max="15269" width="3" customWidth="1"/>
    <col min="15270" max="15270" width="4.140625" customWidth="1"/>
    <col min="15271" max="15271" width="2.42578125" customWidth="1"/>
    <col min="15272" max="15272" width="44.28515625" customWidth="1"/>
    <col min="15273" max="15273" width="30.85546875" customWidth="1"/>
    <col min="15274" max="15274" width="4.42578125" customWidth="1"/>
    <col min="15275" max="15275" width="23.42578125" customWidth="1"/>
    <col min="15276" max="15276" width="22.42578125" customWidth="1"/>
    <col min="15525" max="15525" width="3" customWidth="1"/>
    <col min="15526" max="15526" width="4.140625" customWidth="1"/>
    <col min="15527" max="15527" width="2.42578125" customWidth="1"/>
    <col min="15528" max="15528" width="44.28515625" customWidth="1"/>
    <col min="15529" max="15529" width="30.85546875" customWidth="1"/>
    <col min="15530" max="15530" width="4.42578125" customWidth="1"/>
    <col min="15531" max="15531" width="23.42578125" customWidth="1"/>
    <col min="15532" max="15532" width="22.42578125" customWidth="1"/>
    <col min="15781" max="15781" width="3" customWidth="1"/>
    <col min="15782" max="15782" width="4.140625" customWidth="1"/>
    <col min="15783" max="15783" width="2.42578125" customWidth="1"/>
    <col min="15784" max="15784" width="44.28515625" customWidth="1"/>
    <col min="15785" max="15785" width="30.85546875" customWidth="1"/>
    <col min="15786" max="15786" width="4.42578125" customWidth="1"/>
    <col min="15787" max="15787" width="23.42578125" customWidth="1"/>
    <col min="15788" max="15788" width="22.42578125" customWidth="1"/>
    <col min="16037" max="16037" width="3" customWidth="1"/>
    <col min="16038" max="16038" width="4.140625" customWidth="1"/>
    <col min="16039" max="16039" width="2.42578125" customWidth="1"/>
    <col min="16040" max="16040" width="44.28515625" customWidth="1"/>
    <col min="16041" max="16041" width="30.85546875" customWidth="1"/>
    <col min="16042" max="16042" width="4.42578125" customWidth="1"/>
    <col min="16043" max="16043" width="23.42578125" customWidth="1"/>
    <col min="16044" max="16044" width="22.42578125" customWidth="1"/>
  </cols>
  <sheetData>
    <row r="1" spans="2:6" ht="5.25" customHeight="1" x14ac:dyDescent="0.2"/>
    <row r="2" spans="2:6" ht="132" customHeight="1" thickBot="1" x14ac:dyDescent="0.25"/>
    <row r="3" spans="2:6" s="4" customFormat="1" ht="15" x14ac:dyDescent="0.2">
      <c r="B3" s="1"/>
      <c r="C3" s="2"/>
      <c r="D3" s="2"/>
      <c r="E3" s="2"/>
      <c r="F3" s="3"/>
    </row>
    <row r="4" spans="2:6" s="4" customFormat="1" ht="18" x14ac:dyDescent="0.25">
      <c r="B4" s="5" t="s">
        <v>0</v>
      </c>
      <c r="C4" s="6"/>
      <c r="D4" s="6"/>
      <c r="E4" s="6"/>
      <c r="F4" s="7"/>
    </row>
    <row r="5" spans="2:6" s="4" customFormat="1" ht="15.75" x14ac:dyDescent="0.25">
      <c r="B5" s="8" t="s">
        <v>1</v>
      </c>
      <c r="C5" s="9"/>
      <c r="D5" s="9"/>
      <c r="E5" s="9"/>
      <c r="F5" s="10"/>
    </row>
    <row r="6" spans="2:6" s="4" customFormat="1" ht="15" x14ac:dyDescent="0.2">
      <c r="B6" s="11" t="s">
        <v>2</v>
      </c>
      <c r="C6" s="12"/>
      <c r="D6" s="12"/>
      <c r="E6" s="12"/>
      <c r="F6" s="13"/>
    </row>
    <row r="7" spans="2:6" s="4" customFormat="1" ht="15" thickBot="1" x14ac:dyDescent="0.25">
      <c r="B7" s="14"/>
      <c r="C7" s="15"/>
      <c r="D7" s="15"/>
      <c r="E7" s="15"/>
      <c r="F7" s="16"/>
    </row>
    <row r="8" spans="2:6" s="4" customFormat="1" ht="14.25" x14ac:dyDescent="0.2">
      <c r="B8" s="17"/>
      <c r="C8" s="18"/>
      <c r="D8" s="19"/>
      <c r="E8" s="20"/>
      <c r="F8" s="21"/>
    </row>
    <row r="9" spans="2:6" s="4" customFormat="1" ht="15" x14ac:dyDescent="0.25">
      <c r="B9" s="22" t="s">
        <v>3</v>
      </c>
      <c r="C9" s="23"/>
      <c r="D9" s="24"/>
      <c r="F9" s="25" t="s">
        <v>4</v>
      </c>
    </row>
    <row r="10" spans="2:6" s="4" customFormat="1" ht="15.75" thickBot="1" x14ac:dyDescent="0.3">
      <c r="B10" s="26"/>
      <c r="C10" s="27"/>
      <c r="D10" s="27"/>
      <c r="E10" s="28"/>
      <c r="F10" s="29"/>
    </row>
    <row r="11" spans="2:6" s="35" customFormat="1" ht="15.75" x14ac:dyDescent="0.25">
      <c r="B11" s="30"/>
      <c r="C11" s="31"/>
      <c r="D11" s="32"/>
      <c r="E11" s="33"/>
      <c r="F11" s="34"/>
    </row>
    <row r="12" spans="2:6" s="35" customFormat="1" ht="15" customHeight="1" x14ac:dyDescent="0.25">
      <c r="B12" s="30">
        <f t="shared" ref="B12:B63" si="0">B11+1</f>
        <v>1</v>
      </c>
      <c r="C12" s="31" t="s">
        <v>5</v>
      </c>
      <c r="D12" s="36" t="s">
        <v>6</v>
      </c>
      <c r="E12" s="33" t="s">
        <v>7</v>
      </c>
      <c r="F12" s="34">
        <v>31576650296.591503</v>
      </c>
    </row>
    <row r="13" spans="2:6" s="35" customFormat="1" ht="15" customHeight="1" x14ac:dyDescent="0.2">
      <c r="B13" s="30">
        <f t="shared" si="0"/>
        <v>2</v>
      </c>
      <c r="C13" s="31" t="s">
        <v>5</v>
      </c>
      <c r="D13" s="36" t="s">
        <v>8</v>
      </c>
      <c r="E13" s="37"/>
      <c r="F13" s="34">
        <v>13010033624.608078</v>
      </c>
    </row>
    <row r="14" spans="2:6" s="35" customFormat="1" ht="15" x14ac:dyDescent="0.2">
      <c r="B14" s="30">
        <f t="shared" si="0"/>
        <v>3</v>
      </c>
      <c r="C14" s="31" t="s">
        <v>5</v>
      </c>
      <c r="D14" s="38" t="s">
        <v>9</v>
      </c>
      <c r="E14" s="37"/>
      <c r="F14" s="34">
        <v>8611604527.8076572</v>
      </c>
    </row>
    <row r="15" spans="2:6" s="35" customFormat="1" ht="15.75" customHeight="1" x14ac:dyDescent="0.2">
      <c r="B15" s="30">
        <f t="shared" si="0"/>
        <v>4</v>
      </c>
      <c r="C15" s="31" t="s">
        <v>5</v>
      </c>
      <c r="D15" s="36" t="s">
        <v>10</v>
      </c>
      <c r="E15" s="37"/>
      <c r="F15" s="34">
        <v>7525868619.4705563</v>
      </c>
    </row>
    <row r="16" spans="2:6" s="35" customFormat="1" ht="15" x14ac:dyDescent="0.2">
      <c r="B16" s="30">
        <f t="shared" si="0"/>
        <v>5</v>
      </c>
      <c r="C16" s="31" t="s">
        <v>5</v>
      </c>
      <c r="D16" s="36" t="s">
        <v>11</v>
      </c>
      <c r="E16" s="37"/>
      <c r="F16" s="34">
        <v>6254050968.3864346</v>
      </c>
    </row>
    <row r="17" spans="2:6" s="35" customFormat="1" ht="15" customHeight="1" x14ac:dyDescent="0.2">
      <c r="B17" s="30">
        <f t="shared" si="0"/>
        <v>6</v>
      </c>
      <c r="C17" s="31" t="s">
        <v>5</v>
      </c>
      <c r="D17" s="36" t="s">
        <v>12</v>
      </c>
      <c r="E17" s="39"/>
      <c r="F17" s="34">
        <v>5341550683.133482</v>
      </c>
    </row>
    <row r="18" spans="2:6" s="35" customFormat="1" ht="15" customHeight="1" x14ac:dyDescent="0.2">
      <c r="B18" s="30">
        <f t="shared" si="0"/>
        <v>7</v>
      </c>
      <c r="C18" s="31" t="s">
        <v>5</v>
      </c>
      <c r="D18" s="40" t="s">
        <v>13</v>
      </c>
      <c r="E18" s="37"/>
      <c r="F18" s="34">
        <v>5316059996.0953407</v>
      </c>
    </row>
    <row r="19" spans="2:6" s="35" customFormat="1" ht="15.75" customHeight="1" x14ac:dyDescent="0.25">
      <c r="B19" s="30">
        <f t="shared" si="0"/>
        <v>8</v>
      </c>
      <c r="C19" s="31" t="s">
        <v>5</v>
      </c>
      <c r="D19" s="36" t="s">
        <v>14</v>
      </c>
      <c r="E19" s="33"/>
      <c r="F19" s="34">
        <v>4114725440.1600008</v>
      </c>
    </row>
    <row r="20" spans="2:6" s="35" customFormat="1" ht="15" customHeight="1" x14ac:dyDescent="0.2">
      <c r="B20" s="30">
        <f t="shared" si="0"/>
        <v>9</v>
      </c>
      <c r="C20" s="31" t="s">
        <v>5</v>
      </c>
      <c r="D20" s="41" t="s">
        <v>15</v>
      </c>
      <c r="E20" s="37"/>
      <c r="F20" s="42">
        <v>4014097744.4953027</v>
      </c>
    </row>
    <row r="21" spans="2:6" s="35" customFormat="1" ht="15.75" customHeight="1" x14ac:dyDescent="0.2">
      <c r="B21" s="30">
        <f t="shared" si="0"/>
        <v>10</v>
      </c>
      <c r="C21" s="31" t="s">
        <v>5</v>
      </c>
      <c r="D21" s="43" t="s">
        <v>16</v>
      </c>
      <c r="E21" s="37"/>
      <c r="F21" s="34">
        <v>3904658410.4927311</v>
      </c>
    </row>
    <row r="22" spans="2:6" s="35" customFormat="1" ht="15" x14ac:dyDescent="0.2">
      <c r="B22" s="30">
        <f t="shared" si="0"/>
        <v>11</v>
      </c>
      <c r="C22" s="31" t="s">
        <v>5</v>
      </c>
      <c r="D22" s="36" t="s">
        <v>17</v>
      </c>
      <c r="E22" s="37"/>
      <c r="F22" s="34">
        <v>3868450146.8220887</v>
      </c>
    </row>
    <row r="23" spans="2:6" s="35" customFormat="1" ht="15" customHeight="1" x14ac:dyDescent="0.2">
      <c r="B23" s="30">
        <f t="shared" si="0"/>
        <v>12</v>
      </c>
      <c r="C23" s="31" t="s">
        <v>5</v>
      </c>
      <c r="D23" s="36" t="s">
        <v>18</v>
      </c>
      <c r="E23" s="37"/>
      <c r="F23" s="42">
        <v>3857224152.1900005</v>
      </c>
    </row>
    <row r="24" spans="2:6" s="35" customFormat="1" ht="15" x14ac:dyDescent="0.2">
      <c r="B24" s="30">
        <f t="shared" si="0"/>
        <v>13</v>
      </c>
      <c r="C24" s="31" t="s">
        <v>5</v>
      </c>
      <c r="D24" s="36" t="s">
        <v>19</v>
      </c>
      <c r="E24" s="37"/>
      <c r="F24" s="34">
        <v>3847467816.9410295</v>
      </c>
    </row>
    <row r="25" spans="2:6" s="35" customFormat="1" ht="15" x14ac:dyDescent="0.2">
      <c r="B25" s="30">
        <f t="shared" si="0"/>
        <v>14</v>
      </c>
      <c r="C25" s="31" t="s">
        <v>5</v>
      </c>
      <c r="D25" s="36" t="s">
        <v>20</v>
      </c>
      <c r="E25" s="37"/>
      <c r="F25" s="34">
        <v>3606445433.4119782</v>
      </c>
    </row>
    <row r="26" spans="2:6" s="35" customFormat="1" ht="15" x14ac:dyDescent="0.2">
      <c r="B26" s="30">
        <f t="shared" si="0"/>
        <v>15</v>
      </c>
      <c r="C26" s="31" t="s">
        <v>5</v>
      </c>
      <c r="D26" s="36" t="s">
        <v>21</v>
      </c>
      <c r="E26" s="37"/>
      <c r="F26" s="34">
        <v>3570573580.7999997</v>
      </c>
    </row>
    <row r="27" spans="2:6" s="35" customFormat="1" ht="15.75" customHeight="1" x14ac:dyDescent="0.2">
      <c r="B27" s="30">
        <f t="shared" si="0"/>
        <v>16</v>
      </c>
      <c r="C27" s="31" t="s">
        <v>5</v>
      </c>
      <c r="D27" s="36" t="s">
        <v>22</v>
      </c>
      <c r="E27" s="37"/>
      <c r="F27" s="42">
        <v>3460459121.6233001</v>
      </c>
    </row>
    <row r="28" spans="2:6" s="35" customFormat="1" ht="15.75" customHeight="1" x14ac:dyDescent="0.25">
      <c r="B28" s="30">
        <f t="shared" si="0"/>
        <v>17</v>
      </c>
      <c r="C28" s="31" t="s">
        <v>5</v>
      </c>
      <c r="D28" s="36" t="s">
        <v>23</v>
      </c>
      <c r="E28" s="44"/>
      <c r="F28" s="34">
        <v>3283411917.1116409</v>
      </c>
    </row>
    <row r="29" spans="2:6" s="35" customFormat="1" ht="15.75" customHeight="1" x14ac:dyDescent="0.2">
      <c r="B29" s="30">
        <f t="shared" si="0"/>
        <v>18</v>
      </c>
      <c r="C29" s="31" t="s">
        <v>5</v>
      </c>
      <c r="D29" s="36" t="s">
        <v>24</v>
      </c>
      <c r="E29" s="37"/>
      <c r="F29" s="42">
        <v>3171609110.7382727</v>
      </c>
    </row>
    <row r="30" spans="2:6" s="35" customFormat="1" ht="15" customHeight="1" x14ac:dyDescent="0.2">
      <c r="B30" s="30">
        <f t="shared" si="0"/>
        <v>19</v>
      </c>
      <c r="C30" s="31" t="s">
        <v>5</v>
      </c>
      <c r="D30" s="36" t="s">
        <v>25</v>
      </c>
      <c r="E30" s="37"/>
      <c r="F30" s="42">
        <v>3027842392.63873</v>
      </c>
    </row>
    <row r="31" spans="2:6" s="35" customFormat="1" ht="15" customHeight="1" x14ac:dyDescent="0.2">
      <c r="B31" s="30">
        <f t="shared" si="0"/>
        <v>20</v>
      </c>
      <c r="C31" s="31" t="s">
        <v>5</v>
      </c>
      <c r="D31" s="36" t="s">
        <v>26</v>
      </c>
      <c r="E31" s="37"/>
      <c r="F31" s="34">
        <v>2749803133.2875032</v>
      </c>
    </row>
    <row r="32" spans="2:6" s="35" customFormat="1" ht="15" customHeight="1" x14ac:dyDescent="0.2">
      <c r="B32" s="30">
        <f t="shared" si="0"/>
        <v>21</v>
      </c>
      <c r="C32" s="31" t="s">
        <v>5</v>
      </c>
      <c r="D32" s="36" t="s">
        <v>27</v>
      </c>
      <c r="E32" s="37"/>
      <c r="F32" s="34">
        <v>2707492894.519814</v>
      </c>
    </row>
    <row r="33" spans="2:6" s="35" customFormat="1" ht="15" customHeight="1" x14ac:dyDescent="0.2">
      <c r="B33" s="30">
        <f t="shared" si="0"/>
        <v>22</v>
      </c>
      <c r="C33" s="31" t="s">
        <v>5</v>
      </c>
      <c r="D33" s="36" t="s">
        <v>28</v>
      </c>
      <c r="E33" s="37"/>
      <c r="F33" s="34">
        <v>2628329928.111939</v>
      </c>
    </row>
    <row r="34" spans="2:6" s="35" customFormat="1" ht="15.75" customHeight="1" x14ac:dyDescent="0.2">
      <c r="B34" s="30">
        <f t="shared" si="0"/>
        <v>23</v>
      </c>
      <c r="C34" s="31" t="s">
        <v>5</v>
      </c>
      <c r="D34" s="41" t="s">
        <v>29</v>
      </c>
      <c r="E34" s="37"/>
      <c r="F34" s="42">
        <v>2581826652.1548176</v>
      </c>
    </row>
    <row r="35" spans="2:6" s="35" customFormat="1" ht="15" x14ac:dyDescent="0.2">
      <c r="B35" s="30">
        <f t="shared" si="0"/>
        <v>24</v>
      </c>
      <c r="C35" s="31" t="s">
        <v>5</v>
      </c>
      <c r="D35" s="36" t="s">
        <v>30</v>
      </c>
      <c r="E35" s="37"/>
      <c r="F35" s="34">
        <v>2474839096.8390336</v>
      </c>
    </row>
    <row r="36" spans="2:6" s="35" customFormat="1" ht="15" x14ac:dyDescent="0.2">
      <c r="B36" s="30">
        <f t="shared" si="0"/>
        <v>25</v>
      </c>
      <c r="C36" s="31" t="s">
        <v>5</v>
      </c>
      <c r="D36" s="36" t="s">
        <v>31</v>
      </c>
      <c r="E36" s="37"/>
      <c r="F36" s="34">
        <v>2398467213.7441516</v>
      </c>
    </row>
    <row r="37" spans="2:6" s="35" customFormat="1" ht="15" customHeight="1" x14ac:dyDescent="0.2">
      <c r="B37" s="30">
        <f t="shared" si="0"/>
        <v>26</v>
      </c>
      <c r="C37" s="31" t="s">
        <v>5</v>
      </c>
      <c r="D37" s="36" t="s">
        <v>32</v>
      </c>
      <c r="E37" s="37"/>
      <c r="F37" s="42">
        <v>2106802845.5315166</v>
      </c>
    </row>
    <row r="38" spans="2:6" s="35" customFormat="1" ht="15" x14ac:dyDescent="0.2">
      <c r="B38" s="30">
        <f t="shared" si="0"/>
        <v>27</v>
      </c>
      <c r="C38" s="31" t="s">
        <v>5</v>
      </c>
      <c r="D38" s="45" t="s">
        <v>33</v>
      </c>
      <c r="E38" s="37"/>
      <c r="F38" s="34">
        <v>2087660526.0639913</v>
      </c>
    </row>
    <row r="39" spans="2:6" s="35" customFormat="1" ht="15.75" customHeight="1" x14ac:dyDescent="0.2">
      <c r="B39" s="30">
        <f t="shared" si="0"/>
        <v>28</v>
      </c>
      <c r="C39" s="31" t="s">
        <v>5</v>
      </c>
      <c r="D39" s="36" t="s">
        <v>34</v>
      </c>
      <c r="E39" s="37"/>
      <c r="F39" s="34">
        <v>2062823637.8913651</v>
      </c>
    </row>
    <row r="40" spans="2:6" s="35" customFormat="1" ht="15" customHeight="1" x14ac:dyDescent="0.2">
      <c r="B40" s="30">
        <f t="shared" si="0"/>
        <v>29</v>
      </c>
      <c r="C40" s="31" t="s">
        <v>5</v>
      </c>
      <c r="D40" s="36" t="s">
        <v>35</v>
      </c>
      <c r="E40" s="37"/>
      <c r="F40" s="42">
        <v>1965598512.0460546</v>
      </c>
    </row>
    <row r="41" spans="2:6" s="35" customFormat="1" ht="15" x14ac:dyDescent="0.2">
      <c r="B41" s="30">
        <f t="shared" si="0"/>
        <v>30</v>
      </c>
      <c r="C41" s="31" t="s">
        <v>5</v>
      </c>
      <c r="D41" s="36" t="s">
        <v>36</v>
      </c>
      <c r="E41" s="37"/>
      <c r="F41" s="42">
        <v>1918216041.8124514</v>
      </c>
    </row>
    <row r="42" spans="2:6" s="35" customFormat="1" ht="15" x14ac:dyDescent="0.2">
      <c r="B42" s="30">
        <f t="shared" si="0"/>
        <v>31</v>
      </c>
      <c r="C42" s="31" t="s">
        <v>5</v>
      </c>
      <c r="D42" s="36" t="s">
        <v>37</v>
      </c>
      <c r="E42" s="37"/>
      <c r="F42" s="42">
        <v>1897738540.9112637</v>
      </c>
    </row>
    <row r="43" spans="2:6" s="35" customFormat="1" ht="15" customHeight="1" x14ac:dyDescent="0.2">
      <c r="B43" s="30">
        <f t="shared" si="0"/>
        <v>32</v>
      </c>
      <c r="C43" s="31" t="s">
        <v>5</v>
      </c>
      <c r="D43" s="36" t="s">
        <v>38</v>
      </c>
      <c r="E43" s="37"/>
      <c r="F43" s="42">
        <v>1634697701.5518334</v>
      </c>
    </row>
    <row r="44" spans="2:6" s="35" customFormat="1" ht="15" customHeight="1" x14ac:dyDescent="0.2">
      <c r="B44" s="30">
        <f t="shared" si="0"/>
        <v>33</v>
      </c>
      <c r="C44" s="31" t="s">
        <v>5</v>
      </c>
      <c r="D44" s="36" t="s">
        <v>39</v>
      </c>
      <c r="E44" s="37"/>
      <c r="F44" s="42">
        <v>1602219686.4498227</v>
      </c>
    </row>
    <row r="45" spans="2:6" s="35" customFormat="1" ht="15" customHeight="1" x14ac:dyDescent="0.2">
      <c r="B45" s="30">
        <f t="shared" si="0"/>
        <v>34</v>
      </c>
      <c r="C45" s="31" t="s">
        <v>5</v>
      </c>
      <c r="D45" s="36" t="s">
        <v>40</v>
      </c>
      <c r="E45" s="37"/>
      <c r="F45" s="42">
        <v>1598914645.0399997</v>
      </c>
    </row>
    <row r="46" spans="2:6" s="35" customFormat="1" ht="15" x14ac:dyDescent="0.2">
      <c r="B46" s="30">
        <f t="shared" si="0"/>
        <v>35</v>
      </c>
      <c r="C46" s="31"/>
      <c r="D46" s="41" t="s">
        <v>41</v>
      </c>
      <c r="E46" s="37"/>
      <c r="F46" s="34">
        <v>1591874246.48</v>
      </c>
    </row>
    <row r="47" spans="2:6" s="35" customFormat="1" ht="15" x14ac:dyDescent="0.2">
      <c r="B47" s="30">
        <f t="shared" si="0"/>
        <v>36</v>
      </c>
      <c r="C47" s="31" t="s">
        <v>5</v>
      </c>
      <c r="D47" s="36" t="s">
        <v>42</v>
      </c>
      <c r="E47" s="37"/>
      <c r="F47" s="42">
        <v>1589248952.5516391</v>
      </c>
    </row>
    <row r="48" spans="2:6" s="35" customFormat="1" ht="15" customHeight="1" x14ac:dyDescent="0.2">
      <c r="B48" s="30">
        <f t="shared" si="0"/>
        <v>37</v>
      </c>
      <c r="C48" s="31" t="s">
        <v>5</v>
      </c>
      <c r="D48" s="36" t="s">
        <v>43</v>
      </c>
      <c r="E48" s="37"/>
      <c r="F48" s="34">
        <v>1574884077.10216</v>
      </c>
    </row>
    <row r="49" spans="2:6" s="35" customFormat="1" ht="15" x14ac:dyDescent="0.2">
      <c r="B49" s="30">
        <f t="shared" si="0"/>
        <v>38</v>
      </c>
      <c r="C49" s="31" t="s">
        <v>5</v>
      </c>
      <c r="D49" s="36" t="s">
        <v>44</v>
      </c>
      <c r="E49" s="37"/>
      <c r="F49" s="34">
        <v>1571565332.436763</v>
      </c>
    </row>
    <row r="50" spans="2:6" s="35" customFormat="1" ht="15" x14ac:dyDescent="0.2">
      <c r="B50" s="30">
        <f t="shared" si="0"/>
        <v>39</v>
      </c>
      <c r="C50" s="31" t="s">
        <v>5</v>
      </c>
      <c r="D50" s="36" t="s">
        <v>45</v>
      </c>
      <c r="E50" s="37"/>
      <c r="F50" s="34">
        <v>1545647604.2002983</v>
      </c>
    </row>
    <row r="51" spans="2:6" s="35" customFormat="1" ht="15.75" customHeight="1" x14ac:dyDescent="0.2">
      <c r="B51" s="30">
        <f t="shared" si="0"/>
        <v>40</v>
      </c>
      <c r="C51" s="31" t="s">
        <v>5</v>
      </c>
      <c r="D51" s="36" t="s">
        <v>46</v>
      </c>
      <c r="E51" s="37"/>
      <c r="F51" s="42">
        <v>1434142892.0449073</v>
      </c>
    </row>
    <row r="52" spans="2:6" s="35" customFormat="1" ht="15.75" customHeight="1" x14ac:dyDescent="0.2">
      <c r="B52" s="30">
        <f t="shared" si="0"/>
        <v>41</v>
      </c>
      <c r="C52" s="31" t="s">
        <v>5</v>
      </c>
      <c r="D52" s="36" t="s">
        <v>47</v>
      </c>
      <c r="E52" s="37"/>
      <c r="F52" s="34">
        <v>1396167968.2099998</v>
      </c>
    </row>
    <row r="53" spans="2:6" s="35" customFormat="1" ht="15.75" customHeight="1" x14ac:dyDescent="0.2">
      <c r="B53" s="30">
        <f t="shared" si="0"/>
        <v>42</v>
      </c>
      <c r="C53" s="31" t="s">
        <v>5</v>
      </c>
      <c r="D53" s="36" t="s">
        <v>48</v>
      </c>
      <c r="E53" s="37"/>
      <c r="F53" s="34">
        <v>1382670509.6300573</v>
      </c>
    </row>
    <row r="54" spans="2:6" s="35" customFormat="1" ht="15" x14ac:dyDescent="0.2">
      <c r="B54" s="30">
        <f t="shared" si="0"/>
        <v>43</v>
      </c>
      <c r="C54" s="31"/>
      <c r="D54" s="36" t="s">
        <v>49</v>
      </c>
      <c r="E54" s="37"/>
      <c r="F54" s="34">
        <v>1276035977.3676386</v>
      </c>
    </row>
    <row r="55" spans="2:6" s="35" customFormat="1" ht="15" customHeight="1" x14ac:dyDescent="0.2">
      <c r="B55" s="30">
        <f t="shared" si="0"/>
        <v>44</v>
      </c>
      <c r="C55" s="31" t="s">
        <v>5</v>
      </c>
      <c r="D55" s="36" t="s">
        <v>50</v>
      </c>
      <c r="E55" s="37"/>
      <c r="F55" s="34">
        <v>1244829875.25</v>
      </c>
    </row>
    <row r="56" spans="2:6" s="35" customFormat="1" ht="15.75" customHeight="1" x14ac:dyDescent="0.25">
      <c r="B56" s="30">
        <f t="shared" si="0"/>
        <v>45</v>
      </c>
      <c r="C56" s="31" t="s">
        <v>5</v>
      </c>
      <c r="D56" s="36" t="s">
        <v>51</v>
      </c>
      <c r="E56" s="33"/>
      <c r="F56" s="34">
        <v>1036547262.3697801</v>
      </c>
    </row>
    <row r="57" spans="2:6" s="35" customFormat="1" ht="15" customHeight="1" x14ac:dyDescent="0.2">
      <c r="B57" s="30">
        <f t="shared" si="0"/>
        <v>46</v>
      </c>
      <c r="C57" s="31" t="s">
        <v>5</v>
      </c>
      <c r="D57" s="36" t="s">
        <v>52</v>
      </c>
      <c r="E57" s="37"/>
      <c r="F57" s="34">
        <v>976843066</v>
      </c>
    </row>
    <row r="58" spans="2:6" s="35" customFormat="1" ht="15" customHeight="1" x14ac:dyDescent="0.2">
      <c r="B58" s="30">
        <f t="shared" si="0"/>
        <v>47</v>
      </c>
      <c r="C58" s="31" t="s">
        <v>5</v>
      </c>
      <c r="D58" s="36" t="s">
        <v>53</v>
      </c>
      <c r="E58" s="37"/>
      <c r="F58" s="34">
        <v>976144684.96616685</v>
      </c>
    </row>
    <row r="59" spans="2:6" s="35" customFormat="1" ht="15" customHeight="1" x14ac:dyDescent="0.25">
      <c r="B59" s="30">
        <f t="shared" si="0"/>
        <v>48</v>
      </c>
      <c r="C59" s="31" t="s">
        <v>5</v>
      </c>
      <c r="D59" s="36" t="s">
        <v>54</v>
      </c>
      <c r="E59" s="33"/>
      <c r="F59" s="34">
        <v>852556025.17301679</v>
      </c>
    </row>
    <row r="60" spans="2:6" s="35" customFormat="1" ht="15" customHeight="1" x14ac:dyDescent="0.2">
      <c r="B60" s="30">
        <f t="shared" si="0"/>
        <v>49</v>
      </c>
      <c r="C60" s="31" t="s">
        <v>5</v>
      </c>
      <c r="D60" s="36" t="s">
        <v>55</v>
      </c>
      <c r="E60" s="37"/>
      <c r="F60" s="42">
        <v>728678289.43877244</v>
      </c>
    </row>
    <row r="61" spans="2:6" s="35" customFormat="1" ht="15" customHeight="1" x14ac:dyDescent="0.2">
      <c r="B61" s="30">
        <f t="shared" si="0"/>
        <v>50</v>
      </c>
      <c r="C61" s="31" t="s">
        <v>5</v>
      </c>
      <c r="D61" s="36" t="s">
        <v>56</v>
      </c>
      <c r="E61" s="37"/>
      <c r="F61" s="34">
        <v>721058742.56580496</v>
      </c>
    </row>
    <row r="62" spans="2:6" s="35" customFormat="1" ht="15" customHeight="1" x14ac:dyDescent="0.25">
      <c r="B62" s="30">
        <f t="shared" si="0"/>
        <v>51</v>
      </c>
      <c r="C62" s="31" t="s">
        <v>5</v>
      </c>
      <c r="D62" s="36" t="s">
        <v>57</v>
      </c>
      <c r="E62" s="33"/>
      <c r="F62" s="34">
        <v>223536727</v>
      </c>
    </row>
    <row r="63" spans="2:6" s="35" customFormat="1" ht="15" customHeight="1" x14ac:dyDescent="0.2">
      <c r="B63" s="30">
        <f t="shared" si="0"/>
        <v>52</v>
      </c>
      <c r="C63" s="31" t="s">
        <v>5</v>
      </c>
      <c r="D63" s="43" t="s">
        <v>58</v>
      </c>
      <c r="E63" s="37"/>
      <c r="F63" s="46" t="s">
        <v>59</v>
      </c>
    </row>
    <row r="64" spans="2:6" s="35" customFormat="1" ht="15" customHeight="1" x14ac:dyDescent="0.2">
      <c r="B64" s="30"/>
      <c r="C64" s="31"/>
      <c r="D64" s="36"/>
      <c r="E64" s="37"/>
      <c r="F64" s="46"/>
    </row>
    <row r="65" spans="2:6" s="35" customFormat="1" ht="15" x14ac:dyDescent="0.2">
      <c r="B65" s="30"/>
      <c r="C65" s="31"/>
      <c r="D65" s="47"/>
      <c r="E65" s="37"/>
      <c r="F65" s="48"/>
    </row>
    <row r="66" spans="2:6" s="35" customFormat="1" ht="15" x14ac:dyDescent="0.2">
      <c r="B66" s="30"/>
      <c r="C66" s="31"/>
      <c r="D66" s="36"/>
      <c r="E66" s="37"/>
      <c r="F66" s="34"/>
    </row>
    <row r="67" spans="2:6" s="35" customFormat="1" ht="20.25" x14ac:dyDescent="0.55000000000000004">
      <c r="B67" s="30"/>
      <c r="C67" s="31"/>
      <c r="D67" s="49" t="s">
        <v>60</v>
      </c>
      <c r="E67" s="44" t="s">
        <v>7</v>
      </c>
      <c r="F67" s="50">
        <f>SUM(F12:F62)</f>
        <v>173900647272.26068</v>
      </c>
    </row>
    <row r="68" spans="2:6" s="35" customFormat="1" ht="20.25" x14ac:dyDescent="0.55000000000000004">
      <c r="B68" s="30"/>
      <c r="C68" s="31"/>
      <c r="D68" s="49"/>
      <c r="E68" s="44"/>
      <c r="F68" s="50"/>
    </row>
    <row r="69" spans="2:6" s="35" customFormat="1" ht="14.25" x14ac:dyDescent="0.2">
      <c r="B69" s="30"/>
      <c r="C69" s="31"/>
      <c r="D69" s="31"/>
      <c r="E69" s="37"/>
      <c r="F69" s="51"/>
    </row>
    <row r="70" spans="2:6" s="35" customFormat="1" ht="15" x14ac:dyDescent="0.2">
      <c r="B70" s="30"/>
      <c r="C70" s="31"/>
      <c r="D70" s="32" t="s">
        <v>61</v>
      </c>
      <c r="E70" s="37"/>
      <c r="F70" s="34"/>
    </row>
    <row r="71" spans="2:6" s="35" customFormat="1" ht="15" x14ac:dyDescent="0.2">
      <c r="B71" s="30"/>
      <c r="C71" s="31"/>
      <c r="D71" s="52"/>
      <c r="E71" s="37"/>
      <c r="F71" s="34"/>
    </row>
    <row r="72" spans="2:6" s="35" customFormat="1" ht="15.75" x14ac:dyDescent="0.25">
      <c r="B72" s="30">
        <v>1</v>
      </c>
      <c r="C72" s="31" t="s">
        <v>5</v>
      </c>
      <c r="D72" s="36" t="s">
        <v>62</v>
      </c>
      <c r="E72" s="44" t="s">
        <v>7</v>
      </c>
      <c r="F72" s="34">
        <v>10109663168.000002</v>
      </c>
    </row>
    <row r="73" spans="2:6" s="35" customFormat="1" ht="15" x14ac:dyDescent="0.2">
      <c r="B73" s="30"/>
      <c r="C73" s="31"/>
      <c r="D73" s="36"/>
      <c r="E73" s="37"/>
      <c r="F73" s="34"/>
    </row>
    <row r="74" spans="2:6" s="35" customFormat="1" ht="20.25" x14ac:dyDescent="0.55000000000000004">
      <c r="B74" s="30"/>
      <c r="C74" s="31"/>
      <c r="D74" s="49" t="s">
        <v>60</v>
      </c>
      <c r="E74" s="44" t="s">
        <v>7</v>
      </c>
      <c r="F74" s="50">
        <f>F72</f>
        <v>10109663168.000002</v>
      </c>
    </row>
    <row r="75" spans="2:6" s="35" customFormat="1" ht="20.25" x14ac:dyDescent="0.55000000000000004">
      <c r="B75" s="30"/>
      <c r="C75" s="31"/>
      <c r="D75" s="49"/>
      <c r="E75" s="44"/>
      <c r="F75" s="50"/>
    </row>
    <row r="76" spans="2:6" s="35" customFormat="1" ht="15" x14ac:dyDescent="0.2">
      <c r="B76" s="30"/>
      <c r="C76" s="31"/>
      <c r="D76" s="32" t="s">
        <v>63</v>
      </c>
      <c r="E76" s="37"/>
      <c r="F76" s="34"/>
    </row>
    <row r="77" spans="2:6" s="35" customFormat="1" ht="14.25" x14ac:dyDescent="0.2">
      <c r="B77" s="30"/>
      <c r="C77" s="31"/>
      <c r="E77" s="37"/>
      <c r="F77" s="34"/>
    </row>
    <row r="78" spans="2:6" s="35" customFormat="1" ht="15" x14ac:dyDescent="0.2">
      <c r="B78" s="30">
        <f>+B77+1</f>
        <v>1</v>
      </c>
      <c r="C78" s="31" t="s">
        <v>5</v>
      </c>
      <c r="D78" s="36" t="s">
        <v>64</v>
      </c>
      <c r="E78" s="37"/>
      <c r="F78" s="42">
        <v>520843599.42000002</v>
      </c>
    </row>
    <row r="79" spans="2:6" s="35" customFormat="1" ht="15.75" x14ac:dyDescent="0.25">
      <c r="B79" s="30">
        <f>+B78+1</f>
        <v>2</v>
      </c>
      <c r="C79" s="31" t="s">
        <v>5</v>
      </c>
      <c r="D79" s="36" t="s">
        <v>65</v>
      </c>
      <c r="E79" s="44"/>
      <c r="F79" s="42">
        <v>351595483.08000004</v>
      </c>
    </row>
    <row r="80" spans="2:6" s="35" customFormat="1" ht="15" x14ac:dyDescent="0.2">
      <c r="B80" s="30">
        <f t="shared" ref="B80" si="1">+B79+1</f>
        <v>3</v>
      </c>
      <c r="C80" s="31" t="s">
        <v>5</v>
      </c>
      <c r="D80" s="45" t="s">
        <v>66</v>
      </c>
      <c r="E80" s="37"/>
      <c r="F80" s="42">
        <v>112797066.34416665</v>
      </c>
    </row>
    <row r="81" spans="2:6" s="35" customFormat="1" ht="15" x14ac:dyDescent="0.2">
      <c r="B81" s="30">
        <v>4</v>
      </c>
      <c r="C81" s="31" t="s">
        <v>5</v>
      </c>
      <c r="D81" s="36" t="s">
        <v>67</v>
      </c>
      <c r="E81" s="37"/>
      <c r="F81" s="46" t="s">
        <v>59</v>
      </c>
    </row>
    <row r="82" spans="2:6" s="35" customFormat="1" ht="15" x14ac:dyDescent="0.2">
      <c r="B82" s="30"/>
      <c r="C82" s="31"/>
      <c r="D82" s="53"/>
      <c r="E82" s="54"/>
      <c r="F82" s="55"/>
    </row>
    <row r="83" spans="2:6" s="35" customFormat="1" ht="20.25" x14ac:dyDescent="0.55000000000000004">
      <c r="B83" s="30"/>
      <c r="C83" s="31"/>
      <c r="D83" s="49" t="s">
        <v>60</v>
      </c>
      <c r="E83" s="44" t="s">
        <v>7</v>
      </c>
      <c r="F83" s="50">
        <f>SUM(F78:F81)</f>
        <v>985236148.84416664</v>
      </c>
    </row>
    <row r="84" spans="2:6" s="35" customFormat="1" ht="14.25" x14ac:dyDescent="0.2">
      <c r="B84" s="30"/>
      <c r="C84" s="31"/>
      <c r="D84" s="31"/>
      <c r="E84" s="37"/>
      <c r="F84" s="34"/>
    </row>
    <row r="85" spans="2:6" s="35" customFormat="1" ht="14.25" x14ac:dyDescent="0.2">
      <c r="B85" s="30"/>
      <c r="C85" s="31"/>
      <c r="D85" s="31"/>
      <c r="E85" s="37"/>
      <c r="F85" s="34"/>
    </row>
    <row r="86" spans="2:6" s="35" customFormat="1" ht="18" x14ac:dyDescent="0.4">
      <c r="B86" s="30"/>
      <c r="C86" s="31"/>
      <c r="D86" s="49" t="s">
        <v>68</v>
      </c>
      <c r="E86" s="44" t="s">
        <v>7</v>
      </c>
      <c r="F86" s="56">
        <f>F67+F74+F83</f>
        <v>184995546589.10486</v>
      </c>
    </row>
    <row r="87" spans="2:6" s="35" customFormat="1" ht="15" thickBot="1" x14ac:dyDescent="0.25">
      <c r="B87" s="57"/>
      <c r="C87" s="58"/>
      <c r="D87" s="58"/>
      <c r="E87" s="59"/>
      <c r="F87" s="60"/>
    </row>
    <row r="88" spans="2:6" s="35" customFormat="1" ht="15" thickBot="1" x14ac:dyDescent="0.25">
      <c r="B88" s="57"/>
      <c r="C88" s="58"/>
      <c r="D88" s="58"/>
      <c r="E88" s="59"/>
      <c r="F88" s="60"/>
    </row>
    <row r="89" spans="2:6" s="35" customFormat="1" ht="14.25" x14ac:dyDescent="0.2"/>
    <row r="90" spans="2:6" s="35" customFormat="1" ht="14.25" x14ac:dyDescent="0.2">
      <c r="C90" s="61" t="s">
        <v>69</v>
      </c>
      <c r="F90" s="62"/>
    </row>
    <row r="91" spans="2:6" s="35" customFormat="1" ht="14.25" x14ac:dyDescent="0.2">
      <c r="B91"/>
      <c r="C91"/>
      <c r="D91"/>
      <c r="E91"/>
      <c r="F91" s="63"/>
    </row>
    <row r="92" spans="2:6" s="35" customFormat="1" ht="14.25" x14ac:dyDescent="0.2">
      <c r="B92" s="64" t="s">
        <v>70</v>
      </c>
      <c r="C92"/>
      <c r="D92"/>
      <c r="E92"/>
      <c r="F92"/>
    </row>
    <row r="93" spans="2:6" s="35" customFormat="1" ht="14.25" x14ac:dyDescent="0.2">
      <c r="B93"/>
      <c r="C93"/>
      <c r="D93"/>
      <c r="E93"/>
      <c r="F93"/>
    </row>
    <row r="94" spans="2:6" s="35" customFormat="1" ht="14.25" x14ac:dyDescent="0.2">
      <c r="B94"/>
      <c r="C94"/>
      <c r="D94"/>
      <c r="E94"/>
      <c r="F94"/>
    </row>
    <row r="95" spans="2:6" s="35" customFormat="1" ht="14.25" x14ac:dyDescent="0.2">
      <c r="B95"/>
      <c r="C95"/>
      <c r="D95"/>
      <c r="E95"/>
      <c r="F95"/>
    </row>
  </sheetData>
  <protectedRanges>
    <protectedRange password="CE2C" sqref="D20" name="Range1_1_5_1_3_1"/>
  </protectedRanges>
  <mergeCells count="5">
    <mergeCell ref="B4:F4"/>
    <mergeCell ref="B5:F5"/>
    <mergeCell ref="B6:F6"/>
    <mergeCell ref="B7:F7"/>
    <mergeCell ref="B9:D9"/>
  </mergeCells>
  <printOptions horizontalCentered="1"/>
  <pageMargins left="0.19685039370078741" right="0.19685039370078741" top="0.51181102362204722" bottom="0.6692913385826772" header="0.51181102362204722" footer="0.51181102362204722"/>
  <pageSetup paperSize="9" scale="80" fitToHeight="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INVESTED_ASSETS </vt:lpstr>
      <vt:lpstr>'INVESTED_ASSETS '!Print_Area</vt:lpstr>
      <vt:lpstr>'INVESTED_ASSETS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2025-02-12T07:25:57Z</dcterms:created>
  <dcterms:modified xsi:type="dcterms:W3CDTF">2025-02-12T07:29:47Z</dcterms:modified>
</cp:coreProperties>
</file>