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E8541EF7-45FA-4FCE-B3C4-073C2E670865}" xr6:coauthVersionLast="47" xr6:coauthVersionMax="47" xr10:uidLastSave="{00000000-0000-0000-0000-000000000000}"/>
  <bookViews>
    <workbookView xWindow="-28920" yWindow="-120" windowWidth="29040" windowHeight="15840" xr2:uid="{58BEE771-4651-4EE3-A27E-7CE241851824}"/>
  </bookViews>
  <sheets>
    <sheet name="ASSETS" sheetId="1" r:id="rId1"/>
  </sheets>
  <definedNames>
    <definedName name="_xlnm.Print_Titles" localSheetId="0">ASSETS!$1:$11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B78" i="1"/>
  <c r="B79" i="1" s="1"/>
  <c r="B80" i="1" s="1"/>
  <c r="F74" i="1"/>
  <c r="F67" i="1"/>
  <c r="F86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</calcChain>
</file>

<file path=xl/sharedStrings.xml><?xml version="1.0" encoding="utf-8"?>
<sst xmlns="http://schemas.openxmlformats.org/spreadsheetml/2006/main" count="133" uniqueCount="71">
  <si>
    <t xml:space="preserve">Assets of  Non-Life Insurance Companies </t>
  </si>
  <si>
    <t>Year 2024</t>
  </si>
  <si>
    <t>Based on Submitted Unaudited Enhanced Quarterly Report on Selected Financial Statistics</t>
  </si>
  <si>
    <t>Name of Company</t>
  </si>
  <si>
    <t>Assets</t>
  </si>
  <si>
    <t>.</t>
  </si>
  <si>
    <t>Pioneer Insurance &amp; Surety Corporation</t>
  </si>
  <si>
    <t>₱</t>
  </si>
  <si>
    <t>Malayan Insurance Company, Inc.</t>
  </si>
  <si>
    <t>Prudential Guarantee &amp; Assurance, Inc.</t>
  </si>
  <si>
    <t>BPI/MS Insurance Corp.</t>
  </si>
  <si>
    <t>Standard Insurance Company, Inc.</t>
  </si>
  <si>
    <t>FPG Insurance Company, Inc.</t>
  </si>
  <si>
    <t>Stronghold Insurance Company, Inc.</t>
  </si>
  <si>
    <t>Starr International Insurance Philippines Branch</t>
  </si>
  <si>
    <t>AXA Philippines Life and General Insurance Corporation*</t>
  </si>
  <si>
    <t>PGA Sompo Insurance Corporation</t>
  </si>
  <si>
    <t>Petrogen Insurance Corporation</t>
  </si>
  <si>
    <t>Alliedbankers Insurance Corp.</t>
  </si>
  <si>
    <t>AIG Philippines Insurance Inc.</t>
  </si>
  <si>
    <t>Paramount Life &amp; General Insurance Corporation *</t>
  </si>
  <si>
    <t>Maagap Insurance Inc.</t>
  </si>
  <si>
    <t>Mercantile Insurance Company, Inc.</t>
  </si>
  <si>
    <t xml:space="preserve">Cocogen Insurance, Inc. </t>
  </si>
  <si>
    <t>Insurance Company of North America</t>
  </si>
  <si>
    <t>Travellers Insurance &amp; Surety Corporation</t>
  </si>
  <si>
    <t>Commonwealth Insurance Company</t>
  </si>
  <si>
    <t>M Pioneer Insurance Inc.</t>
  </si>
  <si>
    <t>Oona Insular Insurance  Corp.</t>
  </si>
  <si>
    <t>Philippine British Assurance Company, Inc.</t>
  </si>
  <si>
    <t>CARD Pioneer Microinsurance, Inc.</t>
  </si>
  <si>
    <t>Liberty Insurance Corporation</t>
  </si>
  <si>
    <t>Alpha Insurance &amp; Surety Company, Inc.</t>
  </si>
  <si>
    <t xml:space="preserve">Philippines First Insurance Company, Inc. </t>
  </si>
  <si>
    <t xml:space="preserve">Bethel General Insurance &amp; Surety Corp. </t>
  </si>
  <si>
    <t>Sterling Insurance Company, Inc.</t>
  </si>
  <si>
    <t>Cibeles Insurance Corporation</t>
  </si>
  <si>
    <t>Asia Insurance (Philippines) Corp.</t>
  </si>
  <si>
    <t>Pacific Union Insurance Company</t>
  </si>
  <si>
    <t>Pacific Cross Insurance, Inc.</t>
  </si>
  <si>
    <t>Western Guaranty Corporation</t>
  </si>
  <si>
    <t>Asia United Insurance, Inc.</t>
  </si>
  <si>
    <t>Milestone Guaranty &amp; Assurance Corporation</t>
  </si>
  <si>
    <t>Pioneer Intercontinental Insurance Corporation</t>
  </si>
  <si>
    <t>Visayan Surety &amp; Insurance Corporation</t>
  </si>
  <si>
    <t>Fortune General Insurance Corp.</t>
  </si>
  <si>
    <t>CLIMBS Life &amp; General Insurance Cooperative *</t>
  </si>
  <si>
    <t xml:space="preserve">Corporate Guarantee &amp; Insurance Company, Inc. </t>
  </si>
  <si>
    <r>
      <t>SeaInsure General Insurance Co. Inc.</t>
    </r>
    <r>
      <rPr>
        <sz val="10"/>
        <rFont val="Arial"/>
        <family val="2"/>
      </rPr>
      <t xml:space="preserve"> </t>
    </r>
  </si>
  <si>
    <t>Intra-Strata Assurance Corporation</t>
  </si>
  <si>
    <t>SGI Philippines General Insurance Company, Inc.</t>
  </si>
  <si>
    <t>Metropolitan Insurance Company, Inc.</t>
  </si>
  <si>
    <t>Perla Compañia de Seguros, Inc.</t>
  </si>
  <si>
    <t>Country Bankers Insurance Corporation</t>
  </si>
  <si>
    <t xml:space="preserve">AIA Philippines Life and General Insurance Co., Inc.* </t>
  </si>
  <si>
    <t>1CISP Life and General Insurance *</t>
  </si>
  <si>
    <t>Etiqa Life and General Assurance Phils., Inc. *</t>
  </si>
  <si>
    <t>Manila Bankers Life and General Insurance Coporation*</t>
  </si>
  <si>
    <t>People's General Insurance Corp.</t>
  </si>
  <si>
    <t>No report submitted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</si>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</sst>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0_)"/>
    <numFmt numFmtId="166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sz val="12"/>
      <color rgb="FFFF0000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1" fillId="0" borderId="0" xfId="2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2" xfId="2" applyFont="1" applyBorder="1" applyAlignment="1">
      <alignment horizontal="centerContinuous"/>
    </xf>
    <xf numFmtId="0" fontId="8" fillId="0" borderId="8" xfId="2" applyFont="1" applyBorder="1" applyAlignment="1">
      <alignment horizontal="center"/>
    </xf>
    <xf numFmtId="0" fontId="7" fillId="0" borderId="13" xfId="2" applyFont="1" applyBorder="1"/>
    <xf numFmtId="0" fontId="7" fillId="0" borderId="14" xfId="2" applyFont="1" applyBorder="1"/>
    <xf numFmtId="0" fontId="10" fillId="0" borderId="14" xfId="2" applyFont="1" applyBorder="1" applyAlignment="1">
      <alignment horizontal="left"/>
    </xf>
    <xf numFmtId="0" fontId="9" fillId="0" borderId="15" xfId="2" applyFont="1" applyBorder="1" applyAlignment="1">
      <alignment horizontal="center"/>
    </xf>
    <xf numFmtId="164" fontId="7" fillId="0" borderId="16" xfId="2" applyNumberFormat="1" applyFont="1" applyBorder="1"/>
    <xf numFmtId="0" fontId="7" fillId="0" borderId="0" xfId="2" applyFont="1"/>
    <xf numFmtId="0" fontId="2" fillId="0" borderId="14" xfId="2" applyFont="1" applyBorder="1"/>
    <xf numFmtId="0" fontId="2" fillId="0" borderId="17" xfId="2" applyFont="1" applyBorder="1"/>
    <xf numFmtId="0" fontId="7" fillId="0" borderId="18" xfId="2" applyFont="1" applyBorder="1"/>
    <xf numFmtId="0" fontId="7" fillId="0" borderId="15" xfId="2" applyFont="1" applyBorder="1"/>
    <xf numFmtId="164" fontId="7" fillId="0" borderId="16" xfId="2" applyNumberFormat="1" applyFont="1" applyBorder="1" applyAlignment="1">
      <alignment horizontal="center"/>
    </xf>
    <xf numFmtId="0" fontId="2" fillId="0" borderId="0" xfId="2" applyFont="1"/>
    <xf numFmtId="0" fontId="2" fillId="0" borderId="14" xfId="0" applyFont="1" applyBorder="1" applyAlignment="1">
      <alignment vertical="center"/>
    </xf>
    <xf numFmtId="0" fontId="9" fillId="0" borderId="15" xfId="2" applyFont="1" applyBorder="1" applyAlignment="1">
      <alignment horizontal="right"/>
    </xf>
    <xf numFmtId="165" fontId="2" fillId="0" borderId="14" xfId="0" applyNumberFormat="1" applyFont="1" applyBorder="1" applyAlignment="1">
      <alignment horizontal="left" vertical="center"/>
    </xf>
    <xf numFmtId="0" fontId="2" fillId="0" borderId="19" xfId="2" applyFont="1" applyBorder="1"/>
    <xf numFmtId="164" fontId="6" fillId="0" borderId="16" xfId="2" applyNumberFormat="1" applyFont="1" applyBorder="1" applyAlignment="1">
      <alignment horizontal="center"/>
    </xf>
    <xf numFmtId="0" fontId="11" fillId="0" borderId="14" xfId="2" applyFont="1" applyBorder="1"/>
    <xf numFmtId="164" fontId="6" fillId="0" borderId="16" xfId="2" applyNumberFormat="1" applyFont="1" applyBorder="1"/>
    <xf numFmtId="0" fontId="4" fillId="0" borderId="14" xfId="2" applyFont="1" applyBorder="1"/>
    <xf numFmtId="164" fontId="12" fillId="0" borderId="16" xfId="2" applyNumberFormat="1" applyFont="1" applyBorder="1"/>
    <xf numFmtId="0" fontId="7" fillId="0" borderId="16" xfId="2" applyFont="1" applyBorder="1"/>
    <xf numFmtId="0" fontId="10" fillId="0" borderId="14" xfId="2" applyFont="1" applyBorder="1" applyAlignment="1">
      <alignment horizontal="center"/>
    </xf>
    <xf numFmtId="164" fontId="2" fillId="0" borderId="14" xfId="1" applyNumberFormat="1" applyFont="1" applyFill="1" applyBorder="1"/>
    <xf numFmtId="164" fontId="7" fillId="0" borderId="20" xfId="1" applyNumberFormat="1" applyFont="1" applyFill="1" applyBorder="1"/>
    <xf numFmtId="164" fontId="7" fillId="0" borderId="21" xfId="1" applyNumberFormat="1" applyFont="1" applyFill="1" applyBorder="1"/>
    <xf numFmtId="164" fontId="13" fillId="0" borderId="16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2" xfId="2" applyFont="1" applyBorder="1"/>
    <xf numFmtId="0" fontId="7" fillId="0" borderId="8" xfId="2" applyFont="1" applyBorder="1"/>
    <xf numFmtId="0" fontId="14" fillId="0" borderId="0" xfId="0" applyFont="1"/>
    <xf numFmtId="3" fontId="7" fillId="0" borderId="0" xfId="2" applyNumberFormat="1" applyFont="1"/>
    <xf numFmtId="164" fontId="0" fillId="0" borderId="0" xfId="0" applyNumberFormat="1"/>
    <xf numFmtId="164" fontId="6" fillId="0" borderId="0" xfId="1" applyNumberFormat="1" applyFont="1"/>
  </cellXfs>
  <cellStyles count="3">
    <cellStyle name="Comma" xfId="1" builtinId="3"/>
    <cellStyle name="Normal" xfId="0" builtinId="0"/>
    <cellStyle name="Normal 2 2" xfId="2" xr:uid="{59CDDBCA-1F9B-45E1-8B22-083FEC26D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25400</xdr:rowOff>
    </xdr:from>
    <xdr:to>
      <xdr:col>5</xdr:col>
      <xdr:colOff>1657339</xdr:colOff>
      <xdr:row>1</xdr:row>
      <xdr:rowOff>1561881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2EF67DD-7407-4F29-B652-995F0D10E5A6}"/>
            </a:ext>
          </a:extLst>
        </xdr:cNvPr>
        <xdr:cNvGrpSpPr/>
      </xdr:nvGrpSpPr>
      <xdr:grpSpPr>
        <a:xfrm>
          <a:off x="356347" y="92635"/>
          <a:ext cx="7408198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83058AEB-421D-01D3-E56E-0ADB413931A8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4295F982-7CE0-7A67-B4AD-C80FC23F745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A1EED7E8-49E3-C928-104E-20B4CFC3538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28FEA6E-AFCB-834F-5AC2-7939D035D8B1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22A1-2C45-458B-9CF1-63216DE44546}">
  <sheetPr>
    <tabColor rgb="FFFF0000"/>
  </sheetPr>
  <dimension ref="B1:F94"/>
  <sheetViews>
    <sheetView tabSelected="1" view="pageBreakPreview" zoomScale="85" zoomScaleNormal="100" zoomScaleSheetLayoutView="85" workbookViewId="0">
      <selection activeCell="N21" sqref="N21"/>
    </sheetView>
  </sheetViews>
  <sheetFormatPr defaultColWidth="8.85546875" defaultRowHeight="12.75" x14ac:dyDescent="0.2"/>
  <cols>
    <col min="1" max="1" width="1.28515625" customWidth="1"/>
    <col min="2" max="2" width="4.140625" customWidth="1"/>
    <col min="3" max="3" width="1.42578125" customWidth="1"/>
    <col min="4" max="4" width="80.7109375" customWidth="1"/>
    <col min="5" max="5" width="3.85546875" customWidth="1"/>
    <col min="6" max="6" width="30.140625" customWidth="1"/>
    <col min="198" max="198" width="3" customWidth="1"/>
    <col min="199" max="199" width="4.140625" customWidth="1"/>
    <col min="200" max="200" width="2.42578125" customWidth="1"/>
    <col min="201" max="201" width="44.28515625" customWidth="1"/>
    <col min="202" max="202" width="30.85546875" customWidth="1"/>
    <col min="203" max="203" width="4.42578125" customWidth="1"/>
    <col min="204" max="204" width="23.42578125" customWidth="1"/>
    <col min="205" max="205" width="22.42578125" customWidth="1"/>
    <col min="454" max="454" width="3" customWidth="1"/>
    <col min="455" max="455" width="4.140625" customWidth="1"/>
    <col min="456" max="456" width="2.42578125" customWidth="1"/>
    <col min="457" max="457" width="44.28515625" customWidth="1"/>
    <col min="458" max="458" width="30.85546875" customWidth="1"/>
    <col min="459" max="459" width="4.42578125" customWidth="1"/>
    <col min="460" max="460" width="23.42578125" customWidth="1"/>
    <col min="461" max="461" width="22.42578125" customWidth="1"/>
    <col min="710" max="710" width="3" customWidth="1"/>
    <col min="711" max="711" width="4.140625" customWidth="1"/>
    <col min="712" max="712" width="2.42578125" customWidth="1"/>
    <col min="713" max="713" width="44.28515625" customWidth="1"/>
    <col min="714" max="714" width="30.85546875" customWidth="1"/>
    <col min="715" max="715" width="4.42578125" customWidth="1"/>
    <col min="716" max="716" width="23.42578125" customWidth="1"/>
    <col min="717" max="717" width="22.42578125" customWidth="1"/>
    <col min="966" max="966" width="3" customWidth="1"/>
    <col min="967" max="967" width="4.140625" customWidth="1"/>
    <col min="968" max="968" width="2.42578125" customWidth="1"/>
    <col min="969" max="969" width="44.28515625" customWidth="1"/>
    <col min="970" max="970" width="30.85546875" customWidth="1"/>
    <col min="971" max="971" width="4.42578125" customWidth="1"/>
    <col min="972" max="972" width="23.42578125" customWidth="1"/>
    <col min="973" max="973" width="22.42578125" customWidth="1"/>
    <col min="1222" max="1222" width="3" customWidth="1"/>
    <col min="1223" max="1223" width="4.140625" customWidth="1"/>
    <col min="1224" max="1224" width="2.42578125" customWidth="1"/>
    <col min="1225" max="1225" width="44.28515625" customWidth="1"/>
    <col min="1226" max="1226" width="30.85546875" customWidth="1"/>
    <col min="1227" max="1227" width="4.42578125" customWidth="1"/>
    <col min="1228" max="1228" width="23.42578125" customWidth="1"/>
    <col min="1229" max="1229" width="22.42578125" customWidth="1"/>
    <col min="1478" max="1478" width="3" customWidth="1"/>
    <col min="1479" max="1479" width="4.140625" customWidth="1"/>
    <col min="1480" max="1480" width="2.42578125" customWidth="1"/>
    <col min="1481" max="1481" width="44.28515625" customWidth="1"/>
    <col min="1482" max="1482" width="30.85546875" customWidth="1"/>
    <col min="1483" max="1483" width="4.42578125" customWidth="1"/>
    <col min="1484" max="1484" width="23.42578125" customWidth="1"/>
    <col min="1485" max="1485" width="22.42578125" customWidth="1"/>
    <col min="1734" max="1734" width="3" customWidth="1"/>
    <col min="1735" max="1735" width="4.140625" customWidth="1"/>
    <col min="1736" max="1736" width="2.42578125" customWidth="1"/>
    <col min="1737" max="1737" width="44.28515625" customWidth="1"/>
    <col min="1738" max="1738" width="30.85546875" customWidth="1"/>
    <col min="1739" max="1739" width="4.42578125" customWidth="1"/>
    <col min="1740" max="1740" width="23.42578125" customWidth="1"/>
    <col min="1741" max="1741" width="22.42578125" customWidth="1"/>
    <col min="1990" max="1990" width="3" customWidth="1"/>
    <col min="1991" max="1991" width="4.140625" customWidth="1"/>
    <col min="1992" max="1992" width="2.42578125" customWidth="1"/>
    <col min="1993" max="1993" width="44.28515625" customWidth="1"/>
    <col min="1994" max="1994" width="30.85546875" customWidth="1"/>
    <col min="1995" max="1995" width="4.42578125" customWidth="1"/>
    <col min="1996" max="1996" width="23.42578125" customWidth="1"/>
    <col min="1997" max="1997" width="22.42578125" customWidth="1"/>
    <col min="2246" max="2246" width="3" customWidth="1"/>
    <col min="2247" max="2247" width="4.140625" customWidth="1"/>
    <col min="2248" max="2248" width="2.42578125" customWidth="1"/>
    <col min="2249" max="2249" width="44.28515625" customWidth="1"/>
    <col min="2250" max="2250" width="30.85546875" customWidth="1"/>
    <col min="2251" max="2251" width="4.42578125" customWidth="1"/>
    <col min="2252" max="2252" width="23.42578125" customWidth="1"/>
    <col min="2253" max="2253" width="22.42578125" customWidth="1"/>
    <col min="2502" max="2502" width="3" customWidth="1"/>
    <col min="2503" max="2503" width="4.140625" customWidth="1"/>
    <col min="2504" max="2504" width="2.42578125" customWidth="1"/>
    <col min="2505" max="2505" width="44.28515625" customWidth="1"/>
    <col min="2506" max="2506" width="30.85546875" customWidth="1"/>
    <col min="2507" max="2507" width="4.42578125" customWidth="1"/>
    <col min="2508" max="2508" width="23.42578125" customWidth="1"/>
    <col min="2509" max="2509" width="22.42578125" customWidth="1"/>
    <col min="2758" max="2758" width="3" customWidth="1"/>
    <col min="2759" max="2759" width="4.140625" customWidth="1"/>
    <col min="2760" max="2760" width="2.42578125" customWidth="1"/>
    <col min="2761" max="2761" width="44.28515625" customWidth="1"/>
    <col min="2762" max="2762" width="30.85546875" customWidth="1"/>
    <col min="2763" max="2763" width="4.42578125" customWidth="1"/>
    <col min="2764" max="2764" width="23.42578125" customWidth="1"/>
    <col min="2765" max="2765" width="22.42578125" customWidth="1"/>
    <col min="3014" max="3014" width="3" customWidth="1"/>
    <col min="3015" max="3015" width="4.140625" customWidth="1"/>
    <col min="3016" max="3016" width="2.42578125" customWidth="1"/>
    <col min="3017" max="3017" width="44.28515625" customWidth="1"/>
    <col min="3018" max="3018" width="30.85546875" customWidth="1"/>
    <col min="3019" max="3019" width="4.42578125" customWidth="1"/>
    <col min="3020" max="3020" width="23.42578125" customWidth="1"/>
    <col min="3021" max="3021" width="22.42578125" customWidth="1"/>
    <col min="3270" max="3270" width="3" customWidth="1"/>
    <col min="3271" max="3271" width="4.140625" customWidth="1"/>
    <col min="3272" max="3272" width="2.42578125" customWidth="1"/>
    <col min="3273" max="3273" width="44.28515625" customWidth="1"/>
    <col min="3274" max="3274" width="30.85546875" customWidth="1"/>
    <col min="3275" max="3275" width="4.42578125" customWidth="1"/>
    <col min="3276" max="3276" width="23.42578125" customWidth="1"/>
    <col min="3277" max="3277" width="22.42578125" customWidth="1"/>
    <col min="3526" max="3526" width="3" customWidth="1"/>
    <col min="3527" max="3527" width="4.140625" customWidth="1"/>
    <col min="3528" max="3528" width="2.42578125" customWidth="1"/>
    <col min="3529" max="3529" width="44.28515625" customWidth="1"/>
    <col min="3530" max="3530" width="30.85546875" customWidth="1"/>
    <col min="3531" max="3531" width="4.42578125" customWidth="1"/>
    <col min="3532" max="3532" width="23.42578125" customWidth="1"/>
    <col min="3533" max="3533" width="22.42578125" customWidth="1"/>
    <col min="3782" max="3782" width="3" customWidth="1"/>
    <col min="3783" max="3783" width="4.140625" customWidth="1"/>
    <col min="3784" max="3784" width="2.42578125" customWidth="1"/>
    <col min="3785" max="3785" width="44.28515625" customWidth="1"/>
    <col min="3786" max="3786" width="30.85546875" customWidth="1"/>
    <col min="3787" max="3787" width="4.42578125" customWidth="1"/>
    <col min="3788" max="3788" width="23.42578125" customWidth="1"/>
    <col min="3789" max="3789" width="22.42578125" customWidth="1"/>
    <col min="4038" max="4038" width="3" customWidth="1"/>
    <col min="4039" max="4039" width="4.140625" customWidth="1"/>
    <col min="4040" max="4040" width="2.42578125" customWidth="1"/>
    <col min="4041" max="4041" width="44.28515625" customWidth="1"/>
    <col min="4042" max="4042" width="30.85546875" customWidth="1"/>
    <col min="4043" max="4043" width="4.42578125" customWidth="1"/>
    <col min="4044" max="4044" width="23.42578125" customWidth="1"/>
    <col min="4045" max="4045" width="22.42578125" customWidth="1"/>
    <col min="4294" max="4294" width="3" customWidth="1"/>
    <col min="4295" max="4295" width="4.140625" customWidth="1"/>
    <col min="4296" max="4296" width="2.42578125" customWidth="1"/>
    <col min="4297" max="4297" width="44.28515625" customWidth="1"/>
    <col min="4298" max="4298" width="30.85546875" customWidth="1"/>
    <col min="4299" max="4299" width="4.42578125" customWidth="1"/>
    <col min="4300" max="4300" width="23.42578125" customWidth="1"/>
    <col min="4301" max="4301" width="22.42578125" customWidth="1"/>
    <col min="4550" max="4550" width="3" customWidth="1"/>
    <col min="4551" max="4551" width="4.140625" customWidth="1"/>
    <col min="4552" max="4552" width="2.42578125" customWidth="1"/>
    <col min="4553" max="4553" width="44.28515625" customWidth="1"/>
    <col min="4554" max="4554" width="30.85546875" customWidth="1"/>
    <col min="4555" max="4555" width="4.42578125" customWidth="1"/>
    <col min="4556" max="4556" width="23.42578125" customWidth="1"/>
    <col min="4557" max="4557" width="22.42578125" customWidth="1"/>
    <col min="4806" max="4806" width="3" customWidth="1"/>
    <col min="4807" max="4807" width="4.140625" customWidth="1"/>
    <col min="4808" max="4808" width="2.42578125" customWidth="1"/>
    <col min="4809" max="4809" width="44.28515625" customWidth="1"/>
    <col min="4810" max="4810" width="30.85546875" customWidth="1"/>
    <col min="4811" max="4811" width="4.42578125" customWidth="1"/>
    <col min="4812" max="4812" width="23.42578125" customWidth="1"/>
    <col min="4813" max="4813" width="22.42578125" customWidth="1"/>
    <col min="5062" max="5062" width="3" customWidth="1"/>
    <col min="5063" max="5063" width="4.140625" customWidth="1"/>
    <col min="5064" max="5064" width="2.42578125" customWidth="1"/>
    <col min="5065" max="5065" width="44.28515625" customWidth="1"/>
    <col min="5066" max="5066" width="30.85546875" customWidth="1"/>
    <col min="5067" max="5067" width="4.42578125" customWidth="1"/>
    <col min="5068" max="5068" width="23.42578125" customWidth="1"/>
    <col min="5069" max="5069" width="22.42578125" customWidth="1"/>
    <col min="5318" max="5318" width="3" customWidth="1"/>
    <col min="5319" max="5319" width="4.140625" customWidth="1"/>
    <col min="5320" max="5320" width="2.42578125" customWidth="1"/>
    <col min="5321" max="5321" width="44.28515625" customWidth="1"/>
    <col min="5322" max="5322" width="30.85546875" customWidth="1"/>
    <col min="5323" max="5323" width="4.42578125" customWidth="1"/>
    <col min="5324" max="5324" width="23.42578125" customWidth="1"/>
    <col min="5325" max="5325" width="22.42578125" customWidth="1"/>
    <col min="5574" max="5574" width="3" customWidth="1"/>
    <col min="5575" max="5575" width="4.140625" customWidth="1"/>
    <col min="5576" max="5576" width="2.42578125" customWidth="1"/>
    <col min="5577" max="5577" width="44.28515625" customWidth="1"/>
    <col min="5578" max="5578" width="30.85546875" customWidth="1"/>
    <col min="5579" max="5579" width="4.42578125" customWidth="1"/>
    <col min="5580" max="5580" width="23.42578125" customWidth="1"/>
    <col min="5581" max="5581" width="22.42578125" customWidth="1"/>
    <col min="5830" max="5830" width="3" customWidth="1"/>
    <col min="5831" max="5831" width="4.140625" customWidth="1"/>
    <col min="5832" max="5832" width="2.42578125" customWidth="1"/>
    <col min="5833" max="5833" width="44.28515625" customWidth="1"/>
    <col min="5834" max="5834" width="30.85546875" customWidth="1"/>
    <col min="5835" max="5835" width="4.42578125" customWidth="1"/>
    <col min="5836" max="5836" width="23.42578125" customWidth="1"/>
    <col min="5837" max="5837" width="22.42578125" customWidth="1"/>
    <col min="6086" max="6086" width="3" customWidth="1"/>
    <col min="6087" max="6087" width="4.140625" customWidth="1"/>
    <col min="6088" max="6088" width="2.42578125" customWidth="1"/>
    <col min="6089" max="6089" width="44.28515625" customWidth="1"/>
    <col min="6090" max="6090" width="30.85546875" customWidth="1"/>
    <col min="6091" max="6091" width="4.42578125" customWidth="1"/>
    <col min="6092" max="6092" width="23.42578125" customWidth="1"/>
    <col min="6093" max="6093" width="22.42578125" customWidth="1"/>
    <col min="6342" max="6342" width="3" customWidth="1"/>
    <col min="6343" max="6343" width="4.140625" customWidth="1"/>
    <col min="6344" max="6344" width="2.42578125" customWidth="1"/>
    <col min="6345" max="6345" width="44.28515625" customWidth="1"/>
    <col min="6346" max="6346" width="30.85546875" customWidth="1"/>
    <col min="6347" max="6347" width="4.42578125" customWidth="1"/>
    <col min="6348" max="6348" width="23.42578125" customWidth="1"/>
    <col min="6349" max="6349" width="22.42578125" customWidth="1"/>
    <col min="6598" max="6598" width="3" customWidth="1"/>
    <col min="6599" max="6599" width="4.140625" customWidth="1"/>
    <col min="6600" max="6600" width="2.42578125" customWidth="1"/>
    <col min="6601" max="6601" width="44.28515625" customWidth="1"/>
    <col min="6602" max="6602" width="30.85546875" customWidth="1"/>
    <col min="6603" max="6603" width="4.42578125" customWidth="1"/>
    <col min="6604" max="6604" width="23.42578125" customWidth="1"/>
    <col min="6605" max="6605" width="22.42578125" customWidth="1"/>
    <col min="6854" max="6854" width="3" customWidth="1"/>
    <col min="6855" max="6855" width="4.140625" customWidth="1"/>
    <col min="6856" max="6856" width="2.42578125" customWidth="1"/>
    <col min="6857" max="6857" width="44.28515625" customWidth="1"/>
    <col min="6858" max="6858" width="30.85546875" customWidth="1"/>
    <col min="6859" max="6859" width="4.42578125" customWidth="1"/>
    <col min="6860" max="6860" width="23.42578125" customWidth="1"/>
    <col min="6861" max="6861" width="22.42578125" customWidth="1"/>
    <col min="7110" max="7110" width="3" customWidth="1"/>
    <col min="7111" max="7111" width="4.140625" customWidth="1"/>
    <col min="7112" max="7112" width="2.42578125" customWidth="1"/>
    <col min="7113" max="7113" width="44.28515625" customWidth="1"/>
    <col min="7114" max="7114" width="30.85546875" customWidth="1"/>
    <col min="7115" max="7115" width="4.42578125" customWidth="1"/>
    <col min="7116" max="7116" width="23.42578125" customWidth="1"/>
    <col min="7117" max="7117" width="22.42578125" customWidth="1"/>
    <col min="7366" max="7366" width="3" customWidth="1"/>
    <col min="7367" max="7367" width="4.140625" customWidth="1"/>
    <col min="7368" max="7368" width="2.42578125" customWidth="1"/>
    <col min="7369" max="7369" width="44.28515625" customWidth="1"/>
    <col min="7370" max="7370" width="30.85546875" customWidth="1"/>
    <col min="7371" max="7371" width="4.42578125" customWidth="1"/>
    <col min="7372" max="7372" width="23.42578125" customWidth="1"/>
    <col min="7373" max="7373" width="22.42578125" customWidth="1"/>
    <col min="7622" max="7622" width="3" customWidth="1"/>
    <col min="7623" max="7623" width="4.140625" customWidth="1"/>
    <col min="7624" max="7624" width="2.42578125" customWidth="1"/>
    <col min="7625" max="7625" width="44.28515625" customWidth="1"/>
    <col min="7626" max="7626" width="30.85546875" customWidth="1"/>
    <col min="7627" max="7627" width="4.42578125" customWidth="1"/>
    <col min="7628" max="7628" width="23.42578125" customWidth="1"/>
    <col min="7629" max="7629" width="22.42578125" customWidth="1"/>
    <col min="7878" max="7878" width="3" customWidth="1"/>
    <col min="7879" max="7879" width="4.140625" customWidth="1"/>
    <col min="7880" max="7880" width="2.42578125" customWidth="1"/>
    <col min="7881" max="7881" width="44.28515625" customWidth="1"/>
    <col min="7882" max="7882" width="30.85546875" customWidth="1"/>
    <col min="7883" max="7883" width="4.42578125" customWidth="1"/>
    <col min="7884" max="7884" width="23.42578125" customWidth="1"/>
    <col min="7885" max="7885" width="22.42578125" customWidth="1"/>
    <col min="8134" max="8134" width="3" customWidth="1"/>
    <col min="8135" max="8135" width="4.140625" customWidth="1"/>
    <col min="8136" max="8136" width="2.42578125" customWidth="1"/>
    <col min="8137" max="8137" width="44.28515625" customWidth="1"/>
    <col min="8138" max="8138" width="30.85546875" customWidth="1"/>
    <col min="8139" max="8139" width="4.42578125" customWidth="1"/>
    <col min="8140" max="8140" width="23.42578125" customWidth="1"/>
    <col min="8141" max="8141" width="22.42578125" customWidth="1"/>
    <col min="8390" max="8390" width="3" customWidth="1"/>
    <col min="8391" max="8391" width="4.140625" customWidth="1"/>
    <col min="8392" max="8392" width="2.42578125" customWidth="1"/>
    <col min="8393" max="8393" width="44.28515625" customWidth="1"/>
    <col min="8394" max="8394" width="30.85546875" customWidth="1"/>
    <col min="8395" max="8395" width="4.42578125" customWidth="1"/>
    <col min="8396" max="8396" width="23.42578125" customWidth="1"/>
    <col min="8397" max="8397" width="22.42578125" customWidth="1"/>
    <col min="8646" max="8646" width="3" customWidth="1"/>
    <col min="8647" max="8647" width="4.140625" customWidth="1"/>
    <col min="8648" max="8648" width="2.42578125" customWidth="1"/>
    <col min="8649" max="8649" width="44.28515625" customWidth="1"/>
    <col min="8650" max="8650" width="30.85546875" customWidth="1"/>
    <col min="8651" max="8651" width="4.42578125" customWidth="1"/>
    <col min="8652" max="8652" width="23.42578125" customWidth="1"/>
    <col min="8653" max="8653" width="22.42578125" customWidth="1"/>
    <col min="8902" max="8902" width="3" customWidth="1"/>
    <col min="8903" max="8903" width="4.140625" customWidth="1"/>
    <col min="8904" max="8904" width="2.42578125" customWidth="1"/>
    <col min="8905" max="8905" width="44.28515625" customWidth="1"/>
    <col min="8906" max="8906" width="30.85546875" customWidth="1"/>
    <col min="8907" max="8907" width="4.42578125" customWidth="1"/>
    <col min="8908" max="8908" width="23.42578125" customWidth="1"/>
    <col min="8909" max="8909" width="22.42578125" customWidth="1"/>
    <col min="9158" max="9158" width="3" customWidth="1"/>
    <col min="9159" max="9159" width="4.140625" customWidth="1"/>
    <col min="9160" max="9160" width="2.42578125" customWidth="1"/>
    <col min="9161" max="9161" width="44.28515625" customWidth="1"/>
    <col min="9162" max="9162" width="30.85546875" customWidth="1"/>
    <col min="9163" max="9163" width="4.42578125" customWidth="1"/>
    <col min="9164" max="9164" width="23.42578125" customWidth="1"/>
    <col min="9165" max="9165" width="22.42578125" customWidth="1"/>
    <col min="9414" max="9414" width="3" customWidth="1"/>
    <col min="9415" max="9415" width="4.140625" customWidth="1"/>
    <col min="9416" max="9416" width="2.42578125" customWidth="1"/>
    <col min="9417" max="9417" width="44.28515625" customWidth="1"/>
    <col min="9418" max="9418" width="30.85546875" customWidth="1"/>
    <col min="9419" max="9419" width="4.42578125" customWidth="1"/>
    <col min="9420" max="9420" width="23.42578125" customWidth="1"/>
    <col min="9421" max="9421" width="22.42578125" customWidth="1"/>
    <col min="9670" max="9670" width="3" customWidth="1"/>
    <col min="9671" max="9671" width="4.140625" customWidth="1"/>
    <col min="9672" max="9672" width="2.42578125" customWidth="1"/>
    <col min="9673" max="9673" width="44.28515625" customWidth="1"/>
    <col min="9674" max="9674" width="30.85546875" customWidth="1"/>
    <col min="9675" max="9675" width="4.42578125" customWidth="1"/>
    <col min="9676" max="9676" width="23.42578125" customWidth="1"/>
    <col min="9677" max="9677" width="22.42578125" customWidth="1"/>
    <col min="9926" max="9926" width="3" customWidth="1"/>
    <col min="9927" max="9927" width="4.140625" customWidth="1"/>
    <col min="9928" max="9928" width="2.42578125" customWidth="1"/>
    <col min="9929" max="9929" width="44.28515625" customWidth="1"/>
    <col min="9930" max="9930" width="30.85546875" customWidth="1"/>
    <col min="9931" max="9931" width="4.42578125" customWidth="1"/>
    <col min="9932" max="9932" width="23.42578125" customWidth="1"/>
    <col min="9933" max="9933" width="22.42578125" customWidth="1"/>
    <col min="10182" max="10182" width="3" customWidth="1"/>
    <col min="10183" max="10183" width="4.140625" customWidth="1"/>
    <col min="10184" max="10184" width="2.42578125" customWidth="1"/>
    <col min="10185" max="10185" width="44.28515625" customWidth="1"/>
    <col min="10186" max="10186" width="30.85546875" customWidth="1"/>
    <col min="10187" max="10187" width="4.42578125" customWidth="1"/>
    <col min="10188" max="10188" width="23.42578125" customWidth="1"/>
    <col min="10189" max="10189" width="22.42578125" customWidth="1"/>
    <col min="10438" max="10438" width="3" customWidth="1"/>
    <col min="10439" max="10439" width="4.140625" customWidth="1"/>
    <col min="10440" max="10440" width="2.42578125" customWidth="1"/>
    <col min="10441" max="10441" width="44.28515625" customWidth="1"/>
    <col min="10442" max="10442" width="30.85546875" customWidth="1"/>
    <col min="10443" max="10443" width="4.42578125" customWidth="1"/>
    <col min="10444" max="10444" width="23.42578125" customWidth="1"/>
    <col min="10445" max="10445" width="22.42578125" customWidth="1"/>
    <col min="10694" max="10694" width="3" customWidth="1"/>
    <col min="10695" max="10695" width="4.140625" customWidth="1"/>
    <col min="10696" max="10696" width="2.42578125" customWidth="1"/>
    <col min="10697" max="10697" width="44.28515625" customWidth="1"/>
    <col min="10698" max="10698" width="30.85546875" customWidth="1"/>
    <col min="10699" max="10699" width="4.42578125" customWidth="1"/>
    <col min="10700" max="10700" width="23.42578125" customWidth="1"/>
    <col min="10701" max="10701" width="22.42578125" customWidth="1"/>
    <col min="10950" max="10950" width="3" customWidth="1"/>
    <col min="10951" max="10951" width="4.140625" customWidth="1"/>
    <col min="10952" max="10952" width="2.42578125" customWidth="1"/>
    <col min="10953" max="10953" width="44.28515625" customWidth="1"/>
    <col min="10954" max="10954" width="30.85546875" customWidth="1"/>
    <col min="10955" max="10955" width="4.42578125" customWidth="1"/>
    <col min="10956" max="10956" width="23.42578125" customWidth="1"/>
    <col min="10957" max="10957" width="22.42578125" customWidth="1"/>
    <col min="11206" max="11206" width="3" customWidth="1"/>
    <col min="11207" max="11207" width="4.140625" customWidth="1"/>
    <col min="11208" max="11208" width="2.42578125" customWidth="1"/>
    <col min="11209" max="11209" width="44.28515625" customWidth="1"/>
    <col min="11210" max="11210" width="30.85546875" customWidth="1"/>
    <col min="11211" max="11211" width="4.42578125" customWidth="1"/>
    <col min="11212" max="11212" width="23.42578125" customWidth="1"/>
    <col min="11213" max="11213" width="22.42578125" customWidth="1"/>
    <col min="11462" max="11462" width="3" customWidth="1"/>
    <col min="11463" max="11463" width="4.140625" customWidth="1"/>
    <col min="11464" max="11464" width="2.42578125" customWidth="1"/>
    <col min="11465" max="11465" width="44.28515625" customWidth="1"/>
    <col min="11466" max="11466" width="30.85546875" customWidth="1"/>
    <col min="11467" max="11467" width="4.42578125" customWidth="1"/>
    <col min="11468" max="11468" width="23.42578125" customWidth="1"/>
    <col min="11469" max="11469" width="22.42578125" customWidth="1"/>
    <col min="11718" max="11718" width="3" customWidth="1"/>
    <col min="11719" max="11719" width="4.140625" customWidth="1"/>
    <col min="11720" max="11720" width="2.42578125" customWidth="1"/>
    <col min="11721" max="11721" width="44.28515625" customWidth="1"/>
    <col min="11722" max="11722" width="30.85546875" customWidth="1"/>
    <col min="11723" max="11723" width="4.42578125" customWidth="1"/>
    <col min="11724" max="11724" width="23.42578125" customWidth="1"/>
    <col min="11725" max="11725" width="22.42578125" customWidth="1"/>
    <col min="11974" max="11974" width="3" customWidth="1"/>
    <col min="11975" max="11975" width="4.140625" customWidth="1"/>
    <col min="11976" max="11976" width="2.42578125" customWidth="1"/>
    <col min="11977" max="11977" width="44.28515625" customWidth="1"/>
    <col min="11978" max="11978" width="30.85546875" customWidth="1"/>
    <col min="11979" max="11979" width="4.42578125" customWidth="1"/>
    <col min="11980" max="11980" width="23.42578125" customWidth="1"/>
    <col min="11981" max="11981" width="22.42578125" customWidth="1"/>
    <col min="12230" max="12230" width="3" customWidth="1"/>
    <col min="12231" max="12231" width="4.140625" customWidth="1"/>
    <col min="12232" max="12232" width="2.42578125" customWidth="1"/>
    <col min="12233" max="12233" width="44.28515625" customWidth="1"/>
    <col min="12234" max="12234" width="30.85546875" customWidth="1"/>
    <col min="12235" max="12235" width="4.42578125" customWidth="1"/>
    <col min="12236" max="12236" width="23.42578125" customWidth="1"/>
    <col min="12237" max="12237" width="22.42578125" customWidth="1"/>
    <col min="12486" max="12486" width="3" customWidth="1"/>
    <col min="12487" max="12487" width="4.140625" customWidth="1"/>
    <col min="12488" max="12488" width="2.42578125" customWidth="1"/>
    <col min="12489" max="12489" width="44.28515625" customWidth="1"/>
    <col min="12490" max="12490" width="30.85546875" customWidth="1"/>
    <col min="12491" max="12491" width="4.42578125" customWidth="1"/>
    <col min="12492" max="12492" width="23.42578125" customWidth="1"/>
    <col min="12493" max="12493" width="22.42578125" customWidth="1"/>
    <col min="12742" max="12742" width="3" customWidth="1"/>
    <col min="12743" max="12743" width="4.140625" customWidth="1"/>
    <col min="12744" max="12744" width="2.42578125" customWidth="1"/>
    <col min="12745" max="12745" width="44.28515625" customWidth="1"/>
    <col min="12746" max="12746" width="30.85546875" customWidth="1"/>
    <col min="12747" max="12747" width="4.42578125" customWidth="1"/>
    <col min="12748" max="12748" width="23.42578125" customWidth="1"/>
    <col min="12749" max="12749" width="22.42578125" customWidth="1"/>
    <col min="12998" max="12998" width="3" customWidth="1"/>
    <col min="12999" max="12999" width="4.140625" customWidth="1"/>
    <col min="13000" max="13000" width="2.42578125" customWidth="1"/>
    <col min="13001" max="13001" width="44.28515625" customWidth="1"/>
    <col min="13002" max="13002" width="30.85546875" customWidth="1"/>
    <col min="13003" max="13003" width="4.42578125" customWidth="1"/>
    <col min="13004" max="13004" width="23.42578125" customWidth="1"/>
    <col min="13005" max="13005" width="22.42578125" customWidth="1"/>
    <col min="13254" max="13254" width="3" customWidth="1"/>
    <col min="13255" max="13255" width="4.140625" customWidth="1"/>
    <col min="13256" max="13256" width="2.42578125" customWidth="1"/>
    <col min="13257" max="13257" width="44.28515625" customWidth="1"/>
    <col min="13258" max="13258" width="30.85546875" customWidth="1"/>
    <col min="13259" max="13259" width="4.42578125" customWidth="1"/>
    <col min="13260" max="13260" width="23.42578125" customWidth="1"/>
    <col min="13261" max="13261" width="22.42578125" customWidth="1"/>
    <col min="13510" max="13510" width="3" customWidth="1"/>
    <col min="13511" max="13511" width="4.140625" customWidth="1"/>
    <col min="13512" max="13512" width="2.42578125" customWidth="1"/>
    <col min="13513" max="13513" width="44.28515625" customWidth="1"/>
    <col min="13514" max="13514" width="30.85546875" customWidth="1"/>
    <col min="13515" max="13515" width="4.42578125" customWidth="1"/>
    <col min="13516" max="13516" width="23.42578125" customWidth="1"/>
    <col min="13517" max="13517" width="22.42578125" customWidth="1"/>
    <col min="13766" max="13766" width="3" customWidth="1"/>
    <col min="13767" max="13767" width="4.140625" customWidth="1"/>
    <col min="13768" max="13768" width="2.42578125" customWidth="1"/>
    <col min="13769" max="13769" width="44.28515625" customWidth="1"/>
    <col min="13770" max="13770" width="30.85546875" customWidth="1"/>
    <col min="13771" max="13771" width="4.42578125" customWidth="1"/>
    <col min="13772" max="13772" width="23.42578125" customWidth="1"/>
    <col min="13773" max="13773" width="22.42578125" customWidth="1"/>
    <col min="14022" max="14022" width="3" customWidth="1"/>
    <col min="14023" max="14023" width="4.140625" customWidth="1"/>
    <col min="14024" max="14024" width="2.42578125" customWidth="1"/>
    <col min="14025" max="14025" width="44.28515625" customWidth="1"/>
    <col min="14026" max="14026" width="30.85546875" customWidth="1"/>
    <col min="14027" max="14027" width="4.42578125" customWidth="1"/>
    <col min="14028" max="14028" width="23.42578125" customWidth="1"/>
    <col min="14029" max="14029" width="22.42578125" customWidth="1"/>
    <col min="14278" max="14278" width="3" customWidth="1"/>
    <col min="14279" max="14279" width="4.140625" customWidth="1"/>
    <col min="14280" max="14280" width="2.42578125" customWidth="1"/>
    <col min="14281" max="14281" width="44.28515625" customWidth="1"/>
    <col min="14282" max="14282" width="30.85546875" customWidth="1"/>
    <col min="14283" max="14283" width="4.42578125" customWidth="1"/>
    <col min="14284" max="14284" width="23.42578125" customWidth="1"/>
    <col min="14285" max="14285" width="22.42578125" customWidth="1"/>
    <col min="14534" max="14534" width="3" customWidth="1"/>
    <col min="14535" max="14535" width="4.140625" customWidth="1"/>
    <col min="14536" max="14536" width="2.42578125" customWidth="1"/>
    <col min="14537" max="14537" width="44.28515625" customWidth="1"/>
    <col min="14538" max="14538" width="30.85546875" customWidth="1"/>
    <col min="14539" max="14539" width="4.42578125" customWidth="1"/>
    <col min="14540" max="14540" width="23.42578125" customWidth="1"/>
    <col min="14541" max="14541" width="22.42578125" customWidth="1"/>
    <col min="14790" max="14790" width="3" customWidth="1"/>
    <col min="14791" max="14791" width="4.140625" customWidth="1"/>
    <col min="14792" max="14792" width="2.42578125" customWidth="1"/>
    <col min="14793" max="14793" width="44.28515625" customWidth="1"/>
    <col min="14794" max="14794" width="30.85546875" customWidth="1"/>
    <col min="14795" max="14795" width="4.42578125" customWidth="1"/>
    <col min="14796" max="14796" width="23.42578125" customWidth="1"/>
    <col min="14797" max="14797" width="22.42578125" customWidth="1"/>
    <col min="15046" max="15046" width="3" customWidth="1"/>
    <col min="15047" max="15047" width="4.140625" customWidth="1"/>
    <col min="15048" max="15048" width="2.42578125" customWidth="1"/>
    <col min="15049" max="15049" width="44.28515625" customWidth="1"/>
    <col min="15050" max="15050" width="30.85546875" customWidth="1"/>
    <col min="15051" max="15051" width="4.42578125" customWidth="1"/>
    <col min="15052" max="15052" width="23.42578125" customWidth="1"/>
    <col min="15053" max="15053" width="22.42578125" customWidth="1"/>
    <col min="15302" max="15302" width="3" customWidth="1"/>
    <col min="15303" max="15303" width="4.140625" customWidth="1"/>
    <col min="15304" max="15304" width="2.42578125" customWidth="1"/>
    <col min="15305" max="15305" width="44.28515625" customWidth="1"/>
    <col min="15306" max="15306" width="30.85546875" customWidth="1"/>
    <col min="15307" max="15307" width="4.42578125" customWidth="1"/>
    <col min="15308" max="15308" width="23.42578125" customWidth="1"/>
    <col min="15309" max="15309" width="22.42578125" customWidth="1"/>
    <col min="15558" max="15558" width="3" customWidth="1"/>
    <col min="15559" max="15559" width="4.140625" customWidth="1"/>
    <col min="15560" max="15560" width="2.42578125" customWidth="1"/>
    <col min="15561" max="15561" width="44.28515625" customWidth="1"/>
    <col min="15562" max="15562" width="30.85546875" customWidth="1"/>
    <col min="15563" max="15563" width="4.42578125" customWidth="1"/>
    <col min="15564" max="15564" width="23.42578125" customWidth="1"/>
    <col min="15565" max="15565" width="22.42578125" customWidth="1"/>
    <col min="15814" max="15814" width="3" customWidth="1"/>
    <col min="15815" max="15815" width="4.140625" customWidth="1"/>
    <col min="15816" max="15816" width="2.42578125" customWidth="1"/>
    <col min="15817" max="15817" width="44.28515625" customWidth="1"/>
    <col min="15818" max="15818" width="30.85546875" customWidth="1"/>
    <col min="15819" max="15819" width="4.42578125" customWidth="1"/>
    <col min="15820" max="15820" width="23.42578125" customWidth="1"/>
    <col min="15821" max="15821" width="22.42578125" customWidth="1"/>
    <col min="16070" max="16070" width="3" customWidth="1"/>
    <col min="16071" max="16071" width="4.140625" customWidth="1"/>
    <col min="16072" max="16072" width="2.42578125" customWidth="1"/>
    <col min="16073" max="16073" width="44.28515625" customWidth="1"/>
    <col min="16074" max="16074" width="30.85546875" customWidth="1"/>
    <col min="16075" max="16075" width="4.42578125" customWidth="1"/>
    <col min="16076" max="16076" width="23.42578125" customWidth="1"/>
    <col min="16077" max="16077" width="22.42578125" customWidth="1"/>
  </cols>
  <sheetData>
    <row r="1" spans="2:6" ht="5.25" customHeight="1" x14ac:dyDescent="0.2"/>
    <row r="2" spans="2:6" ht="132" customHeight="1" thickBot="1" x14ac:dyDescent="0.25"/>
    <row r="3" spans="2:6" s="4" customFormat="1" ht="15" x14ac:dyDescent="0.2">
      <c r="B3" s="1"/>
      <c r="C3" s="2"/>
      <c r="D3" s="2"/>
      <c r="E3" s="2"/>
      <c r="F3" s="3"/>
    </row>
    <row r="4" spans="2:6" s="4" customFormat="1" ht="18" x14ac:dyDescent="0.25">
      <c r="B4" s="5" t="s">
        <v>0</v>
      </c>
      <c r="C4" s="6"/>
      <c r="D4" s="6"/>
      <c r="E4" s="6"/>
      <c r="F4" s="7"/>
    </row>
    <row r="5" spans="2:6" s="4" customFormat="1" ht="15.75" x14ac:dyDescent="0.25">
      <c r="B5" s="8" t="s">
        <v>1</v>
      </c>
      <c r="C5" s="9"/>
      <c r="D5" s="9"/>
      <c r="E5" s="9"/>
      <c r="F5" s="10"/>
    </row>
    <row r="6" spans="2:6" s="4" customFormat="1" ht="15" x14ac:dyDescent="0.2">
      <c r="B6" s="11" t="s">
        <v>2</v>
      </c>
      <c r="C6" s="12"/>
      <c r="D6" s="12"/>
      <c r="E6" s="12"/>
      <c r="F6" s="13"/>
    </row>
    <row r="7" spans="2:6" s="4" customFormat="1" ht="15" thickBot="1" x14ac:dyDescent="0.25">
      <c r="B7" s="14"/>
      <c r="C7" s="15"/>
      <c r="D7" s="15"/>
      <c r="E7" s="15"/>
      <c r="F7" s="16"/>
    </row>
    <row r="8" spans="2:6" s="4" customFormat="1" ht="14.25" x14ac:dyDescent="0.2">
      <c r="B8" s="17"/>
      <c r="C8" s="18"/>
      <c r="D8" s="19"/>
      <c r="E8" s="20"/>
      <c r="F8" s="21"/>
    </row>
    <row r="9" spans="2:6" s="4" customFormat="1" ht="15.75" x14ac:dyDescent="0.25">
      <c r="B9" s="22" t="s">
        <v>3</v>
      </c>
      <c r="C9" s="23"/>
      <c r="D9" s="24"/>
      <c r="E9" s="25"/>
      <c r="F9" s="26" t="s">
        <v>4</v>
      </c>
    </row>
    <row r="10" spans="2:6" s="4" customFormat="1" ht="15.75" thickBot="1" x14ac:dyDescent="0.3">
      <c r="B10" s="27"/>
      <c r="C10" s="28"/>
      <c r="D10" s="28"/>
      <c r="E10" s="29"/>
      <c r="F10" s="30"/>
    </row>
    <row r="11" spans="2:6" s="36" customFormat="1" ht="15.75" x14ac:dyDescent="0.25">
      <c r="B11" s="31"/>
      <c r="C11" s="32"/>
      <c r="D11" s="33"/>
      <c r="E11" s="34"/>
      <c r="F11" s="35"/>
    </row>
    <row r="12" spans="2:6" s="36" customFormat="1" ht="15.75" customHeight="1" x14ac:dyDescent="0.25">
      <c r="B12" s="31">
        <f t="shared" ref="B12:B63" si="0">B11+1</f>
        <v>1</v>
      </c>
      <c r="C12" s="32" t="s">
        <v>5</v>
      </c>
      <c r="D12" s="37" t="s">
        <v>6</v>
      </c>
      <c r="E12" s="34" t="s">
        <v>7</v>
      </c>
      <c r="F12" s="35">
        <v>54802645951.613678</v>
      </c>
    </row>
    <row r="13" spans="2:6" s="36" customFormat="1" ht="15" customHeight="1" x14ac:dyDescent="0.2">
      <c r="B13" s="31">
        <f t="shared" si="0"/>
        <v>2</v>
      </c>
      <c r="C13" s="32" t="s">
        <v>5</v>
      </c>
      <c r="D13" s="38" t="s">
        <v>8</v>
      </c>
      <c r="E13" s="39"/>
      <c r="F13" s="35">
        <v>40915334210.554176</v>
      </c>
    </row>
    <row r="14" spans="2:6" s="36" customFormat="1" ht="15" customHeight="1" x14ac:dyDescent="0.2">
      <c r="B14" s="31">
        <f t="shared" si="0"/>
        <v>3</v>
      </c>
      <c r="C14" s="32" t="s">
        <v>5</v>
      </c>
      <c r="D14" s="37" t="s">
        <v>9</v>
      </c>
      <c r="E14" s="40"/>
      <c r="F14" s="35">
        <v>20567877559.354279</v>
      </c>
    </row>
    <row r="15" spans="2:6" s="36" customFormat="1" ht="15.75" customHeight="1" x14ac:dyDescent="0.2">
      <c r="B15" s="31">
        <f t="shared" si="0"/>
        <v>4</v>
      </c>
      <c r="C15" s="32" t="s">
        <v>5</v>
      </c>
      <c r="D15" s="37" t="s">
        <v>10</v>
      </c>
      <c r="E15" s="40"/>
      <c r="F15" s="35">
        <v>17753190582.280556</v>
      </c>
    </row>
    <row r="16" spans="2:6" s="36" customFormat="1" ht="15" customHeight="1" x14ac:dyDescent="0.2">
      <c r="B16" s="31">
        <f t="shared" si="0"/>
        <v>5</v>
      </c>
      <c r="C16" s="32" t="s">
        <v>5</v>
      </c>
      <c r="D16" s="37" t="s">
        <v>11</v>
      </c>
      <c r="E16" s="40"/>
      <c r="F16" s="35">
        <v>10857638565.958735</v>
      </c>
    </row>
    <row r="17" spans="2:6" s="36" customFormat="1" ht="15" customHeight="1" x14ac:dyDescent="0.2">
      <c r="B17" s="31">
        <f t="shared" si="0"/>
        <v>6</v>
      </c>
      <c r="C17" s="32" t="s">
        <v>5</v>
      </c>
      <c r="D17" s="37" t="s">
        <v>12</v>
      </c>
      <c r="E17" s="40"/>
      <c r="F17" s="41">
        <v>10523697570.963301</v>
      </c>
    </row>
    <row r="18" spans="2:6" s="36" customFormat="1" ht="15" customHeight="1" x14ac:dyDescent="0.2">
      <c r="B18" s="31">
        <f t="shared" si="0"/>
        <v>7</v>
      </c>
      <c r="C18" s="32" t="s">
        <v>5</v>
      </c>
      <c r="D18" s="37" t="s">
        <v>13</v>
      </c>
      <c r="E18" s="40"/>
      <c r="F18" s="41">
        <v>10294009667.694817</v>
      </c>
    </row>
    <row r="19" spans="2:6" s="36" customFormat="1" ht="15.75" customHeight="1" x14ac:dyDescent="0.2">
      <c r="B19" s="31">
        <f t="shared" si="0"/>
        <v>8</v>
      </c>
      <c r="C19" s="32" t="s">
        <v>5</v>
      </c>
      <c r="D19" s="42" t="s">
        <v>14</v>
      </c>
      <c r="E19" s="40"/>
      <c r="F19" s="41">
        <v>10287389866.545731</v>
      </c>
    </row>
    <row r="20" spans="2:6" s="36" customFormat="1" ht="15.75" customHeight="1" x14ac:dyDescent="0.2">
      <c r="B20" s="31">
        <f t="shared" si="0"/>
        <v>9</v>
      </c>
      <c r="C20" s="32" t="s">
        <v>5</v>
      </c>
      <c r="D20" s="43" t="s">
        <v>15</v>
      </c>
      <c r="E20" s="40"/>
      <c r="F20" s="35">
        <v>9709411296.3593864</v>
      </c>
    </row>
    <row r="21" spans="2:6" s="36" customFormat="1" ht="15" x14ac:dyDescent="0.2">
      <c r="B21" s="31">
        <f t="shared" si="0"/>
        <v>10</v>
      </c>
      <c r="C21" s="32" t="s">
        <v>5</v>
      </c>
      <c r="D21" s="37" t="s">
        <v>16</v>
      </c>
      <c r="E21" s="40"/>
      <c r="F21" s="35">
        <v>9146670208.7166519</v>
      </c>
    </row>
    <row r="22" spans="2:6" s="36" customFormat="1" ht="15" customHeight="1" x14ac:dyDescent="0.2">
      <c r="B22" s="31">
        <f t="shared" si="0"/>
        <v>11</v>
      </c>
      <c r="C22" s="32" t="s">
        <v>5</v>
      </c>
      <c r="D22" s="37" t="s">
        <v>17</v>
      </c>
      <c r="E22" s="40"/>
      <c r="F22" s="35">
        <v>8791625091.8445835</v>
      </c>
    </row>
    <row r="23" spans="2:6" s="36" customFormat="1" ht="15.75" customHeight="1" x14ac:dyDescent="0.2">
      <c r="B23" s="31">
        <f t="shared" si="0"/>
        <v>12</v>
      </c>
      <c r="C23" s="32" t="s">
        <v>5</v>
      </c>
      <c r="D23" s="37" t="s">
        <v>18</v>
      </c>
      <c r="E23" s="40"/>
      <c r="F23" s="35">
        <v>8741020554.815237</v>
      </c>
    </row>
    <row r="24" spans="2:6" s="36" customFormat="1" ht="15.75" customHeight="1" x14ac:dyDescent="0.2">
      <c r="B24" s="31">
        <f t="shared" si="0"/>
        <v>13</v>
      </c>
      <c r="C24" s="32" t="s">
        <v>5</v>
      </c>
      <c r="D24" s="37" t="s">
        <v>19</v>
      </c>
      <c r="E24" s="40"/>
      <c r="F24" s="41">
        <v>8251978883.4162693</v>
      </c>
    </row>
    <row r="25" spans="2:6" s="36" customFormat="1" ht="15.75" x14ac:dyDescent="0.25">
      <c r="B25" s="31">
        <f t="shared" si="0"/>
        <v>14</v>
      </c>
      <c r="C25" s="32" t="s">
        <v>5</v>
      </c>
      <c r="D25" s="37" t="s">
        <v>20</v>
      </c>
      <c r="E25" s="44"/>
      <c r="F25" s="35">
        <v>6575039374.509367</v>
      </c>
    </row>
    <row r="26" spans="2:6" s="36" customFormat="1" ht="15.75" customHeight="1" x14ac:dyDescent="0.2">
      <c r="B26" s="31">
        <f t="shared" si="0"/>
        <v>15</v>
      </c>
      <c r="C26" s="32" t="s">
        <v>5</v>
      </c>
      <c r="D26" s="45" t="s">
        <v>21</v>
      </c>
      <c r="E26" s="40"/>
      <c r="F26" s="35">
        <v>6222999933.5927305</v>
      </c>
    </row>
    <row r="27" spans="2:6" s="36" customFormat="1" ht="15.75" customHeight="1" x14ac:dyDescent="0.2">
      <c r="B27" s="31">
        <f t="shared" si="0"/>
        <v>16</v>
      </c>
      <c r="C27" s="32" t="s">
        <v>5</v>
      </c>
      <c r="D27" s="37" t="s">
        <v>22</v>
      </c>
      <c r="E27" s="40"/>
      <c r="F27" s="35">
        <v>6103731969.6094561</v>
      </c>
    </row>
    <row r="28" spans="2:6" s="36" customFormat="1" ht="15" customHeight="1" x14ac:dyDescent="0.2">
      <c r="B28" s="31">
        <f t="shared" si="0"/>
        <v>17</v>
      </c>
      <c r="C28" s="32" t="s">
        <v>5</v>
      </c>
      <c r="D28" s="37" t="s">
        <v>23</v>
      </c>
      <c r="E28" s="40"/>
      <c r="F28" s="41">
        <v>6033931835.9580116</v>
      </c>
    </row>
    <row r="29" spans="2:6" s="36" customFormat="1" ht="15" customHeight="1" x14ac:dyDescent="0.2">
      <c r="B29" s="31">
        <f t="shared" si="0"/>
        <v>18</v>
      </c>
      <c r="C29" s="32" t="s">
        <v>5</v>
      </c>
      <c r="D29" s="37" t="s">
        <v>24</v>
      </c>
      <c r="E29" s="40"/>
      <c r="F29" s="35">
        <v>5671795250.7080669</v>
      </c>
    </row>
    <row r="30" spans="2:6" s="36" customFormat="1" ht="15.75" x14ac:dyDescent="0.25">
      <c r="B30" s="31">
        <f t="shared" si="0"/>
        <v>19</v>
      </c>
      <c r="C30" s="32" t="s">
        <v>5</v>
      </c>
      <c r="D30" s="37" t="s">
        <v>25</v>
      </c>
      <c r="E30" s="34"/>
      <c r="F30" s="35">
        <v>5637976829.0300007</v>
      </c>
    </row>
    <row r="31" spans="2:6" s="36" customFormat="1" ht="15.75" customHeight="1" x14ac:dyDescent="0.2">
      <c r="B31" s="31">
        <f t="shared" si="0"/>
        <v>20</v>
      </c>
      <c r="C31" s="32" t="s">
        <v>5</v>
      </c>
      <c r="D31" s="37" t="s">
        <v>26</v>
      </c>
      <c r="E31" s="40"/>
      <c r="F31" s="41">
        <v>5338108196.5500002</v>
      </c>
    </row>
    <row r="32" spans="2:6" s="36" customFormat="1" ht="15.75" customHeight="1" x14ac:dyDescent="0.2">
      <c r="B32" s="31">
        <f t="shared" si="0"/>
        <v>21</v>
      </c>
      <c r="C32" s="32" t="s">
        <v>5</v>
      </c>
      <c r="D32" s="37" t="s">
        <v>27</v>
      </c>
      <c r="E32" s="40"/>
      <c r="F32" s="35">
        <v>4878855023.001255</v>
      </c>
    </row>
    <row r="33" spans="2:6" s="36" customFormat="1" ht="15" customHeight="1" x14ac:dyDescent="0.2">
      <c r="B33" s="31">
        <f t="shared" si="0"/>
        <v>22</v>
      </c>
      <c r="C33" s="32" t="s">
        <v>5</v>
      </c>
      <c r="D33" s="42" t="s">
        <v>28</v>
      </c>
      <c r="E33" s="40"/>
      <c r="F33" s="41">
        <v>4649281132.86866</v>
      </c>
    </row>
    <row r="34" spans="2:6" s="36" customFormat="1" ht="15" x14ac:dyDescent="0.2">
      <c r="B34" s="31">
        <f t="shared" si="0"/>
        <v>23</v>
      </c>
      <c r="C34" s="32" t="s">
        <v>5</v>
      </c>
      <c r="D34" s="37" t="s">
        <v>29</v>
      </c>
      <c r="E34" s="40"/>
      <c r="F34" s="35">
        <v>4561124791.7586279</v>
      </c>
    </row>
    <row r="35" spans="2:6" s="36" customFormat="1" ht="15" x14ac:dyDescent="0.2">
      <c r="B35" s="31">
        <f t="shared" si="0"/>
        <v>24</v>
      </c>
      <c r="C35" s="32" t="s">
        <v>5</v>
      </c>
      <c r="D35" s="37" t="s">
        <v>30</v>
      </c>
      <c r="E35" s="40"/>
      <c r="F35" s="35">
        <v>4326986770.0972023</v>
      </c>
    </row>
    <row r="36" spans="2:6" s="36" customFormat="1" ht="15" customHeight="1" x14ac:dyDescent="0.2">
      <c r="B36" s="31">
        <f t="shared" si="0"/>
        <v>25</v>
      </c>
      <c r="C36" s="32" t="s">
        <v>5</v>
      </c>
      <c r="D36" s="37" t="s">
        <v>31</v>
      </c>
      <c r="E36" s="40"/>
      <c r="F36" s="35">
        <v>4159720927.3899989</v>
      </c>
    </row>
    <row r="37" spans="2:6" s="36" customFormat="1" ht="15" customHeight="1" x14ac:dyDescent="0.2">
      <c r="B37" s="31">
        <f t="shared" si="0"/>
        <v>26</v>
      </c>
      <c r="C37" s="32" t="s">
        <v>5</v>
      </c>
      <c r="D37" s="46" t="s">
        <v>32</v>
      </c>
      <c r="E37" s="40"/>
      <c r="F37" s="35">
        <v>4092606369.386167</v>
      </c>
    </row>
    <row r="38" spans="2:6" s="36" customFormat="1" ht="15" x14ac:dyDescent="0.2">
      <c r="B38" s="31">
        <f t="shared" si="0"/>
        <v>27</v>
      </c>
      <c r="C38" s="32" t="s">
        <v>5</v>
      </c>
      <c r="D38" s="37" t="s">
        <v>33</v>
      </c>
      <c r="E38" s="40"/>
      <c r="F38" s="41">
        <v>4051168035.0965075</v>
      </c>
    </row>
    <row r="39" spans="2:6" s="36" customFormat="1" ht="15" customHeight="1" x14ac:dyDescent="0.2">
      <c r="B39" s="31">
        <f t="shared" si="0"/>
        <v>28</v>
      </c>
      <c r="C39" s="32" t="s">
        <v>5</v>
      </c>
      <c r="D39" s="37" t="s">
        <v>34</v>
      </c>
      <c r="E39" s="40"/>
      <c r="F39" s="35">
        <v>3782678644.243187</v>
      </c>
    </row>
    <row r="40" spans="2:6" s="36" customFormat="1" ht="15.75" customHeight="1" x14ac:dyDescent="0.2">
      <c r="B40" s="31">
        <f t="shared" si="0"/>
        <v>29</v>
      </c>
      <c r="C40" s="32" t="s">
        <v>5</v>
      </c>
      <c r="D40" s="37" t="s">
        <v>35</v>
      </c>
      <c r="E40" s="40"/>
      <c r="F40" s="35">
        <v>3773522766.1300569</v>
      </c>
    </row>
    <row r="41" spans="2:6" s="36" customFormat="1" ht="15" customHeight="1" x14ac:dyDescent="0.2">
      <c r="B41" s="31">
        <f t="shared" si="0"/>
        <v>30</v>
      </c>
      <c r="C41" s="32" t="s">
        <v>5</v>
      </c>
      <c r="D41" s="37" t="s">
        <v>36</v>
      </c>
      <c r="E41" s="40"/>
      <c r="F41" s="35">
        <v>3770298408.1775036</v>
      </c>
    </row>
    <row r="42" spans="2:6" s="36" customFormat="1" ht="15" customHeight="1" x14ac:dyDescent="0.2">
      <c r="B42" s="31">
        <f t="shared" si="0"/>
        <v>31</v>
      </c>
      <c r="C42" s="32" t="s">
        <v>5</v>
      </c>
      <c r="D42" s="37" t="s">
        <v>37</v>
      </c>
      <c r="E42" s="40"/>
      <c r="F42" s="35">
        <v>3678281078.5358582</v>
      </c>
    </row>
    <row r="43" spans="2:6" s="36" customFormat="1" ht="15" x14ac:dyDescent="0.2">
      <c r="B43" s="31">
        <f t="shared" si="0"/>
        <v>32</v>
      </c>
      <c r="C43" s="32" t="s">
        <v>5</v>
      </c>
      <c r="D43" s="37" t="s">
        <v>38</v>
      </c>
      <c r="E43" s="40"/>
      <c r="F43" s="47">
        <v>3597386637.5118332</v>
      </c>
    </row>
    <row r="44" spans="2:6" s="36" customFormat="1" ht="15" x14ac:dyDescent="0.2">
      <c r="B44" s="31">
        <f t="shared" si="0"/>
        <v>33</v>
      </c>
      <c r="C44" s="32" t="s">
        <v>5</v>
      </c>
      <c r="D44" s="37" t="s">
        <v>39</v>
      </c>
      <c r="E44" s="40"/>
      <c r="F44" s="35">
        <v>3594110933.821939</v>
      </c>
    </row>
    <row r="45" spans="2:6" s="36" customFormat="1" ht="15.75" customHeight="1" x14ac:dyDescent="0.2">
      <c r="B45" s="31">
        <f t="shared" si="0"/>
        <v>34</v>
      </c>
      <c r="C45" s="32" t="s">
        <v>5</v>
      </c>
      <c r="D45" s="42" t="s">
        <v>40</v>
      </c>
      <c r="E45" s="40"/>
      <c r="F45" s="41">
        <v>3579279530.04</v>
      </c>
    </row>
    <row r="46" spans="2:6" s="36" customFormat="1" ht="15" customHeight="1" x14ac:dyDescent="0.2">
      <c r="B46" s="31">
        <f t="shared" si="0"/>
        <v>35</v>
      </c>
      <c r="C46" s="32"/>
      <c r="D46" s="37" t="s">
        <v>41</v>
      </c>
      <c r="E46" s="40"/>
      <c r="F46" s="35">
        <v>3437438210.3800001</v>
      </c>
    </row>
    <row r="47" spans="2:6" s="36" customFormat="1" ht="15" x14ac:dyDescent="0.2">
      <c r="B47" s="31">
        <f t="shared" si="0"/>
        <v>36</v>
      </c>
      <c r="C47" s="32" t="s">
        <v>5</v>
      </c>
      <c r="D47" s="37" t="s">
        <v>42</v>
      </c>
      <c r="E47" s="40"/>
      <c r="F47" s="41">
        <v>3057423438.2015162</v>
      </c>
    </row>
    <row r="48" spans="2:6" s="36" customFormat="1" ht="15" customHeight="1" x14ac:dyDescent="0.2">
      <c r="B48" s="31">
        <f t="shared" si="0"/>
        <v>37</v>
      </c>
      <c r="C48" s="32" t="s">
        <v>5</v>
      </c>
      <c r="D48" s="37" t="s">
        <v>43</v>
      </c>
      <c r="E48" s="40"/>
      <c r="F48" s="35">
        <v>3001429811.4739914</v>
      </c>
    </row>
    <row r="49" spans="2:6" s="36" customFormat="1" ht="15.75" customHeight="1" x14ac:dyDescent="0.2">
      <c r="B49" s="31">
        <f t="shared" si="0"/>
        <v>38</v>
      </c>
      <c r="C49" s="32" t="s">
        <v>5</v>
      </c>
      <c r="D49" s="37" t="s">
        <v>44</v>
      </c>
      <c r="E49" s="40"/>
      <c r="F49" s="35">
        <v>2830653815.9197798</v>
      </c>
    </row>
    <row r="50" spans="2:6" s="36" customFormat="1" ht="15" x14ac:dyDescent="0.2">
      <c r="B50" s="31">
        <f t="shared" si="0"/>
        <v>39</v>
      </c>
      <c r="C50" s="32" t="s">
        <v>5</v>
      </c>
      <c r="D50" s="37" t="s">
        <v>45</v>
      </c>
      <c r="E50" s="40"/>
      <c r="F50" s="35">
        <v>2656350287.5069246</v>
      </c>
    </row>
    <row r="51" spans="2:6" s="36" customFormat="1" ht="15" customHeight="1" x14ac:dyDescent="0.2">
      <c r="B51" s="31">
        <f t="shared" si="0"/>
        <v>40</v>
      </c>
      <c r="C51" s="32" t="s">
        <v>5</v>
      </c>
      <c r="D51" s="37" t="s">
        <v>46</v>
      </c>
      <c r="E51" s="40"/>
      <c r="F51" s="41">
        <v>2172215673.3799968</v>
      </c>
    </row>
    <row r="52" spans="2:6" s="36" customFormat="1" ht="15" customHeight="1" x14ac:dyDescent="0.2">
      <c r="B52" s="31">
        <f t="shared" si="0"/>
        <v>41</v>
      </c>
      <c r="C52" s="32" t="s">
        <v>5</v>
      </c>
      <c r="D52" s="37" t="s">
        <v>47</v>
      </c>
      <c r="E52" s="40"/>
      <c r="F52" s="35">
        <v>2147062488.3356276</v>
      </c>
    </row>
    <row r="53" spans="2:6" s="36" customFormat="1" ht="15" customHeight="1" x14ac:dyDescent="0.2">
      <c r="B53" s="31">
        <f t="shared" si="0"/>
        <v>42</v>
      </c>
      <c r="C53" s="32" t="s">
        <v>5</v>
      </c>
      <c r="D53" s="37" t="s">
        <v>48</v>
      </c>
      <c r="E53" s="40"/>
      <c r="F53" s="35">
        <v>2054234438.9398229</v>
      </c>
    </row>
    <row r="54" spans="2:6" s="36" customFormat="1" ht="15" x14ac:dyDescent="0.2">
      <c r="B54" s="31">
        <f t="shared" si="0"/>
        <v>43</v>
      </c>
      <c r="C54" s="32"/>
      <c r="D54" s="37" t="s">
        <v>49</v>
      </c>
      <c r="E54" s="40"/>
      <c r="F54" s="35">
        <v>1922048060.4583998</v>
      </c>
    </row>
    <row r="55" spans="2:6" s="36" customFormat="1" ht="15.75" customHeight="1" x14ac:dyDescent="0.2">
      <c r="B55" s="31">
        <f t="shared" si="0"/>
        <v>44</v>
      </c>
      <c r="C55" s="32" t="s">
        <v>5</v>
      </c>
      <c r="D55" s="37" t="s">
        <v>50</v>
      </c>
      <c r="E55" s="40"/>
      <c r="F55" s="35">
        <v>1683750082.4476388</v>
      </c>
    </row>
    <row r="56" spans="2:6" s="36" customFormat="1" ht="15" customHeight="1" x14ac:dyDescent="0.2">
      <c r="B56" s="31">
        <f t="shared" si="0"/>
        <v>45</v>
      </c>
      <c r="C56" s="32" t="s">
        <v>5</v>
      </c>
      <c r="D56" s="37" t="s">
        <v>51</v>
      </c>
      <c r="E56" s="40"/>
      <c r="F56" s="35">
        <v>1630210059</v>
      </c>
    </row>
    <row r="57" spans="2:6" s="36" customFormat="1" ht="15" customHeight="1" x14ac:dyDescent="0.2">
      <c r="B57" s="31">
        <f t="shared" si="0"/>
        <v>46</v>
      </c>
      <c r="C57" s="32" t="s">
        <v>5</v>
      </c>
      <c r="D57" s="37" t="s">
        <v>52</v>
      </c>
      <c r="E57" s="40"/>
      <c r="F57" s="35">
        <v>1628924040.0817299</v>
      </c>
    </row>
    <row r="58" spans="2:6" s="36" customFormat="1" ht="15" customHeight="1" x14ac:dyDescent="0.2">
      <c r="B58" s="31">
        <f t="shared" si="0"/>
        <v>47</v>
      </c>
      <c r="C58" s="32" t="s">
        <v>5</v>
      </c>
      <c r="D58" s="37" t="s">
        <v>53</v>
      </c>
      <c r="E58" s="40"/>
      <c r="F58" s="35">
        <v>1548848117.6300001</v>
      </c>
    </row>
    <row r="59" spans="2:6" s="36" customFormat="1" ht="15.75" customHeight="1" x14ac:dyDescent="0.25">
      <c r="B59" s="31">
        <f t="shared" si="0"/>
        <v>48</v>
      </c>
      <c r="C59" s="32" t="s">
        <v>5</v>
      </c>
      <c r="D59" s="37" t="s">
        <v>54</v>
      </c>
      <c r="E59" s="34"/>
      <c r="F59" s="35">
        <v>1408901922</v>
      </c>
    </row>
    <row r="60" spans="2:6" s="36" customFormat="1" ht="15" customHeight="1" x14ac:dyDescent="0.25">
      <c r="B60" s="31">
        <f t="shared" si="0"/>
        <v>49</v>
      </c>
      <c r="C60" s="32" t="s">
        <v>5</v>
      </c>
      <c r="D60" s="37" t="s">
        <v>55</v>
      </c>
      <c r="E60" s="34"/>
      <c r="F60" s="35">
        <v>1383261757.98</v>
      </c>
    </row>
    <row r="61" spans="2:6" s="36" customFormat="1" ht="15" customHeight="1" x14ac:dyDescent="0.2">
      <c r="B61" s="31">
        <f t="shared" si="0"/>
        <v>50</v>
      </c>
      <c r="C61" s="32" t="s">
        <v>5</v>
      </c>
      <c r="D61" s="37" t="s">
        <v>56</v>
      </c>
      <c r="E61" s="40"/>
      <c r="F61" s="41">
        <v>1239247489.674526</v>
      </c>
    </row>
    <row r="62" spans="2:6" s="36" customFormat="1" ht="15" customHeight="1" x14ac:dyDescent="0.2">
      <c r="B62" s="31">
        <f t="shared" si="0"/>
        <v>51</v>
      </c>
      <c r="C62" s="32" t="s">
        <v>5</v>
      </c>
      <c r="D62" s="37" t="s">
        <v>57</v>
      </c>
      <c r="E62" s="40"/>
      <c r="F62" s="35">
        <v>730434031.58580494</v>
      </c>
    </row>
    <row r="63" spans="2:6" s="36" customFormat="1" ht="15.75" customHeight="1" x14ac:dyDescent="0.2">
      <c r="B63" s="31">
        <f t="shared" si="0"/>
        <v>52</v>
      </c>
      <c r="C63" s="32" t="s">
        <v>5</v>
      </c>
      <c r="D63" s="45" t="s">
        <v>58</v>
      </c>
      <c r="E63" s="40"/>
      <c r="F63" s="47" t="s">
        <v>59</v>
      </c>
    </row>
    <row r="64" spans="2:6" s="36" customFormat="1" ht="15" customHeight="1" x14ac:dyDescent="0.2">
      <c r="B64" s="31"/>
      <c r="C64" s="32"/>
      <c r="D64" s="37"/>
      <c r="E64" s="40"/>
      <c r="F64" s="47"/>
    </row>
    <row r="65" spans="2:6" s="36" customFormat="1" ht="15" customHeight="1" x14ac:dyDescent="0.2">
      <c r="B65" s="31"/>
      <c r="C65" s="32"/>
      <c r="D65" s="48"/>
      <c r="E65" s="40"/>
      <c r="F65" s="49"/>
    </row>
    <row r="66" spans="2:6" s="36" customFormat="1" ht="17.25" customHeight="1" x14ac:dyDescent="0.2">
      <c r="B66" s="31"/>
      <c r="C66" s="32"/>
      <c r="D66" s="37"/>
      <c r="E66" s="40"/>
      <c r="F66" s="35"/>
    </row>
    <row r="67" spans="2:6" s="36" customFormat="1" ht="27" customHeight="1" x14ac:dyDescent="0.55000000000000004">
      <c r="B67" s="31"/>
      <c r="C67" s="32"/>
      <c r="D67" s="50" t="s">
        <v>60</v>
      </c>
      <c r="E67" s="44" t="s">
        <v>7</v>
      </c>
      <c r="F67" s="51">
        <f>SUM(F12:F63)</f>
        <v>353253808173.12952</v>
      </c>
    </row>
    <row r="68" spans="2:6" s="36" customFormat="1" ht="15" customHeight="1" x14ac:dyDescent="0.55000000000000004">
      <c r="B68" s="31"/>
      <c r="C68" s="32"/>
      <c r="D68" s="50"/>
      <c r="E68" s="44"/>
      <c r="F68" s="51"/>
    </row>
    <row r="69" spans="2:6" s="36" customFormat="1" ht="24.75" customHeight="1" x14ac:dyDescent="0.2">
      <c r="B69" s="31"/>
      <c r="C69" s="32"/>
      <c r="D69" s="32"/>
      <c r="E69" s="40"/>
      <c r="F69" s="52"/>
    </row>
    <row r="70" spans="2:6" s="36" customFormat="1" ht="21.95" customHeight="1" x14ac:dyDescent="0.2">
      <c r="B70" s="31"/>
      <c r="C70" s="32"/>
      <c r="D70" s="33" t="s">
        <v>61</v>
      </c>
      <c r="E70" s="40"/>
      <c r="F70" s="35"/>
    </row>
    <row r="71" spans="2:6" s="36" customFormat="1" ht="21.95" customHeight="1" x14ac:dyDescent="0.2">
      <c r="B71" s="31"/>
      <c r="C71" s="32"/>
      <c r="D71" s="53"/>
      <c r="E71" s="40"/>
      <c r="F71" s="35"/>
    </row>
    <row r="72" spans="2:6" s="36" customFormat="1" ht="15.75" x14ac:dyDescent="0.25">
      <c r="B72" s="31">
        <v>1</v>
      </c>
      <c r="C72" s="32" t="s">
        <v>5</v>
      </c>
      <c r="D72" s="37" t="s">
        <v>62</v>
      </c>
      <c r="E72" s="44" t="s">
        <v>7</v>
      </c>
      <c r="F72" s="35">
        <v>19687801646</v>
      </c>
    </row>
    <row r="73" spans="2:6" s="36" customFormat="1" ht="13.5" customHeight="1" x14ac:dyDescent="0.2">
      <c r="B73" s="31"/>
      <c r="C73" s="32"/>
      <c r="D73" s="37"/>
      <c r="E73" s="40"/>
      <c r="F73" s="35"/>
    </row>
    <row r="74" spans="2:6" s="36" customFormat="1" ht="27" customHeight="1" x14ac:dyDescent="0.55000000000000004">
      <c r="B74" s="31"/>
      <c r="C74" s="32"/>
      <c r="D74" s="50" t="s">
        <v>60</v>
      </c>
      <c r="E74" s="44" t="s">
        <v>7</v>
      </c>
      <c r="F74" s="51">
        <f>F72</f>
        <v>19687801646</v>
      </c>
    </row>
    <row r="75" spans="2:6" s="36" customFormat="1" ht="15" customHeight="1" x14ac:dyDescent="0.55000000000000004">
      <c r="B75" s="31"/>
      <c r="C75" s="32"/>
      <c r="D75" s="50"/>
      <c r="E75" s="44"/>
      <c r="F75" s="51"/>
    </row>
    <row r="76" spans="2:6" s="36" customFormat="1" ht="15" x14ac:dyDescent="0.2">
      <c r="B76" s="31"/>
      <c r="C76" s="32"/>
      <c r="D76" s="33" t="s">
        <v>63</v>
      </c>
      <c r="E76" s="40"/>
      <c r="F76" s="35"/>
    </row>
    <row r="77" spans="2:6" s="36" customFormat="1" ht="14.25" x14ac:dyDescent="0.2">
      <c r="B77" s="31"/>
      <c r="C77" s="32"/>
      <c r="E77" s="40"/>
      <c r="F77" s="35"/>
    </row>
    <row r="78" spans="2:6" s="36" customFormat="1" ht="15" x14ac:dyDescent="0.2">
      <c r="B78" s="31">
        <f>+B77+1</f>
        <v>1</v>
      </c>
      <c r="C78" s="32" t="s">
        <v>5</v>
      </c>
      <c r="D78" s="37" t="s">
        <v>64</v>
      </c>
      <c r="E78" s="40"/>
      <c r="F78" s="41">
        <v>947406339.18481338</v>
      </c>
    </row>
    <row r="79" spans="2:6" s="36" customFormat="1" ht="15" customHeight="1" x14ac:dyDescent="0.25">
      <c r="B79" s="31">
        <f>+B78+1</f>
        <v>2</v>
      </c>
      <c r="C79" s="32" t="s">
        <v>5</v>
      </c>
      <c r="D79" s="37" t="s">
        <v>65</v>
      </c>
      <c r="E79" s="44"/>
      <c r="F79" s="41">
        <v>380557765.4600001</v>
      </c>
    </row>
    <row r="80" spans="2:6" s="36" customFormat="1" ht="15" x14ac:dyDescent="0.2">
      <c r="B80" s="31">
        <f t="shared" ref="B80" si="1">+B79+1</f>
        <v>3</v>
      </c>
      <c r="C80" s="32" t="s">
        <v>5</v>
      </c>
      <c r="D80" s="46" t="s">
        <v>66</v>
      </c>
      <c r="E80" s="40"/>
      <c r="F80" s="41">
        <v>222599807.00055552</v>
      </c>
    </row>
    <row r="81" spans="2:6" s="36" customFormat="1" ht="15" x14ac:dyDescent="0.2">
      <c r="B81" s="31">
        <v>4</v>
      </c>
      <c r="C81" s="32" t="s">
        <v>5</v>
      </c>
      <c r="D81" s="37" t="s">
        <v>67</v>
      </c>
      <c r="E81" s="40"/>
      <c r="F81" s="47" t="s">
        <v>59</v>
      </c>
    </row>
    <row r="82" spans="2:6" s="36" customFormat="1" ht="15" x14ac:dyDescent="0.2">
      <c r="B82" s="31"/>
      <c r="C82" s="32"/>
      <c r="D82" s="54"/>
      <c r="E82" s="55"/>
      <c r="F82" s="56"/>
    </row>
    <row r="83" spans="2:6" s="36" customFormat="1" ht="24" customHeight="1" x14ac:dyDescent="0.55000000000000004">
      <c r="B83" s="31"/>
      <c r="C83" s="32"/>
      <c r="D83" s="50" t="s">
        <v>60</v>
      </c>
      <c r="E83" s="44" t="s">
        <v>7</v>
      </c>
      <c r="F83" s="51">
        <f>SUM(F78:F81)</f>
        <v>1550563911.6453691</v>
      </c>
    </row>
    <row r="84" spans="2:6" s="36" customFormat="1" ht="14.25" x14ac:dyDescent="0.2">
      <c r="B84" s="31"/>
      <c r="C84" s="32"/>
      <c r="D84" s="32"/>
      <c r="E84" s="40"/>
      <c r="F84" s="35"/>
    </row>
    <row r="85" spans="2:6" s="36" customFormat="1" ht="14.25" x14ac:dyDescent="0.2">
      <c r="B85" s="31"/>
      <c r="C85" s="32"/>
      <c r="D85" s="32"/>
      <c r="E85" s="40"/>
      <c r="F85" s="35"/>
    </row>
    <row r="86" spans="2:6" s="36" customFormat="1" ht="24.75" customHeight="1" x14ac:dyDescent="0.4">
      <c r="B86" s="31"/>
      <c r="C86" s="32"/>
      <c r="D86" s="50" t="s">
        <v>68</v>
      </c>
      <c r="E86" s="44" t="s">
        <v>7</v>
      </c>
      <c r="F86" s="57">
        <f>F67+F74+F83</f>
        <v>374492173730.7749</v>
      </c>
    </row>
    <row r="87" spans="2:6" s="36" customFormat="1" ht="15" thickBot="1" x14ac:dyDescent="0.25">
      <c r="B87" s="58"/>
      <c r="C87" s="59"/>
      <c r="D87" s="59"/>
      <c r="E87" s="60"/>
      <c r="F87" s="61"/>
    </row>
    <row r="88" spans="2:6" s="36" customFormat="1" ht="14.25" x14ac:dyDescent="0.2"/>
    <row r="89" spans="2:6" s="36" customFormat="1" ht="14.25" x14ac:dyDescent="0.2">
      <c r="C89" s="62" t="s">
        <v>69</v>
      </c>
      <c r="F89" s="63"/>
    </row>
    <row r="90" spans="2:6" s="36" customFormat="1" ht="14.25" x14ac:dyDescent="0.2">
      <c r="B90"/>
      <c r="C90"/>
      <c r="D90"/>
      <c r="E90"/>
      <c r="F90" s="64"/>
    </row>
    <row r="91" spans="2:6" s="36" customFormat="1" ht="14.25" x14ac:dyDescent="0.2">
      <c r="B91" s="65" t="s">
        <v>70</v>
      </c>
      <c r="C91"/>
      <c r="D91"/>
      <c r="E91"/>
      <c r="F91"/>
    </row>
    <row r="92" spans="2:6" s="36" customFormat="1" ht="14.25" x14ac:dyDescent="0.2">
      <c r="B92"/>
      <c r="C92"/>
      <c r="D92"/>
      <c r="E92"/>
      <c r="F92"/>
    </row>
    <row r="93" spans="2:6" s="36" customFormat="1" ht="14.25" x14ac:dyDescent="0.2">
      <c r="B93"/>
      <c r="C93"/>
      <c r="D93"/>
      <c r="E93"/>
      <c r="F93"/>
    </row>
    <row r="94" spans="2:6" s="36" customFormat="1" ht="14.25" x14ac:dyDescent="0.2">
      <c r="B94"/>
      <c r="C94"/>
      <c r="D94"/>
      <c r="E94"/>
      <c r="F94"/>
    </row>
  </sheetData>
  <protectedRanges>
    <protectedRange password="CE2C" sqref="D19" name="Range1_1_5_1"/>
  </protectedRanges>
  <mergeCells count="5">
    <mergeCell ref="B4:F4"/>
    <mergeCell ref="B5:F5"/>
    <mergeCell ref="B6:F6"/>
    <mergeCell ref="B7:F7"/>
    <mergeCell ref="B9:D9"/>
  </mergeCells>
  <printOptions horizontalCentered="1"/>
  <pageMargins left="0.19685039370078741" right="0.19685039370078741" top="0.51181102362204722" bottom="0.59055118110236227" header="0.51181102362204722" footer="0.51181102362204722"/>
  <pageSetup paperSize="9" scale="8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2025-02-12T07:27:46Z</cp:lastPrinted>
  <dcterms:created xsi:type="dcterms:W3CDTF">2025-02-12T07:25:32Z</dcterms:created>
  <dcterms:modified xsi:type="dcterms:W3CDTF">2025-02-12T07:37:22Z</dcterms:modified>
</cp:coreProperties>
</file>