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B6E8115A-6034-43B6-8DB0-122CCCBB2078}" xr6:coauthVersionLast="47" xr6:coauthVersionMax="47" xr10:uidLastSave="{00000000-0000-0000-0000-000000000000}"/>
  <bookViews>
    <workbookView xWindow="2460" yWindow="735" windowWidth="21600" windowHeight="11385" xr2:uid="{6B7FADA2-F389-4B28-915C-79AF825BFC8C}"/>
  </bookViews>
  <sheets>
    <sheet name="New Business" sheetId="1" r:id="rId1"/>
  </sheets>
  <definedNames>
    <definedName name="_xlnm.Print_Area" localSheetId="0">'New Business'!$A$1:$I$50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G44" i="1"/>
  <c r="F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I12" i="1"/>
</calcChain>
</file>

<file path=xl/sharedStrings.xml><?xml version="1.0" encoding="utf-8"?>
<sst xmlns="http://schemas.openxmlformats.org/spreadsheetml/2006/main" count="84" uniqueCount="49">
  <si>
    <t>New Business Annual Premium Equivalent (NBAPE) of Life Insurance Companies</t>
  </si>
  <si>
    <t>as of December 31, 2024</t>
  </si>
  <si>
    <t>Based on Submitted Unaudited Enhanced Quarterly Reports on Selected Financial Statistics (EQRSFS)</t>
  </si>
  <si>
    <t>Traditional</t>
  </si>
  <si>
    <t>Variable</t>
  </si>
  <si>
    <t>Name of Company</t>
  </si>
  <si>
    <t xml:space="preserve"> Total NBAPE</t>
  </si>
  <si>
    <t>( First Year Premium + 10% Single Premium )</t>
  </si>
  <si>
    <t>.</t>
  </si>
  <si>
    <t>Pru Life Insurance Corporation of U.K.</t>
  </si>
  <si>
    <t>₱</t>
  </si>
  <si>
    <t>Sun Life of Canada (Philippines), Inc.</t>
  </si>
  <si>
    <t>FWD Life Insurance Corporation</t>
  </si>
  <si>
    <t>BPI-AIA Life Assurance Corporation</t>
  </si>
  <si>
    <t>BDO Life Assurance Company, Inc.</t>
  </si>
  <si>
    <t>Allianz PNB Life Insurance, Inc.</t>
  </si>
  <si>
    <t>AXA Philippines Life and General Insurance Corporation</t>
  </si>
  <si>
    <t>Insular Life Assurance Company, Ltd., The</t>
  </si>
  <si>
    <t>Manufacturers Life Insurance Company (Phils.), Inc., The</t>
  </si>
  <si>
    <t>United Coconut Planters Life Assurance Corporation</t>
  </si>
  <si>
    <t>Sun Life Grepa Financial, Inc.</t>
  </si>
  <si>
    <t>AIA Philippines Life and General Insurance Company Inc.</t>
  </si>
  <si>
    <t>Manulife Chinabank Life Assurance Corporation</t>
  </si>
  <si>
    <t>Pioneer Life Inc.</t>
  </si>
  <si>
    <t>East West Ageas Life Insurance Corporation</t>
  </si>
  <si>
    <t>Etiqa Life &amp; General Assurance Philippines, Inc.</t>
  </si>
  <si>
    <t>Generali  Life Assurance Philippines, Inc.</t>
  </si>
  <si>
    <t>Beneficial Life Insurance Company, Inc.</t>
  </si>
  <si>
    <t>Fortune Life Insurance Company, Inc.</t>
  </si>
  <si>
    <t>Singlife Philippines Inc.</t>
  </si>
  <si>
    <t>Manila Bankers Life and General Assurance Corporation</t>
  </si>
  <si>
    <t>1 Cooperative Insurance System of the Phils. Life and Gen Ins.*</t>
  </si>
  <si>
    <t>CLIMBS Life &amp; General Insurance Cooperative</t>
  </si>
  <si>
    <t>First Life Financial Company, Inc.</t>
  </si>
  <si>
    <t>Paramount Life and General Insurance Corporation</t>
  </si>
  <si>
    <t>SeaInsure Life Insurance Co., Inc.</t>
  </si>
  <si>
    <t>Maxicare Life Insurance Corporation</t>
  </si>
  <si>
    <t>Country Bankers Life Insurance Corporation</t>
  </si>
  <si>
    <t>Philippine Life Financial Assurance Corporation, Inc.</t>
  </si>
  <si>
    <t>Philippines International Life Insurance Company, Inc.</t>
  </si>
  <si>
    <t>United Life Assurance  Corporation</t>
  </si>
  <si>
    <t>--------------------------</t>
  </si>
  <si>
    <t>---------------------------</t>
  </si>
  <si>
    <t>TOTAL</t>
  </si>
  <si>
    <t>==============</t>
  </si>
  <si>
    <t xml:space="preserve">          '================</t>
  </si>
  <si>
    <t>*</t>
  </si>
  <si>
    <t>Composite companies - life unit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</si>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</sst>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5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1" fillId="0" borderId="0" xfId="2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0" xfId="2" applyFont="1"/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/>
    <xf numFmtId="0" fontId="5" fillId="0" borderId="0" xfId="2" applyFont="1"/>
    <xf numFmtId="0" fontId="5" fillId="0" borderId="5" xfId="2" applyFont="1" applyBorder="1"/>
    <xf numFmtId="0" fontId="5" fillId="0" borderId="1" xfId="2" applyFont="1" applyBorder="1"/>
    <xf numFmtId="0" fontId="5" fillId="0" borderId="2" xfId="2" applyFont="1" applyBorder="1"/>
    <xf numFmtId="165" fontId="3" fillId="0" borderId="6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0" fontId="3" fillId="0" borderId="12" xfId="2" applyFont="1" applyBorder="1" applyAlignment="1">
      <alignment horizontal="center"/>
    </xf>
    <xf numFmtId="0" fontId="5" fillId="0" borderId="13" xfId="2" applyFont="1" applyBorder="1"/>
    <xf numFmtId="0" fontId="5" fillId="0" borderId="14" xfId="2" applyFont="1" applyBorder="1"/>
    <xf numFmtId="0" fontId="6" fillId="0" borderId="15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5" fillId="0" borderId="12" xfId="2" applyFont="1" applyBorder="1"/>
    <xf numFmtId="0" fontId="5" fillId="0" borderId="18" xfId="2" applyFont="1" applyBorder="1"/>
    <xf numFmtId="0" fontId="5" fillId="0" borderId="3" xfId="2" applyFont="1" applyBorder="1"/>
    <xf numFmtId="0" fontId="5" fillId="0" borderId="19" xfId="2" applyFont="1" applyBorder="1"/>
    <xf numFmtId="0" fontId="7" fillId="0" borderId="20" xfId="2" applyFont="1" applyBorder="1"/>
    <xf numFmtId="0" fontId="5" fillId="0" borderId="20" xfId="2" applyFont="1" applyBorder="1"/>
    <xf numFmtId="0" fontId="5" fillId="0" borderId="21" xfId="0" applyFont="1" applyBorder="1"/>
    <xf numFmtId="165" fontId="5" fillId="0" borderId="20" xfId="1" applyNumberFormat="1" applyFont="1" applyBorder="1" applyAlignment="1">
      <alignment vertical="center"/>
    </xf>
    <xf numFmtId="165" fontId="5" fillId="0" borderId="21" xfId="0" applyNumberFormat="1" applyFont="1" applyBorder="1"/>
    <xf numFmtId="165" fontId="5" fillId="0" borderId="22" xfId="0" applyNumberFormat="1" applyFont="1" applyBorder="1"/>
    <xf numFmtId="165" fontId="5" fillId="0" borderId="23" xfId="0" applyNumberFormat="1" applyFont="1" applyBorder="1"/>
    <xf numFmtId="0" fontId="8" fillId="0" borderId="0" xfId="2" applyFont="1"/>
    <xf numFmtId="165" fontId="0" fillId="0" borderId="0" xfId="1" applyNumberFormat="1" applyFont="1"/>
    <xf numFmtId="165" fontId="5" fillId="0" borderId="20" xfId="1" applyNumberFormat="1" applyFont="1" applyBorder="1"/>
    <xf numFmtId="0" fontId="1" fillId="0" borderId="19" xfId="2" applyBorder="1"/>
    <xf numFmtId="0" fontId="8" fillId="0" borderId="0" xfId="2" applyFont="1" applyAlignment="1">
      <alignment horizontal="left"/>
    </xf>
    <xf numFmtId="0" fontId="8" fillId="0" borderId="0" xfId="0" applyFont="1"/>
    <xf numFmtId="0" fontId="5" fillId="0" borderId="0" xfId="0" applyFont="1"/>
    <xf numFmtId="165" fontId="9" fillId="0" borderId="24" xfId="1" applyNumberFormat="1" applyFont="1" applyBorder="1"/>
    <xf numFmtId="165" fontId="7" fillId="0" borderId="20" xfId="1" applyNumberFormat="1" applyFont="1" applyBorder="1"/>
    <xf numFmtId="165" fontId="7" fillId="0" borderId="23" xfId="1" applyNumberFormat="1" applyFont="1" applyBorder="1"/>
    <xf numFmtId="0" fontId="3" fillId="0" borderId="20" xfId="2" applyFont="1" applyBorder="1"/>
    <xf numFmtId="0" fontId="3" fillId="0" borderId="21" xfId="2" applyFont="1" applyBorder="1"/>
    <xf numFmtId="165" fontId="10" fillId="0" borderId="21" xfId="1" quotePrefix="1" applyNumberFormat="1" applyFont="1" applyBorder="1" applyAlignment="1">
      <alignment horizontal="right" vertical="center"/>
    </xf>
    <xf numFmtId="165" fontId="10" fillId="0" borderId="22" xfId="1" quotePrefix="1" applyNumberFormat="1" applyFont="1" applyBorder="1" applyAlignment="1">
      <alignment horizontal="right" vertical="center"/>
    </xf>
    <xf numFmtId="0" fontId="10" fillId="0" borderId="20" xfId="2" applyFont="1" applyBorder="1"/>
    <xf numFmtId="165" fontId="10" fillId="0" borderId="23" xfId="1" quotePrefix="1" applyNumberFormat="1" applyFont="1" applyBorder="1" applyAlignment="1">
      <alignment horizontal="right" vertical="center"/>
    </xf>
    <xf numFmtId="0" fontId="1" fillId="0" borderId="4" xfId="2" applyBorder="1"/>
    <xf numFmtId="0" fontId="10" fillId="0" borderId="21" xfId="2" applyFont="1" applyBorder="1" applyAlignment="1">
      <alignment horizontal="left"/>
    </xf>
    <xf numFmtId="165" fontId="10" fillId="0" borderId="21" xfId="1" applyNumberFormat="1" applyFont="1" applyBorder="1" applyAlignment="1">
      <alignment horizontal="right" vertical="center"/>
    </xf>
    <xf numFmtId="165" fontId="10" fillId="0" borderId="22" xfId="1" applyNumberFormat="1" applyFont="1" applyBorder="1" applyAlignment="1">
      <alignment horizontal="right" vertical="center"/>
    </xf>
    <xf numFmtId="165" fontId="10" fillId="0" borderId="23" xfId="1" applyNumberFormat="1" applyFont="1" applyBorder="1" applyAlignment="1">
      <alignment horizontal="right" vertical="center"/>
    </xf>
    <xf numFmtId="165" fontId="1" fillId="0" borderId="0" xfId="2" applyNumberFormat="1"/>
    <xf numFmtId="0" fontId="3" fillId="0" borderId="20" xfId="2" applyFont="1" applyBorder="1" applyAlignment="1">
      <alignment horizontal="left"/>
    </xf>
    <xf numFmtId="0" fontId="3" fillId="0" borderId="25" xfId="2" applyFont="1" applyBorder="1" applyAlignment="1">
      <alignment horizontal="left"/>
    </xf>
    <xf numFmtId="165" fontId="10" fillId="0" borderId="21" xfId="1" quotePrefix="1" applyNumberFormat="1" applyFont="1" applyBorder="1" applyAlignment="1">
      <alignment horizontal="right"/>
    </xf>
    <xf numFmtId="165" fontId="10" fillId="0" borderId="22" xfId="1" quotePrefix="1" applyNumberFormat="1" applyFont="1" applyBorder="1" applyAlignment="1">
      <alignment horizontal="right"/>
    </xf>
    <xf numFmtId="165" fontId="10" fillId="0" borderId="20" xfId="1" quotePrefix="1" applyNumberFormat="1" applyFont="1" applyBorder="1" applyAlignment="1">
      <alignment horizontal="center"/>
    </xf>
    <xf numFmtId="165" fontId="10" fillId="0" borderId="23" xfId="1" applyNumberFormat="1" applyFont="1" applyBorder="1" applyAlignment="1">
      <alignment horizontal="center"/>
    </xf>
    <xf numFmtId="0" fontId="1" fillId="0" borderId="13" xfId="2" applyBorder="1"/>
    <xf numFmtId="0" fontId="1" fillId="0" borderId="14" xfId="2" applyBorder="1"/>
    <xf numFmtId="166" fontId="11" fillId="0" borderId="26" xfId="0" applyNumberFormat="1" applyFont="1" applyBorder="1"/>
    <xf numFmtId="166" fontId="11" fillId="0" borderId="27" xfId="0" applyNumberFormat="1" applyFont="1" applyBorder="1"/>
    <xf numFmtId="166" fontId="11" fillId="0" borderId="28" xfId="0" applyNumberFormat="1" applyFont="1" applyBorder="1"/>
    <xf numFmtId="166" fontId="11" fillId="0" borderId="29" xfId="0" applyNumberFormat="1" applyFont="1" applyBorder="1"/>
    <xf numFmtId="0" fontId="12" fillId="0" borderId="0" xfId="0" applyFont="1"/>
    <xf numFmtId="0" fontId="11" fillId="0" borderId="0" xfId="0" applyFont="1"/>
    <xf numFmtId="165" fontId="13" fillId="0" borderId="0" xfId="1" applyNumberFormat="1" applyFont="1"/>
    <xf numFmtId="165" fontId="14" fillId="0" borderId="0" xfId="1" applyNumberFormat="1" applyFont="1"/>
    <xf numFmtId="0" fontId="14" fillId="0" borderId="0" xfId="0" applyFont="1"/>
    <xf numFmtId="166" fontId="14" fillId="0" borderId="0" xfId="0" applyNumberFormat="1" applyFont="1" applyAlignment="1">
      <alignment horizontal="left"/>
    </xf>
    <xf numFmtId="165" fontId="6" fillId="0" borderId="0" xfId="1" applyNumberFormat="1" applyFont="1"/>
  </cellXfs>
  <cellStyles count="3">
    <cellStyle name="Comma" xfId="1" builtinId="3"/>
    <cellStyle name="Normal" xfId="0" builtinId="0"/>
    <cellStyle name="Normal 3" xfId="2" xr:uid="{4DDF9FA2-F870-4AD8-BD17-D6E61E02E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81643</xdr:rowOff>
    </xdr:from>
    <xdr:to>
      <xdr:col>8</xdr:col>
      <xdr:colOff>263549</xdr:colOff>
      <xdr:row>1</xdr:row>
      <xdr:rowOff>1618124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8C6162-D178-4F9D-B672-79386F92016E}"/>
            </a:ext>
          </a:extLst>
        </xdr:cNvPr>
        <xdr:cNvGrpSpPr/>
      </xdr:nvGrpSpPr>
      <xdr:grpSpPr>
        <a:xfrm>
          <a:off x="263769" y="238648"/>
          <a:ext cx="7944258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B4AB020-07B8-C41B-3983-20CF66272DEE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798EAD2D-4879-3578-683A-CBDC2814C1F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4DA90C28-C61A-1E93-401A-B5D2F4C1CA1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7C47EA8-47EE-6743-8A9D-ACBB1A9C2012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0A5B-9C8D-4843-B9B2-28C1EE554A5D}">
  <sheetPr>
    <tabColor theme="9" tint="-0.249977111117893"/>
    <pageSetUpPr fitToPage="1"/>
  </sheetPr>
  <dimension ref="A2:O50"/>
  <sheetViews>
    <sheetView tabSelected="1" topLeftCell="A2" zoomScale="91" zoomScaleNormal="91" workbookViewId="0">
      <pane xSplit="4" ySplit="9" topLeftCell="E40" activePane="bottomRight" state="frozen"/>
      <selection pane="topRight"/>
      <selection pane="bottomLeft"/>
      <selection pane="bottomRight" activeCell="K2" sqref="K2"/>
    </sheetView>
  </sheetViews>
  <sheetFormatPr defaultColWidth="8.85546875" defaultRowHeight="12.75"/>
  <cols>
    <col min="1" max="1" width="1.140625" style="1" customWidth="1"/>
    <col min="2" max="2" width="3.85546875" style="1" customWidth="1"/>
    <col min="3" max="3" width="1.7109375" style="1" customWidth="1"/>
    <col min="4" max="4" width="67.42578125" style="1" bestFit="1" customWidth="1"/>
    <col min="5" max="5" width="3.140625" style="1" customWidth="1"/>
    <col min="6" max="6" width="18.85546875" style="1" customWidth="1"/>
    <col min="7" max="7" width="19.7109375" style="1" customWidth="1"/>
    <col min="8" max="8" width="3.140625" style="1" customWidth="1"/>
    <col min="9" max="9" width="18.42578125" style="1" customWidth="1"/>
    <col min="10" max="10" width="4.42578125" style="1" customWidth="1"/>
    <col min="11" max="11" width="30.42578125" style="1" customWidth="1"/>
    <col min="12" max="12" width="5.42578125" style="1" customWidth="1"/>
    <col min="13" max="15" width="18.7109375" style="1" customWidth="1"/>
    <col min="16" max="16384" width="8.85546875" style="1"/>
  </cols>
  <sheetData>
    <row r="2" spans="1:15" ht="141" customHeight="1" thickBot="1"/>
    <row r="3" spans="1:15" ht="6.75" customHeight="1">
      <c r="A3" s="2"/>
      <c r="B3" s="3"/>
      <c r="C3" s="3"/>
      <c r="D3" s="3"/>
      <c r="E3" s="3"/>
      <c r="F3" s="3"/>
      <c r="G3" s="3"/>
      <c r="H3" s="3"/>
      <c r="I3" s="4"/>
    </row>
    <row r="4" spans="1:15" ht="18">
      <c r="A4" s="5" t="s">
        <v>0</v>
      </c>
      <c r="B4" s="6"/>
      <c r="C4" s="6"/>
      <c r="D4" s="6"/>
      <c r="E4" s="6"/>
      <c r="F4" s="6"/>
      <c r="G4" s="6"/>
      <c r="H4" s="6"/>
      <c r="I4" s="7"/>
    </row>
    <row r="5" spans="1:15" ht="15.75">
      <c r="A5" s="8" t="s">
        <v>1</v>
      </c>
      <c r="B5" s="9"/>
      <c r="C5" s="9"/>
      <c r="D5" s="9"/>
      <c r="E5" s="9"/>
      <c r="F5" s="9"/>
      <c r="G5" s="9"/>
      <c r="H5" s="9"/>
      <c r="I5" s="10"/>
      <c r="J5" s="11"/>
    </row>
    <row r="6" spans="1:15" ht="15.75">
      <c r="A6" s="12" t="s">
        <v>2</v>
      </c>
      <c r="B6" s="13"/>
      <c r="C6" s="13"/>
      <c r="D6" s="13"/>
      <c r="E6" s="13"/>
      <c r="F6" s="13"/>
      <c r="G6" s="13"/>
      <c r="H6" s="13"/>
      <c r="I6" s="14"/>
      <c r="J6" s="11"/>
    </row>
    <row r="7" spans="1:15" ht="6.75" customHeight="1" thickBot="1">
      <c r="A7" s="15"/>
      <c r="B7" s="16"/>
      <c r="C7" s="16"/>
      <c r="D7" s="16"/>
      <c r="E7" s="16"/>
      <c r="F7" s="16"/>
      <c r="G7" s="16"/>
      <c r="H7" s="16"/>
      <c r="I7" s="17"/>
    </row>
    <row r="8" spans="1:15" ht="15.75">
      <c r="A8" s="18"/>
      <c r="B8" s="19"/>
      <c r="C8" s="19"/>
      <c r="D8" s="19"/>
      <c r="E8" s="20" t="s">
        <v>3</v>
      </c>
      <c r="F8" s="21"/>
      <c r="G8" s="22" t="s">
        <v>4</v>
      </c>
      <c r="H8" s="19"/>
      <c r="I8" s="23"/>
    </row>
    <row r="9" spans="1:15" ht="15.75">
      <c r="A9" s="8" t="s">
        <v>5</v>
      </c>
      <c r="B9" s="9"/>
      <c r="C9" s="9"/>
      <c r="D9" s="9"/>
      <c r="E9" s="24"/>
      <c r="F9" s="25"/>
      <c r="G9" s="26"/>
      <c r="H9" s="27" t="s">
        <v>6</v>
      </c>
      <c r="I9" s="10"/>
    </row>
    <row r="10" spans="1:15" ht="16.5" thickBot="1">
      <c r="A10" s="28"/>
      <c r="B10" s="29"/>
      <c r="C10" s="29"/>
      <c r="D10" s="29"/>
      <c r="E10" s="30" t="s">
        <v>7</v>
      </c>
      <c r="F10" s="31"/>
      <c r="G10" s="32"/>
      <c r="H10" s="29"/>
      <c r="I10" s="33"/>
    </row>
    <row r="11" spans="1:15" ht="12.75" customHeight="1">
      <c r="A11" s="15"/>
      <c r="B11" s="16"/>
      <c r="C11" s="16"/>
      <c r="D11" s="16"/>
      <c r="E11" s="34"/>
      <c r="F11" s="16"/>
      <c r="G11" s="35"/>
      <c r="H11" s="16"/>
      <c r="I11" s="36"/>
    </row>
    <row r="12" spans="1:15" ht="16.5">
      <c r="A12" s="37"/>
      <c r="B12" s="38">
        <v>1</v>
      </c>
      <c r="C12" s="39" t="s">
        <v>8</v>
      </c>
      <c r="D12" s="40" t="s">
        <v>9</v>
      </c>
      <c r="E12" s="41" t="s">
        <v>10</v>
      </c>
      <c r="F12" s="42">
        <v>755059168.36399972</v>
      </c>
      <c r="G12" s="43">
        <v>9076652509.1809978</v>
      </c>
      <c r="H12" s="41" t="s">
        <v>10</v>
      </c>
      <c r="I12" s="44">
        <f t="shared" ref="I12:I42" si="0">F12+G12</f>
        <v>9831711677.5449982</v>
      </c>
      <c r="K12" s="45"/>
      <c r="M12" s="46"/>
      <c r="N12" s="46"/>
      <c r="O12" s="46"/>
    </row>
    <row r="13" spans="1:15" ht="16.5">
      <c r="A13" s="37"/>
      <c r="B13" s="38">
        <f t="shared" ref="B13:B42" si="1">B12+1</f>
        <v>2</v>
      </c>
      <c r="C13" s="39" t="s">
        <v>8</v>
      </c>
      <c r="D13" s="40" t="s">
        <v>11</v>
      </c>
      <c r="E13" s="41"/>
      <c r="F13" s="42">
        <v>4875814602.9470024</v>
      </c>
      <c r="G13" s="43">
        <v>4083716247.7959929</v>
      </c>
      <c r="H13" s="41"/>
      <c r="I13" s="44">
        <f t="shared" si="0"/>
        <v>8959530850.7429962</v>
      </c>
      <c r="K13" s="45"/>
      <c r="M13" s="46"/>
      <c r="N13" s="46"/>
      <c r="O13" s="46"/>
    </row>
    <row r="14" spans="1:15" ht="16.5">
      <c r="A14" s="37"/>
      <c r="B14" s="38">
        <f t="shared" si="1"/>
        <v>3</v>
      </c>
      <c r="C14" s="39" t="s">
        <v>8</v>
      </c>
      <c r="D14" s="40" t="s">
        <v>12</v>
      </c>
      <c r="E14" s="47"/>
      <c r="F14" s="42">
        <v>1366886607.0699971</v>
      </c>
      <c r="G14" s="43">
        <v>6373642372.2599678</v>
      </c>
      <c r="H14" s="41"/>
      <c r="I14" s="44">
        <f t="shared" si="0"/>
        <v>7740528979.3299646</v>
      </c>
      <c r="K14" s="45"/>
      <c r="M14" s="46"/>
      <c r="N14" s="46"/>
      <c r="O14" s="46"/>
    </row>
    <row r="15" spans="1:15" ht="16.5">
      <c r="A15" s="37"/>
      <c r="B15" s="38">
        <f t="shared" si="1"/>
        <v>4</v>
      </c>
      <c r="C15" s="39" t="s">
        <v>8</v>
      </c>
      <c r="D15" s="40" t="s">
        <v>13</v>
      </c>
      <c r="E15" s="47"/>
      <c r="F15" s="42">
        <v>4214166376.605999</v>
      </c>
      <c r="G15" s="43">
        <v>1097976885.421</v>
      </c>
      <c r="H15" s="41"/>
      <c r="I15" s="44">
        <f t="shared" si="0"/>
        <v>5312143262.0269985</v>
      </c>
      <c r="K15" s="45"/>
      <c r="M15" s="46"/>
      <c r="N15" s="46"/>
      <c r="O15" s="46"/>
    </row>
    <row r="16" spans="1:15" ht="16.5">
      <c r="A16" s="37"/>
      <c r="B16" s="38">
        <f t="shared" si="1"/>
        <v>5</v>
      </c>
      <c r="C16" s="39" t="s">
        <v>8</v>
      </c>
      <c r="D16" s="40" t="s">
        <v>14</v>
      </c>
      <c r="E16" s="47"/>
      <c r="F16" s="42">
        <v>4408355420.0644798</v>
      </c>
      <c r="G16" s="43">
        <v>280361121.12800002</v>
      </c>
      <c r="H16" s="41"/>
      <c r="I16" s="44">
        <f t="shared" si="0"/>
        <v>4688716541.1924801</v>
      </c>
      <c r="K16" s="45"/>
      <c r="M16" s="46"/>
      <c r="N16" s="46"/>
      <c r="O16" s="46"/>
    </row>
    <row r="17" spans="1:15" ht="16.5">
      <c r="A17" s="48"/>
      <c r="B17" s="38">
        <f t="shared" si="1"/>
        <v>6</v>
      </c>
      <c r="C17" s="39" t="s">
        <v>8</v>
      </c>
      <c r="D17" s="40" t="s">
        <v>15</v>
      </c>
      <c r="E17" s="47"/>
      <c r="F17" s="42">
        <v>436335278.80661774</v>
      </c>
      <c r="G17" s="43">
        <v>3658832738.1902828</v>
      </c>
      <c r="H17" s="41"/>
      <c r="I17" s="44">
        <f t="shared" si="0"/>
        <v>4095168016.9969006</v>
      </c>
      <c r="K17" s="45"/>
      <c r="M17" s="46"/>
      <c r="N17" s="46"/>
      <c r="O17" s="46"/>
    </row>
    <row r="18" spans="1:15" ht="16.5">
      <c r="A18" s="48"/>
      <c r="B18" s="38">
        <f t="shared" si="1"/>
        <v>7</v>
      </c>
      <c r="C18" s="39" t="s">
        <v>8</v>
      </c>
      <c r="D18" s="40" t="s">
        <v>16</v>
      </c>
      <c r="E18" s="47"/>
      <c r="F18" s="42">
        <v>1935154088.5099711</v>
      </c>
      <c r="G18" s="43">
        <v>1944001660.2841883</v>
      </c>
      <c r="H18" s="41"/>
      <c r="I18" s="44">
        <f t="shared" si="0"/>
        <v>3879155748.7941594</v>
      </c>
      <c r="K18" s="45"/>
      <c r="M18" s="46"/>
      <c r="N18" s="46"/>
      <c r="O18" s="46"/>
    </row>
    <row r="19" spans="1:15" ht="16.5">
      <c r="A19" s="48"/>
      <c r="B19" s="38">
        <f t="shared" si="1"/>
        <v>8</v>
      </c>
      <c r="C19" s="39" t="s">
        <v>8</v>
      </c>
      <c r="D19" s="40" t="s">
        <v>17</v>
      </c>
      <c r="E19" s="47"/>
      <c r="F19" s="42">
        <v>2098667042.9693406</v>
      </c>
      <c r="G19" s="43">
        <v>1551846620.9210896</v>
      </c>
      <c r="H19" s="41"/>
      <c r="I19" s="44">
        <f t="shared" si="0"/>
        <v>3650513663.8904305</v>
      </c>
      <c r="K19" s="45"/>
      <c r="M19" s="46"/>
      <c r="N19" s="46"/>
      <c r="O19" s="46"/>
    </row>
    <row r="20" spans="1:15" ht="16.5">
      <c r="A20" s="48"/>
      <c r="B20" s="38">
        <f t="shared" si="1"/>
        <v>9</v>
      </c>
      <c r="C20" s="39" t="s">
        <v>8</v>
      </c>
      <c r="D20" s="40" t="s">
        <v>18</v>
      </c>
      <c r="E20" s="47"/>
      <c r="F20" s="42">
        <v>1964126740.5149999</v>
      </c>
      <c r="G20" s="43">
        <v>895701186.41900158</v>
      </c>
      <c r="H20" s="41"/>
      <c r="I20" s="44">
        <f t="shared" si="0"/>
        <v>2859827926.9340014</v>
      </c>
      <c r="K20" s="45"/>
      <c r="M20" s="46"/>
      <c r="N20" s="46"/>
      <c r="O20" s="46"/>
    </row>
    <row r="21" spans="1:15" ht="16.5">
      <c r="A21" s="48"/>
      <c r="B21" s="38">
        <f t="shared" si="1"/>
        <v>10</v>
      </c>
      <c r="C21" s="39" t="s">
        <v>8</v>
      </c>
      <c r="D21" s="40" t="s">
        <v>19</v>
      </c>
      <c r="E21" s="47"/>
      <c r="F21" s="42">
        <v>2080415974.9219999</v>
      </c>
      <c r="G21" s="43">
        <v>176474312.11899999</v>
      </c>
      <c r="H21" s="41"/>
      <c r="I21" s="44">
        <f t="shared" si="0"/>
        <v>2256890287.0409999</v>
      </c>
      <c r="K21" s="45"/>
      <c r="M21" s="46"/>
      <c r="N21" s="46"/>
      <c r="O21" s="46"/>
    </row>
    <row r="22" spans="1:15" ht="16.5">
      <c r="A22" s="48"/>
      <c r="B22" s="38">
        <f t="shared" si="1"/>
        <v>11</v>
      </c>
      <c r="C22" s="39" t="s">
        <v>8</v>
      </c>
      <c r="D22" s="40" t="s">
        <v>20</v>
      </c>
      <c r="E22" s="47"/>
      <c r="F22" s="42">
        <v>905264817.36400032</v>
      </c>
      <c r="G22" s="43">
        <v>1079932463.8710003</v>
      </c>
      <c r="H22" s="41"/>
      <c r="I22" s="44">
        <f t="shared" si="0"/>
        <v>1985197281.2350006</v>
      </c>
      <c r="K22" s="45"/>
      <c r="M22" s="46"/>
      <c r="N22" s="46"/>
      <c r="O22" s="46"/>
    </row>
    <row r="23" spans="1:15" ht="16.5">
      <c r="A23" s="48"/>
      <c r="B23" s="38">
        <f t="shared" si="1"/>
        <v>12</v>
      </c>
      <c r="C23" s="39" t="s">
        <v>8</v>
      </c>
      <c r="D23" s="40" t="s">
        <v>21</v>
      </c>
      <c r="E23" s="47"/>
      <c r="F23" s="42">
        <v>1456808268.1700001</v>
      </c>
      <c r="G23" s="43">
        <v>341556863.39999998</v>
      </c>
      <c r="H23" s="41"/>
      <c r="I23" s="44">
        <f t="shared" si="0"/>
        <v>1798365131.5700002</v>
      </c>
      <c r="K23" s="45"/>
      <c r="M23" s="46"/>
      <c r="N23" s="46"/>
      <c r="O23" s="46"/>
    </row>
    <row r="24" spans="1:15" ht="16.5">
      <c r="A24" s="48"/>
      <c r="B24" s="38">
        <f t="shared" si="1"/>
        <v>13</v>
      </c>
      <c r="C24" s="39" t="s">
        <v>8</v>
      </c>
      <c r="D24" s="40" t="s">
        <v>22</v>
      </c>
      <c r="E24" s="47"/>
      <c r="F24" s="42">
        <v>890932290.95000005</v>
      </c>
      <c r="G24" s="43">
        <v>843696846.84199989</v>
      </c>
      <c r="H24" s="41"/>
      <c r="I24" s="44">
        <f t="shared" si="0"/>
        <v>1734629137.7919998</v>
      </c>
      <c r="K24" s="45"/>
      <c r="M24" s="46"/>
      <c r="N24" s="46"/>
      <c r="O24" s="46"/>
    </row>
    <row r="25" spans="1:15" ht="16.5">
      <c r="A25" s="48"/>
      <c r="B25" s="38">
        <f t="shared" si="1"/>
        <v>14</v>
      </c>
      <c r="C25" s="39" t="s">
        <v>8</v>
      </c>
      <c r="D25" s="40" t="s">
        <v>23</v>
      </c>
      <c r="E25" s="47"/>
      <c r="F25" s="42">
        <v>1670250871.4115</v>
      </c>
      <c r="G25" s="43">
        <v>25726224.663999997</v>
      </c>
      <c r="H25" s="41"/>
      <c r="I25" s="44">
        <f t="shared" si="0"/>
        <v>1695977096.0755</v>
      </c>
      <c r="K25" s="45"/>
      <c r="M25" s="46"/>
      <c r="N25" s="46"/>
      <c r="O25" s="46"/>
    </row>
    <row r="26" spans="1:15" ht="16.5">
      <c r="A26" s="48"/>
      <c r="B26" s="38">
        <f t="shared" si="1"/>
        <v>15</v>
      </c>
      <c r="C26" s="39" t="s">
        <v>8</v>
      </c>
      <c r="D26" s="40" t="s">
        <v>24</v>
      </c>
      <c r="E26" s="47"/>
      <c r="F26" s="42">
        <v>705421843.88645434</v>
      </c>
      <c r="G26" s="43">
        <v>852681992.99599993</v>
      </c>
      <c r="H26" s="41"/>
      <c r="I26" s="44">
        <f t="shared" si="0"/>
        <v>1558103836.8824544</v>
      </c>
      <c r="K26" s="45"/>
      <c r="M26" s="46"/>
      <c r="N26" s="46"/>
      <c r="O26" s="46"/>
    </row>
    <row r="27" spans="1:15" ht="16.5">
      <c r="A27" s="48"/>
      <c r="B27" s="38">
        <f t="shared" si="1"/>
        <v>16</v>
      </c>
      <c r="C27" s="39" t="s">
        <v>8</v>
      </c>
      <c r="D27" s="40" t="s">
        <v>25</v>
      </c>
      <c r="E27" s="47"/>
      <c r="F27" s="42">
        <v>1334951463.3124583</v>
      </c>
      <c r="G27" s="43">
        <v>56581055.036811993</v>
      </c>
      <c r="H27" s="41"/>
      <c r="I27" s="44">
        <f t="shared" si="0"/>
        <v>1391532518.3492703</v>
      </c>
      <c r="K27" s="45"/>
      <c r="M27" s="46"/>
      <c r="N27" s="46"/>
      <c r="O27" s="46"/>
    </row>
    <row r="28" spans="1:15" ht="15" customHeight="1">
      <c r="A28" s="48"/>
      <c r="B28" s="38">
        <f t="shared" si="1"/>
        <v>17</v>
      </c>
      <c r="C28" s="39" t="s">
        <v>8</v>
      </c>
      <c r="D28" s="40" t="s">
        <v>26</v>
      </c>
      <c r="E28" s="47"/>
      <c r="F28" s="42">
        <v>889201367.03249002</v>
      </c>
      <c r="G28" s="43">
        <v>0</v>
      </c>
      <c r="H28" s="41"/>
      <c r="I28" s="44">
        <f t="shared" si="0"/>
        <v>889201367.03249002</v>
      </c>
      <c r="K28" s="45"/>
      <c r="M28" s="46"/>
      <c r="N28" s="46"/>
      <c r="O28" s="46"/>
    </row>
    <row r="29" spans="1:15" ht="15.75" customHeight="1">
      <c r="A29" s="48"/>
      <c r="B29" s="38">
        <f t="shared" si="1"/>
        <v>18</v>
      </c>
      <c r="C29" s="39" t="s">
        <v>8</v>
      </c>
      <c r="D29" s="40" t="s">
        <v>27</v>
      </c>
      <c r="E29" s="47"/>
      <c r="F29" s="42">
        <v>871937373</v>
      </c>
      <c r="G29" s="43">
        <v>0</v>
      </c>
      <c r="H29" s="41"/>
      <c r="I29" s="44">
        <f t="shared" si="0"/>
        <v>871937373</v>
      </c>
      <c r="K29" s="45"/>
      <c r="M29" s="46"/>
      <c r="N29" s="46"/>
      <c r="O29" s="46"/>
    </row>
    <row r="30" spans="1:15" ht="16.5">
      <c r="A30" s="48"/>
      <c r="B30" s="38">
        <f t="shared" si="1"/>
        <v>19</v>
      </c>
      <c r="C30" s="39" t="s">
        <v>8</v>
      </c>
      <c r="D30" s="40" t="s">
        <v>28</v>
      </c>
      <c r="E30" s="47"/>
      <c r="F30" s="42">
        <v>739539175</v>
      </c>
      <c r="G30" s="43">
        <v>0</v>
      </c>
      <c r="H30" s="41"/>
      <c r="I30" s="44">
        <f t="shared" si="0"/>
        <v>739539175</v>
      </c>
      <c r="K30" s="45"/>
      <c r="M30" s="46"/>
      <c r="N30" s="46"/>
      <c r="O30" s="46"/>
    </row>
    <row r="31" spans="1:15" ht="16.5">
      <c r="A31" s="48"/>
      <c r="B31" s="38">
        <f t="shared" si="1"/>
        <v>20</v>
      </c>
      <c r="C31" s="39" t="s">
        <v>8</v>
      </c>
      <c r="D31" s="40" t="s">
        <v>29</v>
      </c>
      <c r="E31" s="47"/>
      <c r="F31" s="42">
        <v>200646253.75</v>
      </c>
      <c r="G31" s="43">
        <v>112627050.89</v>
      </c>
      <c r="H31" s="41"/>
      <c r="I31" s="44">
        <f t="shared" si="0"/>
        <v>313273304.63999999</v>
      </c>
      <c r="K31" s="45"/>
      <c r="M31" s="46"/>
      <c r="N31" s="46"/>
      <c r="O31" s="46"/>
    </row>
    <row r="32" spans="1:15" ht="16.5">
      <c r="A32" s="37"/>
      <c r="B32" s="38">
        <f t="shared" si="1"/>
        <v>21</v>
      </c>
      <c r="C32" s="39" t="s">
        <v>8</v>
      </c>
      <c r="D32" s="40" t="s">
        <v>30</v>
      </c>
      <c r="E32" s="47"/>
      <c r="F32" s="42">
        <v>281714936.58999997</v>
      </c>
      <c r="G32" s="43">
        <v>0</v>
      </c>
      <c r="H32" s="41"/>
      <c r="I32" s="44">
        <f t="shared" si="0"/>
        <v>281714936.58999997</v>
      </c>
      <c r="K32" s="45"/>
      <c r="M32" s="46"/>
      <c r="N32" s="46"/>
      <c r="O32" s="46"/>
    </row>
    <row r="33" spans="1:15" ht="16.5">
      <c r="A33" s="37"/>
      <c r="B33" s="38">
        <f t="shared" si="1"/>
        <v>22</v>
      </c>
      <c r="C33" s="39" t="s">
        <v>8</v>
      </c>
      <c r="D33" s="40" t="s">
        <v>31</v>
      </c>
      <c r="E33" s="47"/>
      <c r="F33" s="42">
        <v>188361755.9000001</v>
      </c>
      <c r="G33" s="43">
        <v>0</v>
      </c>
      <c r="H33" s="41"/>
      <c r="I33" s="44">
        <f t="shared" si="0"/>
        <v>188361755.9000001</v>
      </c>
      <c r="K33" s="45"/>
      <c r="M33" s="46"/>
      <c r="N33" s="46"/>
      <c r="O33" s="46"/>
    </row>
    <row r="34" spans="1:15" ht="16.5">
      <c r="A34" s="37"/>
      <c r="B34" s="38">
        <f t="shared" si="1"/>
        <v>23</v>
      </c>
      <c r="C34" s="39" t="s">
        <v>8</v>
      </c>
      <c r="D34" s="40" t="s">
        <v>32</v>
      </c>
      <c r="E34" s="47"/>
      <c r="F34" s="42">
        <v>166256250.088</v>
      </c>
      <c r="G34" s="43">
        <v>0</v>
      </c>
      <c r="H34" s="41"/>
      <c r="I34" s="44">
        <f t="shared" si="0"/>
        <v>166256250.088</v>
      </c>
      <c r="K34" s="49"/>
      <c r="M34" s="46"/>
      <c r="N34" s="46"/>
      <c r="O34" s="46"/>
    </row>
    <row r="35" spans="1:15" ht="16.5">
      <c r="A35" s="37"/>
      <c r="B35" s="38">
        <f t="shared" si="1"/>
        <v>24</v>
      </c>
      <c r="C35" s="39" t="s">
        <v>8</v>
      </c>
      <c r="D35" s="40" t="s">
        <v>33</v>
      </c>
      <c r="E35" s="47"/>
      <c r="F35" s="42">
        <v>157973304.47999999</v>
      </c>
      <c r="G35" s="43">
        <v>167226.274</v>
      </c>
      <c r="H35" s="41"/>
      <c r="I35" s="44">
        <f t="shared" si="0"/>
        <v>158140530.75399998</v>
      </c>
      <c r="K35" s="45"/>
      <c r="M35" s="46"/>
      <c r="N35" s="46"/>
      <c r="O35" s="46"/>
    </row>
    <row r="36" spans="1:15" ht="16.5">
      <c r="A36" s="37"/>
      <c r="B36" s="38">
        <f t="shared" si="1"/>
        <v>25</v>
      </c>
      <c r="C36" s="39" t="s">
        <v>8</v>
      </c>
      <c r="D36" s="40" t="s">
        <v>34</v>
      </c>
      <c r="E36" s="47"/>
      <c r="F36" s="42">
        <v>134010764.84</v>
      </c>
      <c r="G36" s="43">
        <v>0</v>
      </c>
      <c r="H36" s="41"/>
      <c r="I36" s="44">
        <f t="shared" si="0"/>
        <v>134010764.84</v>
      </c>
      <c r="K36" s="45"/>
      <c r="M36" s="46"/>
      <c r="N36" s="46"/>
      <c r="O36" s="46"/>
    </row>
    <row r="37" spans="1:15" ht="16.5">
      <c r="A37" s="37"/>
      <c r="B37" s="38">
        <f t="shared" si="1"/>
        <v>26</v>
      </c>
      <c r="C37" s="39" t="s">
        <v>8</v>
      </c>
      <c r="D37" s="40" t="s">
        <v>35</v>
      </c>
      <c r="E37" s="47"/>
      <c r="F37" s="42">
        <v>127622022.46999998</v>
      </c>
      <c r="G37" s="43">
        <v>0</v>
      </c>
      <c r="H37" s="41"/>
      <c r="I37" s="44">
        <f t="shared" si="0"/>
        <v>127622022.46999998</v>
      </c>
      <c r="K37" s="45"/>
      <c r="M37" s="46"/>
      <c r="N37" s="46"/>
      <c r="O37" s="46"/>
    </row>
    <row r="38" spans="1:15" ht="16.5">
      <c r="A38" s="37"/>
      <c r="B38" s="38">
        <f t="shared" si="1"/>
        <v>27</v>
      </c>
      <c r="C38" s="39" t="s">
        <v>8</v>
      </c>
      <c r="D38" s="40" t="s">
        <v>36</v>
      </c>
      <c r="E38" s="47"/>
      <c r="F38" s="42">
        <v>112137039.89999999</v>
      </c>
      <c r="G38" s="43">
        <v>0</v>
      </c>
      <c r="H38" s="41"/>
      <c r="I38" s="44">
        <f t="shared" si="0"/>
        <v>112137039.89999999</v>
      </c>
      <c r="K38" s="45"/>
      <c r="M38" s="46"/>
      <c r="N38" s="46"/>
      <c r="O38" s="46"/>
    </row>
    <row r="39" spans="1:15" ht="16.5">
      <c r="A39" s="37"/>
      <c r="B39" s="38">
        <f t="shared" si="1"/>
        <v>28</v>
      </c>
      <c r="C39" s="39" t="s">
        <v>8</v>
      </c>
      <c r="D39" s="40" t="s">
        <v>37</v>
      </c>
      <c r="E39" s="47"/>
      <c r="F39" s="42">
        <v>37118835.381999999</v>
      </c>
      <c r="G39" s="43">
        <v>0</v>
      </c>
      <c r="H39" s="41"/>
      <c r="I39" s="44">
        <f t="shared" si="0"/>
        <v>37118835.381999999</v>
      </c>
      <c r="K39" s="50"/>
      <c r="M39" s="46"/>
      <c r="N39" s="46"/>
      <c r="O39" s="46"/>
    </row>
    <row r="40" spans="1:15" ht="16.5">
      <c r="A40" s="48"/>
      <c r="B40" s="38">
        <f t="shared" si="1"/>
        <v>29</v>
      </c>
      <c r="C40" s="39" t="s">
        <v>8</v>
      </c>
      <c r="D40" s="40" t="s">
        <v>38</v>
      </c>
      <c r="E40" s="47"/>
      <c r="F40" s="42">
        <v>31321206.82</v>
      </c>
      <c r="G40" s="43">
        <v>1000</v>
      </c>
      <c r="H40" s="41"/>
      <c r="I40" s="44">
        <f t="shared" si="0"/>
        <v>31322206.82</v>
      </c>
      <c r="K40" s="45"/>
      <c r="M40" s="46"/>
      <c r="N40" s="46"/>
      <c r="O40" s="46"/>
    </row>
    <row r="41" spans="1:15" ht="16.5">
      <c r="A41" s="48"/>
      <c r="B41" s="38">
        <f t="shared" si="1"/>
        <v>30</v>
      </c>
      <c r="C41" s="39" t="s">
        <v>8</v>
      </c>
      <c r="D41" s="51" t="s">
        <v>39</v>
      </c>
      <c r="E41" s="47"/>
      <c r="F41" s="42">
        <v>50510</v>
      </c>
      <c r="G41" s="43">
        <v>0</v>
      </c>
      <c r="H41" s="41"/>
      <c r="I41" s="44">
        <f t="shared" si="0"/>
        <v>50510</v>
      </c>
      <c r="K41" s="45"/>
      <c r="M41" s="46"/>
      <c r="N41" s="46"/>
      <c r="O41" s="46"/>
    </row>
    <row r="42" spans="1:15" ht="16.5">
      <c r="A42" s="48"/>
      <c r="B42" s="38">
        <f t="shared" si="1"/>
        <v>31</v>
      </c>
      <c r="C42" s="39" t="s">
        <v>8</v>
      </c>
      <c r="D42" s="52" t="s">
        <v>40</v>
      </c>
      <c r="E42" s="47"/>
      <c r="F42" s="42">
        <v>0</v>
      </c>
      <c r="G42" s="43">
        <v>0</v>
      </c>
      <c r="H42" s="53"/>
      <c r="I42" s="54">
        <f t="shared" si="0"/>
        <v>0</v>
      </c>
      <c r="K42" s="49"/>
      <c r="M42" s="46"/>
      <c r="N42" s="46"/>
      <c r="O42" s="46"/>
    </row>
    <row r="43" spans="1:15" ht="12" customHeight="1">
      <c r="A43" s="48"/>
      <c r="B43" s="55"/>
      <c r="C43" s="55"/>
      <c r="D43" s="56"/>
      <c r="E43" s="55"/>
      <c r="F43" s="57" t="s">
        <v>41</v>
      </c>
      <c r="G43" s="58" t="s">
        <v>41</v>
      </c>
      <c r="H43" s="59"/>
      <c r="I43" s="60" t="s">
        <v>42</v>
      </c>
    </row>
    <row r="44" spans="1:15" ht="15.75">
      <c r="A44" s="61"/>
      <c r="B44" s="39"/>
      <c r="C44" s="39"/>
      <c r="D44" s="62" t="s">
        <v>43</v>
      </c>
      <c r="E44" s="41" t="s">
        <v>10</v>
      </c>
      <c r="F44" s="63">
        <f>SUM(F12:F43)</f>
        <v>35036501651.121315</v>
      </c>
      <c r="G44" s="64">
        <f>SUM(G12:G43)</f>
        <v>32452176377.693333</v>
      </c>
      <c r="H44" s="41" t="s">
        <v>10</v>
      </c>
      <c r="I44" s="65">
        <f>SUM(I12:I43)</f>
        <v>67488678028.814651</v>
      </c>
      <c r="K44" s="66"/>
    </row>
    <row r="45" spans="1:15" ht="15.75">
      <c r="A45" s="61"/>
      <c r="B45" s="39"/>
      <c r="C45" s="39"/>
      <c r="D45" s="67"/>
      <c r="E45" s="68"/>
      <c r="F45" s="69" t="s">
        <v>44</v>
      </c>
      <c r="G45" s="70" t="s">
        <v>44</v>
      </c>
      <c r="H45" s="71" t="s">
        <v>45</v>
      </c>
      <c r="I45" s="72"/>
    </row>
    <row r="46" spans="1:15" ht="7.5" customHeight="1" thickBot="1">
      <c r="A46" s="73"/>
      <c r="B46" s="74"/>
      <c r="C46" s="74"/>
      <c r="D46" s="75"/>
      <c r="E46" s="76"/>
      <c r="F46" s="75"/>
      <c r="G46" s="77"/>
      <c r="H46" s="75"/>
      <c r="I46" s="78"/>
    </row>
    <row r="47" spans="1:15" ht="12" customHeight="1">
      <c r="C47" s="79"/>
      <c r="D47" s="80"/>
    </row>
    <row r="48" spans="1:15">
      <c r="C48" s="81" t="s">
        <v>46</v>
      </c>
      <c r="D48" s="82" t="s">
        <v>47</v>
      </c>
      <c r="E48"/>
      <c r="F48" s="83"/>
      <c r="G48" s="83"/>
      <c r="H48" s="83"/>
    </row>
    <row r="49" spans="3:5">
      <c r="C49"/>
      <c r="D49" s="84" t="s">
        <v>48</v>
      </c>
      <c r="E49" s="84"/>
    </row>
    <row r="50" spans="3:5">
      <c r="C50" s="85"/>
    </row>
  </sheetData>
  <mergeCells count="11">
    <mergeCell ref="E10:G10"/>
    <mergeCell ref="H45:I45"/>
    <mergeCell ref="D49:E49"/>
    <mergeCell ref="A3:I3"/>
    <mergeCell ref="A4:I4"/>
    <mergeCell ref="A5:I5"/>
    <mergeCell ref="A6:I6"/>
    <mergeCell ref="E8:F9"/>
    <mergeCell ref="G8:G9"/>
    <mergeCell ref="A9:D9"/>
    <mergeCell ref="H9:I9"/>
  </mergeCells>
  <printOptions horizontalCentered="1"/>
  <pageMargins left="0.31496062992125984" right="3.937007874015748E-2" top="0.35433070866141736" bottom="3.937007874015748E-2" header="0.31496062992125984" footer="0.31496062992125984"/>
  <pageSetup paperSize="9" scale="7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Business</vt:lpstr>
      <vt:lpstr>'New Business'!Print_Area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2025-02-13T00:27:02Z</cp:lastPrinted>
  <dcterms:created xsi:type="dcterms:W3CDTF">2025-02-13T00:25:57Z</dcterms:created>
  <dcterms:modified xsi:type="dcterms:W3CDTF">2025-02-13T00:27:24Z</dcterms:modified>
</cp:coreProperties>
</file>