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4th Quarter 2024/"/>
    </mc:Choice>
  </mc:AlternateContent>
  <xr:revisionPtr revIDLastSave="2" documentId="8_{230FF90E-AE9C-41BF-9B22-C57347F0A3A2}" xr6:coauthVersionLast="47" xr6:coauthVersionMax="47" xr10:uidLastSave="{4180B028-ECFD-48CF-AA93-D990F28319E0}"/>
  <bookViews>
    <workbookView xWindow="-28920" yWindow="-120" windowWidth="29040" windowHeight="15840" xr2:uid="{D392E730-FE1E-49CF-8373-ACD4908104A1}"/>
  </bookViews>
  <sheets>
    <sheet name="LIFE Q4 2024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Q4 2024 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F73" i="1"/>
  <c r="J73" i="1" s="1"/>
  <c r="J72" i="1"/>
  <c r="J71" i="1"/>
  <c r="J70" i="1"/>
  <c r="J69" i="1"/>
  <c r="J68" i="1"/>
  <c r="H61" i="1"/>
  <c r="J61" i="1" s="1"/>
  <c r="F61" i="1"/>
  <c r="J59" i="1"/>
  <c r="J40" i="1"/>
  <c r="J38" i="1"/>
  <c r="J37" i="1"/>
  <c r="J35" i="1"/>
  <c r="J33" i="1"/>
  <c r="J32" i="1"/>
  <c r="J31" i="1"/>
  <c r="H30" i="1"/>
  <c r="J30" i="1" s="1"/>
  <c r="F30" i="1"/>
  <c r="J29" i="1"/>
  <c r="J28" i="1"/>
  <c r="J27" i="1"/>
  <c r="H26" i="1"/>
  <c r="J26" i="1" s="1"/>
  <c r="F26" i="1"/>
  <c r="F25" i="1"/>
  <c r="J23" i="1"/>
  <c r="J21" i="1"/>
  <c r="H19" i="1"/>
  <c r="F19" i="1"/>
  <c r="J19" i="1" s="1"/>
  <c r="J17" i="1"/>
  <c r="J15" i="1"/>
  <c r="J12" i="1"/>
  <c r="J10" i="1"/>
  <c r="J25" i="1" l="1"/>
  <c r="H25" i="1"/>
</calcChain>
</file>

<file path=xl/sharedStrings.xml><?xml version="1.0" encoding="utf-8"?>
<sst xmlns="http://schemas.openxmlformats.org/spreadsheetml/2006/main" count="62" uniqueCount="42">
  <si>
    <t>INSURANCE INDUSTRY PERFORMANCE REPORT</t>
  </si>
  <si>
    <t>as of December 31</t>
  </si>
  <si>
    <t>LIFE INSURANCE COMPANIES</t>
  </si>
  <si>
    <t>% Increase/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</si>
  <si>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</si>
  <si>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</si>
  <si>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</si>
  <si>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</si>
  <si>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</si>
  <si>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</si>
  <si>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</si>
  <si>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</si>
  <si>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</si>
  <si>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</si>
  <si>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</si>
  <si>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</si>
  <si>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</si>
  <si>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</si>
  <si>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</si>
  <si>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</si>
  <si>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</si>
  <si>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</si>
  <si>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</si>
  <si>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</si>
  <si>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</si>
  <si>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</si>
  <si>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</si>
  <si>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</si>
  <si>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</si>
  <si>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</si>
  <si>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</si>
  <si>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</si>
  <si>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Companies with issued Cease and Desist Orders and under Conservatorship</t>
  </si>
  <si>
    <t>**</t>
  </si>
  <si>
    <t xml:space="preserve">With Available Cash Assets </t>
  </si>
  <si>
    <t xml:space="preserve">Premium Income By Line of Business </t>
  </si>
  <si>
    <t xml:space="preserve">     Ordinary </t>
  </si>
  <si>
    <t xml:space="preserve">     Group &amp; Industrial</t>
  </si>
  <si>
    <t xml:space="preserve">     Accident</t>
  </si>
  <si>
    <t xml:space="preserve">     Health</t>
  </si>
  <si>
    <t xml:space="preserve">     Variable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</si>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</sst>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/>
    <xf numFmtId="165" fontId="5" fillId="0" borderId="24" xfId="2" applyNumberFormat="1" applyFont="1" applyFill="1" applyBorder="1"/>
    <xf numFmtId="165" fontId="5" fillId="0" borderId="25" xfId="2" applyNumberFormat="1" applyFont="1" applyBorder="1"/>
    <xf numFmtId="165" fontId="5" fillId="0" borderId="23" xfId="2" applyNumberFormat="1" applyFont="1" applyBorder="1"/>
    <xf numFmtId="164" fontId="5" fillId="0" borderId="23" xfId="3" applyFont="1" applyBorder="1"/>
    <xf numFmtId="0" fontId="3" fillId="0" borderId="26" xfId="1" applyFont="1" applyBorder="1"/>
    <xf numFmtId="0" fontId="5" fillId="0" borderId="4" xfId="1" applyFont="1" applyBorder="1"/>
    <xf numFmtId="0" fontId="5" fillId="0" borderId="0" xfId="1" applyFont="1"/>
    <xf numFmtId="165" fontId="5" fillId="0" borderId="27" xfId="2" applyNumberFormat="1" applyFont="1" applyFill="1" applyBorder="1"/>
    <xf numFmtId="165" fontId="5" fillId="0" borderId="11" xfId="2" applyNumberFormat="1" applyFont="1" applyBorder="1"/>
    <xf numFmtId="165" fontId="5" fillId="0" borderId="0" xfId="2" applyNumberFormat="1" applyFont="1" applyBorder="1"/>
    <xf numFmtId="164" fontId="5" fillId="0" borderId="0" xfId="2" applyFont="1" applyBorder="1"/>
    <xf numFmtId="166" fontId="3" fillId="0" borderId="0" xfId="2" applyNumberFormat="1" applyFont="1"/>
    <xf numFmtId="0" fontId="3" fillId="0" borderId="23" xfId="1" applyFont="1" applyBorder="1"/>
    <xf numFmtId="0" fontId="3" fillId="0" borderId="25" xfId="1" applyFont="1" applyBorder="1"/>
    <xf numFmtId="0" fontId="5" fillId="0" borderId="25" xfId="1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164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6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6" fontId="5" fillId="0" borderId="33" xfId="4" applyNumberFormat="1" applyFont="1" applyBorder="1"/>
    <xf numFmtId="166" fontId="5" fillId="0" borderId="34" xfId="4" applyNumberFormat="1" applyFont="1" applyBorder="1"/>
    <xf numFmtId="164" fontId="5" fillId="0" borderId="32" xfId="3" applyFont="1" applyBorder="1"/>
    <xf numFmtId="0" fontId="3" fillId="0" borderId="35" xfId="1" applyFont="1" applyBorder="1"/>
    <xf numFmtId="166" fontId="8" fillId="0" borderId="32" xfId="4" applyNumberFormat="1" applyFont="1" applyBorder="1"/>
    <xf numFmtId="165" fontId="5" fillId="0" borderId="32" xfId="3" applyNumberFormat="1" applyFont="1" applyBorder="1"/>
    <xf numFmtId="0" fontId="8" fillId="0" borderId="32" xfId="1" applyFont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0" borderId="34" xfId="4" applyNumberFormat="1" applyFont="1" applyBorder="1"/>
    <xf numFmtId="164" fontId="8" fillId="0" borderId="32" xfId="3" applyFont="1" applyBorder="1"/>
    <xf numFmtId="166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164" fontId="3" fillId="0" borderId="36" xfId="4" applyFont="1" applyBorder="1"/>
    <xf numFmtId="164" fontId="3" fillId="0" borderId="37" xfId="4" applyFont="1" applyBorder="1"/>
    <xf numFmtId="0" fontId="3" fillId="0" borderId="8" xfId="1" applyFont="1" applyBorder="1"/>
    <xf numFmtId="0" fontId="2" fillId="0" borderId="0" xfId="1"/>
    <xf numFmtId="164" fontId="0" fillId="0" borderId="0" xfId="4" applyFont="1"/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5" fontId="5" fillId="0" borderId="44" xfId="3" applyNumberFormat="1" applyFont="1" applyBorder="1"/>
    <xf numFmtId="0" fontId="3" fillId="0" borderId="45" xfId="1" applyFont="1" applyBorder="1"/>
    <xf numFmtId="164" fontId="5" fillId="0" borderId="45" xfId="3" applyFont="1" applyBorder="1"/>
    <xf numFmtId="0" fontId="5" fillId="0" borderId="32" xfId="1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164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6" applyFont="1"/>
    <xf numFmtId="0" fontId="8" fillId="0" borderId="0" xfId="1" applyFont="1"/>
    <xf numFmtId="0" fontId="8" fillId="0" borderId="0" xfId="6" applyFont="1"/>
    <xf numFmtId="0" fontId="3" fillId="0" borderId="51" xfId="6" applyFont="1" applyBorder="1"/>
    <xf numFmtId="0" fontId="3" fillId="0" borderId="22" xfId="6" applyFont="1" applyBorder="1"/>
    <xf numFmtId="0" fontId="3" fillId="0" borderId="23" xfId="6" applyFont="1" applyBorder="1"/>
    <xf numFmtId="166" fontId="3" fillId="0" borderId="24" xfId="7" applyNumberFormat="1" applyFont="1" applyBorder="1"/>
    <xf numFmtId="0" fontId="3" fillId="0" borderId="25" xfId="6" applyFont="1" applyBorder="1"/>
    <xf numFmtId="164" fontId="3" fillId="0" borderId="24" xfId="3" applyFont="1" applyBorder="1"/>
    <xf numFmtId="0" fontId="3" fillId="0" borderId="26" xfId="6" applyFont="1" applyBorder="1"/>
    <xf numFmtId="0" fontId="3" fillId="0" borderId="31" xfId="6" applyFont="1" applyBorder="1"/>
    <xf numFmtId="0" fontId="3" fillId="0" borderId="32" xfId="6" applyFont="1" applyBorder="1"/>
    <xf numFmtId="166" fontId="3" fillId="0" borderId="33" xfId="7" applyNumberFormat="1" applyFont="1" applyBorder="1"/>
    <xf numFmtId="0" fontId="3" fillId="0" borderId="34" xfId="6" applyFont="1" applyBorder="1"/>
    <xf numFmtId="0" fontId="3" fillId="0" borderId="35" xfId="6" applyFont="1" applyBorder="1"/>
    <xf numFmtId="0" fontId="3" fillId="0" borderId="46" xfId="6" applyFont="1" applyBorder="1"/>
    <xf numFmtId="0" fontId="3" fillId="0" borderId="47" xfId="6" applyFont="1" applyBorder="1"/>
    <xf numFmtId="0" fontId="5" fillId="0" borderId="47" xfId="6" applyFont="1" applyBorder="1"/>
    <xf numFmtId="166" fontId="5" fillId="0" borderId="55" xfId="7" applyNumberFormat="1" applyFont="1" applyBorder="1"/>
    <xf numFmtId="166" fontId="5" fillId="0" borderId="47" xfId="7" applyNumberFormat="1" applyFont="1" applyBorder="1"/>
    <xf numFmtId="0" fontId="5" fillId="0" borderId="56" xfId="6" applyFont="1" applyBorder="1"/>
    <xf numFmtId="164" fontId="5" fillId="0" borderId="36" xfId="3" applyFont="1" applyBorder="1"/>
    <xf numFmtId="0" fontId="3" fillId="0" borderId="57" xfId="6" applyFont="1" applyBorder="1"/>
    <xf numFmtId="166" fontId="5" fillId="0" borderId="0" xfId="7" applyNumberFormat="1" applyFont="1" applyBorder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11" xfId="1" applyBorder="1" applyAlignment="1">
      <alignment vertical="center" wrapText="1"/>
    </xf>
    <xf numFmtId="0" fontId="2" fillId="0" borderId="13" xfId="1" applyBorder="1" applyAlignment="1">
      <alignment vertical="center" wrapText="1"/>
    </xf>
    <xf numFmtId="0" fontId="2" fillId="0" borderId="14" xfId="1" applyBorder="1" applyAlignment="1">
      <alignment vertical="center" wrapText="1"/>
    </xf>
    <xf numFmtId="0" fontId="2" fillId="0" borderId="15" xfId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6" fontId="5" fillId="0" borderId="24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0" fontId="5" fillId="0" borderId="50" xfId="6" applyFont="1" applyBorder="1" applyAlignment="1">
      <alignment horizontal="center" vertical="center"/>
    </xf>
    <xf numFmtId="0" fontId="5" fillId="0" borderId="51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vertical="center"/>
    </xf>
    <xf numFmtId="0" fontId="5" fillId="0" borderId="53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wrapText="1"/>
    </xf>
    <xf numFmtId="0" fontId="5" fillId="0" borderId="54" xfId="6" applyFont="1" applyBorder="1" applyAlignment="1">
      <alignment horizontal="center" wrapText="1"/>
    </xf>
  </cellXfs>
  <cellStyles count="8">
    <cellStyle name="Comma 2" xfId="2" xr:uid="{03CC6461-84C2-4DE3-BD09-34D5A5833583}"/>
    <cellStyle name="Comma 3" xfId="3" xr:uid="{CD68324F-BFE5-4684-944C-84A52EA31794}"/>
    <cellStyle name="Comma 4 2 2" xfId="5" xr:uid="{E2DE7168-F708-4052-AC0D-FD3A14E9C322}"/>
    <cellStyle name="Comma 4 2 3" xfId="4" xr:uid="{C5D2CD28-64EB-42E2-8DCB-BCE214527314}"/>
    <cellStyle name="Comma 4 2 3 2" xfId="7" xr:uid="{B6059F66-8C94-4033-B14C-E78F731DB636}"/>
    <cellStyle name="Normal" xfId="0" builtinId="0"/>
    <cellStyle name="Normal 2" xfId="1" xr:uid="{061F56D3-FEA6-4AA1-AB4C-245BDFB4A779}"/>
    <cellStyle name="Normal 2 2 2" xfId="6" xr:uid="{E2DD4BCB-4984-4E17-A10E-B05835425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938-7776-4D97-99A6-2091C0C2E416}">
  <sheetPr>
    <tabColor theme="4" tint="0.39994506668294322"/>
    <pageSetUpPr fitToPage="1"/>
  </sheetPr>
  <dimension ref="B1:N74"/>
  <sheetViews>
    <sheetView tabSelected="1" view="pageLayout" topLeftCell="A42" zoomScale="70" zoomScaleNormal="100" zoomScalePageLayoutView="70" workbookViewId="0">
      <selection activeCell="B3" sqref="B3:K3"/>
    </sheetView>
  </sheetViews>
  <sheetFormatPr defaultColWidth="9.140625" defaultRowHeight="15" x14ac:dyDescent="0.2"/>
  <cols>
    <col min="1" max="1" width="2.42578125" style="4" customWidth="1"/>
    <col min="2" max="2" width="6" style="4" customWidth="1"/>
    <col min="3" max="3" width="3.28515625" style="4" customWidth="1"/>
    <col min="4" max="4" width="53.42578125" style="4" customWidth="1"/>
    <col min="5" max="5" width="3.28515625" style="4" customWidth="1"/>
    <col min="6" max="6" width="21.28515625" style="4" customWidth="1"/>
    <col min="7" max="7" width="3.28515625" style="4" customWidth="1"/>
    <col min="8" max="8" width="20.42578125" style="4" customWidth="1"/>
    <col min="9" max="9" width="3.140625" style="4" customWidth="1"/>
    <col min="10" max="10" width="14" style="4" customWidth="1"/>
    <col min="11" max="11" width="3.7109375" style="4" customWidth="1"/>
    <col min="12" max="12" width="3.28515625" style="4" customWidth="1"/>
    <col min="13" max="13" width="18.85546875" style="4" customWidth="1"/>
    <col min="14" max="16384" width="9.140625" style="4"/>
  </cols>
  <sheetData>
    <row r="1" spans="2:14" ht="15.75" thickBot="1" x14ac:dyDescent="0.25"/>
    <row r="2" spans="2:14" x14ac:dyDescent="0.2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ht="18" x14ac:dyDescent="0.25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spans="2:14" ht="15.75" x14ac:dyDescent="0.25">
      <c r="B4" s="115" t="s">
        <v>1</v>
      </c>
      <c r="C4" s="116"/>
      <c r="D4" s="116"/>
      <c r="E4" s="116"/>
      <c r="F4" s="116"/>
      <c r="G4" s="116"/>
      <c r="H4" s="116"/>
      <c r="I4" s="116"/>
      <c r="J4" s="116"/>
      <c r="K4" s="117"/>
    </row>
    <row r="5" spans="2:14" ht="9" customHeight="1" thickBot="1" x14ac:dyDescent="0.3">
      <c r="B5" s="118"/>
      <c r="C5" s="119"/>
      <c r="D5" s="119"/>
      <c r="E5" s="119"/>
      <c r="F5" s="119"/>
      <c r="G5" s="119"/>
      <c r="H5" s="119"/>
      <c r="I5" s="119"/>
      <c r="J5" s="119"/>
      <c r="K5" s="120"/>
    </row>
    <row r="6" spans="2:14" ht="15.75" customHeight="1" x14ac:dyDescent="0.2">
      <c r="B6" s="121" t="s">
        <v>2</v>
      </c>
      <c r="C6" s="122"/>
      <c r="D6" s="122"/>
      <c r="E6" s="123"/>
      <c r="F6" s="130">
        <v>2024</v>
      </c>
      <c r="G6" s="131"/>
      <c r="H6" s="130">
        <v>2023</v>
      </c>
      <c r="I6" s="131"/>
      <c r="J6" s="136" t="s">
        <v>3</v>
      </c>
      <c r="K6" s="137"/>
    </row>
    <row r="7" spans="2:14" ht="15" customHeight="1" x14ac:dyDescent="0.2">
      <c r="B7" s="124"/>
      <c r="C7" s="125"/>
      <c r="D7" s="125"/>
      <c r="E7" s="126"/>
      <c r="F7" s="132"/>
      <c r="G7" s="133"/>
      <c r="H7" s="132"/>
      <c r="I7" s="133"/>
      <c r="J7" s="138"/>
      <c r="K7" s="139"/>
    </row>
    <row r="8" spans="2:14" ht="23.25" customHeight="1" thickBot="1" x14ac:dyDescent="0.25">
      <c r="B8" s="127"/>
      <c r="C8" s="128"/>
      <c r="D8" s="128"/>
      <c r="E8" s="129"/>
      <c r="F8" s="134"/>
      <c r="G8" s="135"/>
      <c r="H8" s="134"/>
      <c r="I8" s="135"/>
      <c r="J8" s="140"/>
      <c r="K8" s="141"/>
    </row>
    <row r="9" spans="2:14" ht="16.5" thickTop="1" x14ac:dyDescent="0.25">
      <c r="B9" s="6"/>
      <c r="C9" s="7"/>
      <c r="D9" s="7"/>
      <c r="E9" s="7"/>
      <c r="F9" s="8"/>
      <c r="G9" s="9"/>
      <c r="H9" s="10"/>
      <c r="I9" s="9"/>
      <c r="J9" s="11"/>
      <c r="K9" s="12"/>
    </row>
    <row r="10" spans="2:14" ht="15.75" x14ac:dyDescent="0.25">
      <c r="B10" s="13">
        <v>1</v>
      </c>
      <c r="C10" s="14" t="s">
        <v>4</v>
      </c>
      <c r="D10" s="15" t="s">
        <v>5</v>
      </c>
      <c r="E10" s="14"/>
      <c r="F10" s="16">
        <v>35</v>
      </c>
      <c r="G10" s="17" t="s">
        <v>6</v>
      </c>
      <c r="H10" s="18">
        <v>34</v>
      </c>
      <c r="I10" s="17" t="s">
        <v>6</v>
      </c>
      <c r="J10" s="19">
        <f>(F10-H10)/H10*100</f>
        <v>2.9411764705882351</v>
      </c>
      <c r="K10" s="20"/>
    </row>
    <row r="11" spans="2:14" ht="12.75" customHeight="1" x14ac:dyDescent="0.25">
      <c r="B11" s="21"/>
      <c r="D11" s="22"/>
      <c r="E11" s="22"/>
      <c r="F11" s="23"/>
      <c r="G11" s="24"/>
      <c r="H11" s="25"/>
      <c r="I11" s="24"/>
      <c r="J11" s="26"/>
      <c r="K11" s="12"/>
      <c r="M11" s="27"/>
      <c r="N11" s="27"/>
    </row>
    <row r="12" spans="2:14" ht="19.5" customHeight="1" x14ac:dyDescent="0.25">
      <c r="B12" s="13"/>
      <c r="C12" s="28"/>
      <c r="D12" s="15" t="s">
        <v>7</v>
      </c>
      <c r="E12" s="29"/>
      <c r="F12" s="16">
        <v>31</v>
      </c>
      <c r="G12" s="30"/>
      <c r="H12" s="15">
        <v>33</v>
      </c>
      <c r="I12" s="30"/>
      <c r="J12" s="19">
        <f>(F12-H12)/H12*100</f>
        <v>-6.0606060606060606</v>
      </c>
      <c r="K12" s="20"/>
      <c r="M12" s="27"/>
      <c r="N12" s="27"/>
    </row>
    <row r="13" spans="2:14" ht="7.5" customHeight="1" x14ac:dyDescent="0.25">
      <c r="B13" s="31"/>
      <c r="C13" s="32"/>
      <c r="D13" s="32"/>
      <c r="E13" s="32"/>
      <c r="F13" s="33"/>
      <c r="G13" s="34"/>
      <c r="H13" s="34"/>
      <c r="I13" s="35"/>
      <c r="J13" s="36"/>
      <c r="K13" s="37"/>
    </row>
    <row r="14" spans="2:14" ht="20.25" customHeight="1" x14ac:dyDescent="0.25">
      <c r="B14" s="38"/>
      <c r="C14" s="14"/>
      <c r="D14" s="14"/>
      <c r="E14" s="14"/>
      <c r="F14" s="142" t="s">
        <v>8</v>
      </c>
      <c r="G14" s="143"/>
      <c r="H14" s="143"/>
      <c r="I14" s="39"/>
      <c r="J14" s="19"/>
      <c r="K14" s="20"/>
    </row>
    <row r="15" spans="2:14" ht="19.5" customHeight="1" x14ac:dyDescent="0.25">
      <c r="B15" s="40">
        <v>2</v>
      </c>
      <c r="C15" s="41" t="s">
        <v>4</v>
      </c>
      <c r="D15" s="42" t="s">
        <v>9</v>
      </c>
      <c r="E15" s="42"/>
      <c r="F15" s="43">
        <v>1923173.6</v>
      </c>
      <c r="G15" s="44"/>
      <c r="H15" s="43">
        <v>1792257.6</v>
      </c>
      <c r="I15" s="44"/>
      <c r="J15" s="45">
        <f>(F15-H15)/H15*100</f>
        <v>7.3045303309077898</v>
      </c>
      <c r="K15" s="46"/>
    </row>
    <row r="16" spans="2:14" ht="19.5" customHeight="1" x14ac:dyDescent="0.25">
      <c r="B16" s="40"/>
      <c r="C16" s="41"/>
      <c r="D16" s="42"/>
      <c r="E16" s="42"/>
      <c r="F16" s="43"/>
      <c r="G16" s="44"/>
      <c r="H16" s="43"/>
      <c r="I16" s="44"/>
      <c r="J16" s="41"/>
      <c r="K16" s="46"/>
    </row>
    <row r="17" spans="2:11" ht="19.5" customHeight="1" x14ac:dyDescent="0.25">
      <c r="B17" s="40">
        <v>3</v>
      </c>
      <c r="C17" s="41" t="s">
        <v>4</v>
      </c>
      <c r="D17" s="42" t="s">
        <v>10</v>
      </c>
      <c r="E17" s="42"/>
      <c r="F17" s="43">
        <v>1644868</v>
      </c>
      <c r="G17" s="44"/>
      <c r="H17" s="43">
        <v>1520278.4</v>
      </c>
      <c r="I17" s="44"/>
      <c r="J17" s="45">
        <f>(F17-H17)/H17*100</f>
        <v>8.1951831980247896</v>
      </c>
      <c r="K17" s="46"/>
    </row>
    <row r="18" spans="2:11" ht="19.5" customHeight="1" x14ac:dyDescent="0.25">
      <c r="B18" s="40"/>
      <c r="C18" s="41"/>
      <c r="D18" s="42"/>
      <c r="E18" s="42"/>
      <c r="F18" s="43"/>
      <c r="G18" s="44"/>
      <c r="H18" s="43"/>
      <c r="I18" s="44"/>
      <c r="J18" s="45"/>
      <c r="K18" s="46"/>
    </row>
    <row r="19" spans="2:11" ht="19.5" customHeight="1" x14ac:dyDescent="0.25">
      <c r="B19" s="40">
        <v>4</v>
      </c>
      <c r="C19" s="41" t="s">
        <v>4</v>
      </c>
      <c r="D19" s="42" t="s">
        <v>11</v>
      </c>
      <c r="E19" s="42"/>
      <c r="F19" s="43">
        <f>F15-F17</f>
        <v>278305.60000000009</v>
      </c>
      <c r="G19" s="47"/>
      <c r="H19" s="43">
        <f>H15-H17</f>
        <v>271979.20000000019</v>
      </c>
      <c r="I19" s="44"/>
      <c r="J19" s="45">
        <f>(F19-H19)/H19*100</f>
        <v>2.3260602281350571</v>
      </c>
      <c r="K19" s="46"/>
    </row>
    <row r="20" spans="2:11" ht="19.5" customHeight="1" x14ac:dyDescent="0.25">
      <c r="B20" s="40"/>
      <c r="C20" s="41"/>
      <c r="D20" s="42"/>
      <c r="E20" s="42"/>
      <c r="F20" s="43"/>
      <c r="G20" s="44"/>
      <c r="H20" s="43"/>
      <c r="I20" s="44"/>
      <c r="J20" s="45"/>
      <c r="K20" s="46"/>
    </row>
    <row r="21" spans="2:11" ht="19.5" customHeight="1" x14ac:dyDescent="0.25">
      <c r="B21" s="40">
        <v>5</v>
      </c>
      <c r="C21" s="41" t="s">
        <v>4</v>
      </c>
      <c r="D21" s="42" t="s">
        <v>12</v>
      </c>
      <c r="E21" s="48"/>
      <c r="F21" s="43">
        <v>32473.8</v>
      </c>
      <c r="G21" s="44"/>
      <c r="H21" s="43">
        <v>32777.599999999999</v>
      </c>
      <c r="I21" s="44"/>
      <c r="J21" s="45">
        <f>(F21-H21)/H21*100</f>
        <v>-0.92685248462364322</v>
      </c>
      <c r="K21" s="46"/>
    </row>
    <row r="22" spans="2:11" ht="19.5" customHeight="1" x14ac:dyDescent="0.25">
      <c r="B22" s="40"/>
      <c r="C22" s="41"/>
      <c r="D22" s="42"/>
      <c r="E22" s="42"/>
      <c r="F22" s="43"/>
      <c r="G22" s="44"/>
      <c r="H22" s="43"/>
      <c r="I22" s="44"/>
      <c r="J22" s="45"/>
      <c r="K22" s="46"/>
    </row>
    <row r="23" spans="2:11" ht="19.5" customHeight="1" x14ac:dyDescent="0.25">
      <c r="B23" s="40">
        <v>6</v>
      </c>
      <c r="C23" s="41" t="s">
        <v>4</v>
      </c>
      <c r="D23" s="42" t="s">
        <v>13</v>
      </c>
      <c r="E23" s="42"/>
      <c r="F23" s="43">
        <v>1864669.9</v>
      </c>
      <c r="G23" s="44"/>
      <c r="H23" s="43">
        <v>1741219.1</v>
      </c>
      <c r="I23" s="44"/>
      <c r="J23" s="45">
        <f>(F23-H23)/H23*100</f>
        <v>7.0899061467910505</v>
      </c>
      <c r="K23" s="46"/>
    </row>
    <row r="24" spans="2:11" ht="19.5" customHeight="1" x14ac:dyDescent="0.25">
      <c r="B24" s="40"/>
      <c r="C24" s="41"/>
      <c r="D24" s="42"/>
      <c r="E24" s="42"/>
      <c r="F24" s="43"/>
      <c r="G24" s="44"/>
      <c r="H24" s="43"/>
      <c r="I24" s="44"/>
      <c r="J24" s="45"/>
      <c r="K24" s="46"/>
    </row>
    <row r="25" spans="2:11" ht="19.5" customHeight="1" x14ac:dyDescent="0.25">
      <c r="B25" s="40">
        <v>7</v>
      </c>
      <c r="C25" s="41" t="s">
        <v>4</v>
      </c>
      <c r="D25" s="42" t="s">
        <v>14</v>
      </c>
      <c r="E25" s="42"/>
      <c r="F25" s="43">
        <f>F26+F30</f>
        <v>352016.1</v>
      </c>
      <c r="G25" s="44"/>
      <c r="H25" s="43">
        <f>H26+H30</f>
        <v>309991.19999999995</v>
      </c>
      <c r="I25" s="44"/>
      <c r="J25" s="45">
        <f t="shared" ref="J25:J33" si="0">(F25-H25)/H25*100</f>
        <v>13.556804193151297</v>
      </c>
      <c r="K25" s="46"/>
    </row>
    <row r="26" spans="2:11" ht="19.5" customHeight="1" x14ac:dyDescent="0.25">
      <c r="B26" s="40"/>
      <c r="C26" s="41"/>
      <c r="D26" s="42" t="s">
        <v>15</v>
      </c>
      <c r="E26" s="42"/>
      <c r="F26" s="43">
        <f>F27+F28+F29</f>
        <v>229812</v>
      </c>
      <c r="G26" s="44"/>
      <c r="H26" s="43">
        <f>H27+H28+H29</f>
        <v>204797.3</v>
      </c>
      <c r="I26" s="44"/>
      <c r="J26" s="45">
        <f t="shared" si="0"/>
        <v>12.21437001366718</v>
      </c>
      <c r="K26" s="46"/>
    </row>
    <row r="27" spans="2:11" ht="19.5" customHeight="1" x14ac:dyDescent="0.25">
      <c r="B27" s="40"/>
      <c r="C27" s="41"/>
      <c r="D27" s="49" t="s">
        <v>16</v>
      </c>
      <c r="E27" s="49"/>
      <c r="F27" s="50">
        <v>22528.5</v>
      </c>
      <c r="G27" s="51"/>
      <c r="H27" s="50">
        <v>25385.1</v>
      </c>
      <c r="I27" s="52"/>
      <c r="J27" s="53">
        <f t="shared" si="0"/>
        <v>-11.253057896167432</v>
      </c>
      <c r="K27" s="46"/>
    </row>
    <row r="28" spans="2:11" ht="19.5" customHeight="1" x14ac:dyDescent="0.25">
      <c r="B28" s="40"/>
      <c r="C28" s="41"/>
      <c r="D28" s="49" t="s">
        <v>17</v>
      </c>
      <c r="E28" s="49"/>
      <c r="F28" s="50">
        <v>99236.5</v>
      </c>
      <c r="G28" s="51"/>
      <c r="H28" s="50">
        <v>70715.399999999994</v>
      </c>
      <c r="I28" s="52"/>
      <c r="J28" s="53">
        <f t="shared" si="0"/>
        <v>40.332233148649387</v>
      </c>
      <c r="K28" s="46"/>
    </row>
    <row r="29" spans="2:11" ht="19.5" customHeight="1" x14ac:dyDescent="0.25">
      <c r="B29" s="40"/>
      <c r="C29" s="41"/>
      <c r="D29" s="49" t="s">
        <v>18</v>
      </c>
      <c r="E29" s="49"/>
      <c r="F29" s="50">
        <v>108047</v>
      </c>
      <c r="G29" s="51"/>
      <c r="H29" s="50">
        <v>108696.8</v>
      </c>
      <c r="I29" s="52"/>
      <c r="J29" s="53">
        <f t="shared" si="0"/>
        <v>-0.5978096871297065</v>
      </c>
      <c r="K29" s="46"/>
    </row>
    <row r="30" spans="2:11" ht="19.5" customHeight="1" x14ac:dyDescent="0.25">
      <c r="B30" s="40"/>
      <c r="C30" s="41"/>
      <c r="D30" s="42" t="s">
        <v>19</v>
      </c>
      <c r="E30" s="42"/>
      <c r="F30" s="43">
        <f>SUM(F31:F33)</f>
        <v>122204.1</v>
      </c>
      <c r="G30" s="44"/>
      <c r="H30" s="43">
        <f>SUM(H31:H33)</f>
        <v>105193.9</v>
      </c>
      <c r="I30" s="44"/>
      <c r="J30" s="45">
        <f t="shared" si="0"/>
        <v>16.170329268141987</v>
      </c>
      <c r="K30" s="46"/>
    </row>
    <row r="31" spans="2:11" ht="19.5" customHeight="1" x14ac:dyDescent="0.25">
      <c r="B31" s="40"/>
      <c r="C31" s="41"/>
      <c r="D31" s="49" t="s">
        <v>16</v>
      </c>
      <c r="E31" s="49"/>
      <c r="F31" s="50">
        <v>33888.5</v>
      </c>
      <c r="G31" s="51"/>
      <c r="H31" s="50">
        <v>27845</v>
      </c>
      <c r="I31" s="52"/>
      <c r="J31" s="53">
        <f t="shared" si="0"/>
        <v>21.704076135751482</v>
      </c>
      <c r="K31" s="46"/>
    </row>
    <row r="32" spans="2:11" ht="19.5" customHeight="1" x14ac:dyDescent="0.25">
      <c r="B32" s="40"/>
      <c r="C32" s="41"/>
      <c r="D32" s="49" t="s">
        <v>17</v>
      </c>
      <c r="E32" s="49"/>
      <c r="F32" s="50">
        <v>11480</v>
      </c>
      <c r="G32" s="51"/>
      <c r="H32" s="50">
        <v>12909</v>
      </c>
      <c r="I32" s="52"/>
      <c r="J32" s="53">
        <f t="shared" si="0"/>
        <v>-11.069796266170888</v>
      </c>
      <c r="K32" s="46"/>
    </row>
    <row r="33" spans="2:11" ht="19.5" customHeight="1" x14ac:dyDescent="0.25">
      <c r="B33" s="40"/>
      <c r="C33" s="41"/>
      <c r="D33" s="49" t="s">
        <v>18</v>
      </c>
      <c r="E33" s="49"/>
      <c r="F33" s="50">
        <v>76835.600000000006</v>
      </c>
      <c r="G33" s="51"/>
      <c r="H33" s="50">
        <v>64439.9</v>
      </c>
      <c r="I33" s="52"/>
      <c r="J33" s="53">
        <f t="shared" si="0"/>
        <v>19.236063370675627</v>
      </c>
      <c r="K33" s="46"/>
    </row>
    <row r="34" spans="2:11" ht="6.75" customHeight="1" x14ac:dyDescent="0.25">
      <c r="B34" s="40"/>
      <c r="C34" s="41"/>
      <c r="D34" s="49"/>
      <c r="E34" s="49"/>
      <c r="F34" s="54"/>
      <c r="G34" s="52"/>
      <c r="H34" s="54"/>
      <c r="I34" s="52"/>
      <c r="J34" s="53"/>
      <c r="K34" s="46"/>
    </row>
    <row r="35" spans="2:11" ht="36" customHeight="1" x14ac:dyDescent="0.25">
      <c r="B35" s="40"/>
      <c r="C35" s="41"/>
      <c r="D35" s="55" t="s">
        <v>20</v>
      </c>
      <c r="E35" s="49"/>
      <c r="F35" s="43">
        <v>67488.7</v>
      </c>
      <c r="G35" s="44"/>
      <c r="H35" s="43">
        <v>61592.6</v>
      </c>
      <c r="I35" s="44"/>
      <c r="J35" s="45">
        <f>(F35-H35)/H35*100</f>
        <v>9.5727408812097536</v>
      </c>
      <c r="K35" s="46"/>
    </row>
    <row r="36" spans="2:11" ht="19.5" customHeight="1" x14ac:dyDescent="0.25">
      <c r="B36" s="40"/>
      <c r="C36" s="41"/>
      <c r="D36" s="42"/>
      <c r="E36" s="42"/>
      <c r="F36" s="43"/>
      <c r="G36" s="44"/>
      <c r="H36" s="43"/>
      <c r="I36" s="44"/>
      <c r="J36" s="45"/>
      <c r="K36" s="46"/>
    </row>
    <row r="37" spans="2:11" ht="19.5" hidden="1" customHeight="1" x14ac:dyDescent="0.25">
      <c r="B37" s="40">
        <v>6</v>
      </c>
      <c r="C37" s="41" t="s">
        <v>4</v>
      </c>
      <c r="D37" s="42" t="s">
        <v>21</v>
      </c>
      <c r="E37" s="42"/>
      <c r="F37" s="43"/>
      <c r="G37" s="44"/>
      <c r="H37" s="43"/>
      <c r="I37" s="44"/>
      <c r="J37" s="45" t="e">
        <f>(H37-#REF!)/#REF!*100</f>
        <v>#REF!</v>
      </c>
      <c r="K37" s="46"/>
    </row>
    <row r="38" spans="2:11" ht="19.5" customHeight="1" x14ac:dyDescent="0.25">
      <c r="B38" s="40">
        <v>8</v>
      </c>
      <c r="C38" s="41" t="s">
        <v>4</v>
      </c>
      <c r="D38" s="42" t="s">
        <v>21</v>
      </c>
      <c r="E38" s="42"/>
      <c r="F38" s="43">
        <v>123489.5</v>
      </c>
      <c r="G38" s="44"/>
      <c r="H38" s="43">
        <v>101167.8</v>
      </c>
      <c r="I38" s="44"/>
      <c r="J38" s="45">
        <f>(F38-H38)/H38*100</f>
        <v>22.064036185426588</v>
      </c>
      <c r="K38" s="46"/>
    </row>
    <row r="39" spans="2:11" ht="19.5" customHeight="1" x14ac:dyDescent="0.25">
      <c r="B39" s="40"/>
      <c r="C39" s="41"/>
      <c r="D39" s="56"/>
      <c r="E39" s="42"/>
      <c r="F39" s="43"/>
      <c r="G39" s="44"/>
      <c r="H39" s="43"/>
      <c r="I39" s="44"/>
      <c r="J39" s="45"/>
      <c r="K39" s="46"/>
    </row>
    <row r="40" spans="2:11" ht="19.5" customHeight="1" x14ac:dyDescent="0.25">
      <c r="B40" s="40">
        <v>9</v>
      </c>
      <c r="C40" s="41" t="s">
        <v>4</v>
      </c>
      <c r="D40" s="42" t="s">
        <v>22</v>
      </c>
      <c r="E40" s="42"/>
      <c r="F40" s="43">
        <v>40233.5</v>
      </c>
      <c r="G40" s="44"/>
      <c r="H40" s="43">
        <v>33631.300000000003</v>
      </c>
      <c r="I40" s="44"/>
      <c r="J40" s="45">
        <f>(F40-H40)/H40*100</f>
        <v>19.631117441193162</v>
      </c>
      <c r="K40" s="46"/>
    </row>
    <row r="41" spans="2:11" ht="19.5" customHeight="1" thickBot="1" x14ac:dyDescent="0.3">
      <c r="B41" s="57"/>
      <c r="C41" s="58"/>
      <c r="D41" s="58"/>
      <c r="E41" s="58"/>
      <c r="F41" s="59"/>
      <c r="G41" s="60"/>
      <c r="H41" s="59"/>
      <c r="I41" s="60"/>
      <c r="J41" s="58"/>
      <c r="K41" s="61"/>
    </row>
    <row r="42" spans="2:11" ht="15.75" x14ac:dyDescent="0.25">
      <c r="B42" s="62"/>
      <c r="C42" s="62"/>
      <c r="D42" s="62"/>
      <c r="E42" s="62"/>
      <c r="F42" s="63"/>
      <c r="G42" s="63"/>
      <c r="H42" s="63"/>
      <c r="I42" s="63"/>
      <c r="J42" s="62"/>
    </row>
    <row r="43" spans="2:11" hidden="1" x14ac:dyDescent="0.2"/>
    <row r="44" spans="2:11" hidden="1" x14ac:dyDescent="0.2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 x14ac:dyDescent="0.25">
      <c r="B45" s="112" t="s">
        <v>23</v>
      </c>
      <c r="C45" s="113"/>
      <c r="D45" s="113"/>
      <c r="E45" s="113"/>
      <c r="F45" s="113"/>
      <c r="G45" s="113"/>
      <c r="H45" s="113"/>
      <c r="I45" s="113"/>
      <c r="J45" s="114"/>
    </row>
    <row r="46" spans="2:11" ht="15.75" hidden="1" x14ac:dyDescent="0.25">
      <c r="B46" s="115" t="s">
        <v>24</v>
      </c>
      <c r="C46" s="116"/>
      <c r="D46" s="116"/>
      <c r="E46" s="116"/>
      <c r="F46" s="116"/>
      <c r="G46" s="116"/>
      <c r="H46" s="116"/>
      <c r="I46" s="116"/>
      <c r="J46" s="117"/>
    </row>
    <row r="47" spans="2:11" ht="16.5" hidden="1" thickBot="1" x14ac:dyDescent="0.3">
      <c r="B47" s="118" t="s">
        <v>25</v>
      </c>
      <c r="C47" s="119"/>
      <c r="D47" s="119"/>
      <c r="E47" s="119"/>
      <c r="F47" s="119"/>
      <c r="G47" s="119"/>
      <c r="H47" s="119"/>
      <c r="I47" s="119"/>
      <c r="J47" s="120"/>
    </row>
    <row r="48" spans="2:11" hidden="1" x14ac:dyDescent="0.2">
      <c r="B48" s="1"/>
      <c r="C48" s="2"/>
      <c r="D48" s="2"/>
      <c r="E48" s="2"/>
      <c r="F48" s="64"/>
      <c r="G48" s="2"/>
      <c r="H48" s="2"/>
      <c r="I48" s="2"/>
      <c r="J48" s="65"/>
    </row>
    <row r="49" spans="2:10" ht="15.75" hidden="1" x14ac:dyDescent="0.25">
      <c r="B49" s="66"/>
      <c r="F49" s="67">
        <v>2012</v>
      </c>
      <c r="G49" s="5"/>
      <c r="H49" s="5">
        <v>2013</v>
      </c>
      <c r="I49" s="5"/>
      <c r="J49" s="68"/>
    </row>
    <row r="50" spans="2:10" ht="16.5" hidden="1" thickBot="1" x14ac:dyDescent="0.3">
      <c r="B50" s="69"/>
      <c r="C50" s="70"/>
      <c r="D50" s="70"/>
      <c r="E50" s="70"/>
      <c r="F50" s="71"/>
      <c r="G50" s="72"/>
      <c r="H50" s="72"/>
      <c r="I50" s="72"/>
      <c r="J50" s="73"/>
    </row>
    <row r="51" spans="2:10" ht="19.5" hidden="1" customHeight="1" x14ac:dyDescent="0.25">
      <c r="B51" s="40"/>
      <c r="C51" s="41"/>
      <c r="D51" s="42"/>
      <c r="E51" s="42"/>
      <c r="F51" s="74"/>
      <c r="G51" s="48"/>
      <c r="H51" s="48"/>
      <c r="I51" s="48"/>
      <c r="J51" s="75"/>
    </row>
    <row r="52" spans="2:10" ht="19.5" hidden="1" customHeight="1" x14ac:dyDescent="0.25">
      <c r="B52" s="40" t="s">
        <v>26</v>
      </c>
      <c r="C52" s="41"/>
      <c r="D52" s="42"/>
      <c r="E52" s="42"/>
      <c r="F52" s="74"/>
      <c r="G52" s="48"/>
      <c r="H52" s="48"/>
      <c r="I52" s="48"/>
      <c r="J52" s="75"/>
    </row>
    <row r="53" spans="2:10" ht="19.5" hidden="1" customHeight="1" x14ac:dyDescent="0.25">
      <c r="B53" s="40">
        <v>1</v>
      </c>
      <c r="C53" s="41" t="s">
        <v>4</v>
      </c>
      <c r="D53" s="42" t="s">
        <v>27</v>
      </c>
      <c r="E53" s="42"/>
      <c r="F53" s="74">
        <v>0</v>
      </c>
      <c r="G53" s="48"/>
      <c r="H53" s="48">
        <v>0</v>
      </c>
      <c r="I53" s="48"/>
      <c r="J53" s="76">
        <v>0</v>
      </c>
    </row>
    <row r="54" spans="2:10" ht="19.5" hidden="1" customHeight="1" x14ac:dyDescent="0.25">
      <c r="B54" s="40"/>
      <c r="C54" s="41"/>
      <c r="D54" s="42"/>
      <c r="E54" s="42"/>
      <c r="F54" s="74"/>
      <c r="G54" s="48"/>
      <c r="H54" s="48"/>
      <c r="I54" s="48"/>
      <c r="J54" s="76"/>
    </row>
    <row r="55" spans="2:10" ht="19.5" hidden="1" customHeight="1" x14ac:dyDescent="0.25">
      <c r="B55" s="40">
        <v>2</v>
      </c>
      <c r="C55" s="41" t="s">
        <v>4</v>
      </c>
      <c r="D55" s="42" t="s">
        <v>28</v>
      </c>
      <c r="E55" s="42"/>
      <c r="F55" s="74">
        <v>0</v>
      </c>
      <c r="G55" s="48"/>
      <c r="H55" s="48">
        <v>0</v>
      </c>
      <c r="I55" s="48"/>
      <c r="J55" s="76">
        <v>0</v>
      </c>
    </row>
    <row r="56" spans="2:10" ht="19.5" hidden="1" customHeight="1" x14ac:dyDescent="0.25">
      <c r="B56" s="40"/>
      <c r="C56" s="41"/>
      <c r="D56" s="42"/>
      <c r="E56" s="42"/>
      <c r="F56" s="74"/>
      <c r="G56" s="48"/>
      <c r="H56" s="48"/>
      <c r="I56" s="48"/>
      <c r="J56" s="76"/>
    </row>
    <row r="57" spans="2:10" ht="19.5" hidden="1" customHeight="1" x14ac:dyDescent="0.25">
      <c r="B57" s="40">
        <v>3</v>
      </c>
      <c r="C57" s="41" t="s">
        <v>4</v>
      </c>
      <c r="D57" s="42" t="s">
        <v>29</v>
      </c>
      <c r="E57" s="42"/>
      <c r="F57" s="74">
        <v>0</v>
      </c>
      <c r="G57" s="48"/>
      <c r="H57" s="48">
        <v>0</v>
      </c>
      <c r="I57" s="48"/>
      <c r="J57" s="76">
        <v>0</v>
      </c>
    </row>
    <row r="58" spans="2:10" ht="19.5" hidden="1" customHeight="1" x14ac:dyDescent="0.25">
      <c r="B58" s="40"/>
      <c r="C58" s="41"/>
      <c r="D58" s="42"/>
      <c r="E58" s="42"/>
      <c r="F58" s="74"/>
      <c r="G58" s="48"/>
      <c r="H58" s="48"/>
      <c r="I58" s="48"/>
      <c r="J58" s="76"/>
    </row>
    <row r="59" spans="2:10" ht="19.5" hidden="1" customHeight="1" x14ac:dyDescent="0.25">
      <c r="B59" s="40">
        <v>4</v>
      </c>
      <c r="C59" s="41" t="s">
        <v>4</v>
      </c>
      <c r="D59" s="42" t="s">
        <v>30</v>
      </c>
      <c r="E59" s="42"/>
      <c r="F59" s="74">
        <v>194</v>
      </c>
      <c r="G59" s="48"/>
      <c r="H59" s="48">
        <v>220</v>
      </c>
      <c r="I59" s="48"/>
      <c r="J59" s="76">
        <f>(H59-F59)/F59*100</f>
        <v>13.402061855670103</v>
      </c>
    </row>
    <row r="60" spans="2:10" ht="19.5" hidden="1" customHeight="1" x14ac:dyDescent="0.25">
      <c r="B60" s="40"/>
      <c r="C60" s="41"/>
      <c r="D60" s="42"/>
      <c r="E60" s="42"/>
      <c r="F60" s="74"/>
      <c r="G60" s="48"/>
      <c r="H60" s="48"/>
      <c r="I60" s="48"/>
      <c r="J60" s="75"/>
    </row>
    <row r="61" spans="2:10" ht="19.5" hidden="1" customHeight="1" x14ac:dyDescent="0.4">
      <c r="B61" s="40"/>
      <c r="C61" s="41"/>
      <c r="D61" s="77" t="s">
        <v>31</v>
      </c>
      <c r="E61" s="42"/>
      <c r="F61" s="78">
        <f>SUM(F53:F59)</f>
        <v>194</v>
      </c>
      <c r="G61" s="79"/>
      <c r="H61" s="79">
        <f>SUM(H53:H59)</f>
        <v>220</v>
      </c>
      <c r="I61" s="79"/>
      <c r="J61" s="80">
        <f>(H61-F61)/F61*100</f>
        <v>13.402061855670103</v>
      </c>
    </row>
    <row r="62" spans="2:10" ht="19.5" hidden="1" customHeight="1" x14ac:dyDescent="0.25">
      <c r="B62" s="81"/>
      <c r="C62" s="82"/>
      <c r="D62" s="83"/>
      <c r="E62" s="83"/>
      <c r="F62" s="84"/>
      <c r="G62" s="85"/>
      <c r="H62" s="85"/>
      <c r="I62" s="85"/>
      <c r="J62" s="86"/>
    </row>
    <row r="63" spans="2:10" hidden="1" x14ac:dyDescent="0.2"/>
    <row r="64" spans="2:10" x14ac:dyDescent="0.2">
      <c r="B64" s="87"/>
      <c r="C64" s="88" t="s">
        <v>6</v>
      </c>
      <c r="D64" s="89" t="s">
        <v>32</v>
      </c>
    </row>
    <row r="65" spans="2:11" x14ac:dyDescent="0.2">
      <c r="B65" s="87"/>
      <c r="C65" s="88" t="s">
        <v>33</v>
      </c>
      <c r="D65" s="90" t="s">
        <v>34</v>
      </c>
    </row>
    <row r="66" spans="2:11" ht="15.75" thickBot="1" x14ac:dyDescent="0.25"/>
    <row r="67" spans="2:11" ht="34.5" customHeight="1" thickBot="1" x14ac:dyDescent="0.3">
      <c r="B67" s="144" t="s">
        <v>35</v>
      </c>
      <c r="C67" s="145"/>
      <c r="D67" s="145"/>
      <c r="E67" s="91"/>
      <c r="F67" s="146">
        <v>2024</v>
      </c>
      <c r="G67" s="147"/>
      <c r="H67" s="146">
        <v>2023</v>
      </c>
      <c r="I67" s="147"/>
      <c r="J67" s="148" t="s">
        <v>3</v>
      </c>
      <c r="K67" s="149"/>
    </row>
    <row r="68" spans="2:11" ht="15.75" thickTop="1" x14ac:dyDescent="0.2">
      <c r="B68" s="92"/>
      <c r="C68" s="93"/>
      <c r="D68" s="93" t="s">
        <v>36</v>
      </c>
      <c r="E68" s="93"/>
      <c r="F68" s="94">
        <v>72866.100000000006</v>
      </c>
      <c r="G68" s="95"/>
      <c r="H68" s="94">
        <v>61185.8</v>
      </c>
      <c r="I68" s="95"/>
      <c r="J68" s="96">
        <f t="shared" ref="J68:J73" si="1">(F68-H68)/H68*100</f>
        <v>19.089886869175533</v>
      </c>
      <c r="K68" s="97"/>
    </row>
    <row r="69" spans="2:11" x14ac:dyDescent="0.2">
      <c r="B69" s="98"/>
      <c r="C69" s="99"/>
      <c r="D69" s="99" t="s">
        <v>37</v>
      </c>
      <c r="E69" s="99"/>
      <c r="F69" s="100">
        <v>30163.9</v>
      </c>
      <c r="G69" s="101"/>
      <c r="H69" s="100">
        <v>27594.1</v>
      </c>
      <c r="I69" s="101"/>
      <c r="J69" s="96">
        <f t="shared" si="1"/>
        <v>9.312860357830127</v>
      </c>
      <c r="K69" s="102"/>
    </row>
    <row r="70" spans="2:11" x14ac:dyDescent="0.2">
      <c r="B70" s="98"/>
      <c r="C70" s="99"/>
      <c r="D70" s="99" t="s">
        <v>38</v>
      </c>
      <c r="E70" s="99"/>
      <c r="F70" s="100">
        <v>2290.5</v>
      </c>
      <c r="G70" s="101"/>
      <c r="H70" s="100">
        <v>1611.7</v>
      </c>
      <c r="I70" s="101"/>
      <c r="J70" s="96">
        <f t="shared" si="1"/>
        <v>42.117019296395107</v>
      </c>
      <c r="K70" s="102"/>
    </row>
    <row r="71" spans="2:11" x14ac:dyDescent="0.2">
      <c r="B71" s="98"/>
      <c r="C71" s="99"/>
      <c r="D71" s="99" t="s">
        <v>39</v>
      </c>
      <c r="E71" s="99"/>
      <c r="F71" s="100">
        <v>16883.5</v>
      </c>
      <c r="G71" s="101"/>
      <c r="H71" s="100">
        <v>14802.3</v>
      </c>
      <c r="I71" s="101"/>
      <c r="J71" s="96">
        <f t="shared" si="1"/>
        <v>14.059977165710741</v>
      </c>
      <c r="K71" s="102"/>
    </row>
    <row r="72" spans="2:11" x14ac:dyDescent="0.2">
      <c r="B72" s="98"/>
      <c r="C72" s="99"/>
      <c r="D72" s="99" t="s">
        <v>40</v>
      </c>
      <c r="E72" s="99"/>
      <c r="F72" s="100">
        <v>229812.1</v>
      </c>
      <c r="G72" s="101"/>
      <c r="H72" s="100">
        <v>204797.3</v>
      </c>
      <c r="I72" s="101"/>
      <c r="J72" s="96">
        <f t="shared" si="1"/>
        <v>12.21441884243592</v>
      </c>
      <c r="K72" s="102"/>
    </row>
    <row r="73" spans="2:11" ht="16.5" thickBot="1" x14ac:dyDescent="0.3">
      <c r="B73" s="103"/>
      <c r="C73" s="104"/>
      <c r="D73" s="105" t="s">
        <v>41</v>
      </c>
      <c r="E73" s="104"/>
      <c r="F73" s="106">
        <f>SUM(F68:F72)</f>
        <v>352016.1</v>
      </c>
      <c r="G73" s="107"/>
      <c r="H73" s="106">
        <f t="shared" ref="H73" si="2">SUM(H68:H72)</f>
        <v>309991.19999999995</v>
      </c>
      <c r="I73" s="108"/>
      <c r="J73" s="109">
        <f t="shared" si="1"/>
        <v>13.556804193151297</v>
      </c>
      <c r="K73" s="110"/>
    </row>
    <row r="74" spans="2:11" ht="15.75" x14ac:dyDescent="0.25">
      <c r="B74" s="88"/>
      <c r="C74" s="88"/>
      <c r="D74" s="88"/>
      <c r="E74" s="88"/>
      <c r="F74" s="111"/>
      <c r="G74" s="88"/>
      <c r="H74" s="88"/>
      <c r="I74" s="88"/>
      <c r="J74" s="88"/>
      <c r="K74" s="88"/>
    </row>
  </sheetData>
  <mergeCells count="15">
    <mergeCell ref="F14:H14"/>
    <mergeCell ref="B45:J45"/>
    <mergeCell ref="B46:J46"/>
    <mergeCell ref="B47:J47"/>
    <mergeCell ref="B67:D67"/>
    <mergeCell ref="F67:G67"/>
    <mergeCell ref="H67:I67"/>
    <mergeCell ref="J67:K67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25" right="0.25" top="2.0099999999999998" bottom="0.25" header="0.5" footer="0.5"/>
  <pageSetup paperSize="9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Q4 2024 </vt:lpstr>
      <vt:lpstr>'LIFE Q4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2025-02-12T06:53:55Z</cp:lastPrinted>
  <dcterms:created xsi:type="dcterms:W3CDTF">2025-02-12T06:48:00Z</dcterms:created>
  <dcterms:modified xsi:type="dcterms:W3CDTF">2025-02-12T07:01:52Z</dcterms:modified>
</cp:coreProperties>
</file>