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4th Quarter 2024/"/>
    </mc:Choice>
  </mc:AlternateContent>
  <xr:revisionPtr revIDLastSave="1" documentId="8_{BFCD1DD3-7D62-4B54-B59D-326542896944}" xr6:coauthVersionLast="47" xr6:coauthVersionMax="47" xr10:uidLastSave="{85E1F7D4-2C60-47B9-ADCA-2C807DF3E5BE}"/>
  <bookViews>
    <workbookView xWindow="-28920" yWindow="-120" windowWidth="29040" windowHeight="15840" xr2:uid="{BA81A84F-E93B-4FCD-BD2A-3064C90F27F9}"/>
  </bookViews>
  <sheets>
    <sheet name="Q4 2024 consolidated" sheetId="1" r:id="rId1"/>
  </sheets>
  <externalReferences>
    <externalReference r:id="rId2"/>
    <externalReference r:id="rId3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'Q4 2024 consolidated'!$A$1:$L$45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29" i="1"/>
  <c r="H29" i="1"/>
  <c r="F29" i="1"/>
  <c r="H27" i="1"/>
  <c r="F27" i="1"/>
  <c r="J27" i="1" s="1"/>
  <c r="J25" i="1"/>
  <c r="H25" i="1"/>
  <c r="F25" i="1"/>
  <c r="H23" i="1"/>
  <c r="F23" i="1"/>
  <c r="J23" i="1" s="1"/>
  <c r="J21" i="1"/>
  <c r="H21" i="1"/>
  <c r="F21" i="1"/>
  <c r="J19" i="1"/>
  <c r="H19" i="1"/>
  <c r="F19" i="1"/>
  <c r="J17" i="1"/>
  <c r="H17" i="1"/>
  <c r="F17" i="1"/>
  <c r="J15" i="1"/>
  <c r="H15" i="1"/>
  <c r="F15" i="1"/>
  <c r="J12" i="1"/>
  <c r="H12" i="1"/>
  <c r="F12" i="1"/>
  <c r="J10" i="1"/>
  <c r="H10" i="1"/>
  <c r="F10" i="1"/>
</calcChain>
</file>

<file path=xl/sharedStrings.xml><?xml version="1.0" encoding="utf-8"?>
<sst xmlns="http://schemas.openxmlformats.org/spreadsheetml/2006/main" count="47" uniqueCount="28">
  <si>
    <t xml:space="preserve">INSURANCE INDUSTRY PERFORMANCE </t>
  </si>
  <si>
    <t>as of December 31</t>
  </si>
  <si>
    <t>LIFE AND NON-LIFE INSURANCE COMPANIES, AND MUTUAL BENEFIT ASSOCIATIONS</t>
  </si>
  <si>
    <t>% Increase/   (Decrease)</t>
  </si>
  <si>
    <t>.</t>
  </si>
  <si>
    <t>Total Number of licensed companies</t>
  </si>
  <si>
    <t>*</t>
  </si>
  <si>
    <t>Total Number of companies with submissions</t>
  </si>
  <si>
    <t>r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</si>
  <si>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</si>
  <si>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</si>
  <si>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</si>
  <si>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</si>
  <si>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</si>
  <si>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Total Invested Assets</t>
  </si>
  <si>
    <t>Total Premiums</t>
  </si>
  <si>
    <t>Total Benefit Payments/Losses Incurred</t>
  </si>
  <si>
    <t>Total Net Income</t>
  </si>
  <si>
    <t>Insurance Density**</t>
  </si>
  <si>
    <t>Insurance Penetration***</t>
  </si>
  <si>
    <t>Include Companies with issued Cease and Desist Orders and under Conservatorship</t>
  </si>
  <si>
    <t>**</t>
  </si>
  <si>
    <t>Amount of Premium per capita or average spending of each individual on insurance</t>
  </si>
  <si>
    <t>***</t>
  </si>
  <si>
    <t>Premium Volume as a share of GDP or contribution of the insurance sector to the national economy</t>
  </si>
  <si>
    <t>Revised figures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</si>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</sst>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3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134"/>
    </font>
    <font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0" xfId="0" applyFont="1"/>
    <xf numFmtId="0" fontId="2" fillId="0" borderId="4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8" xfId="0" applyFont="1" applyBorder="1"/>
    <xf numFmtId="0" fontId="2" fillId="0" borderId="19" xfId="0" applyFont="1" applyBorder="1"/>
    <xf numFmtId="0" fontId="5" fillId="0" borderId="20" xfId="0" applyFont="1" applyBorder="1"/>
    <xf numFmtId="0" fontId="2" fillId="0" borderId="21" xfId="0" applyFont="1" applyBorder="1"/>
    <xf numFmtId="0" fontId="5" fillId="0" borderId="21" xfId="0" applyFont="1" applyBorder="1"/>
    <xf numFmtId="165" fontId="5" fillId="0" borderId="22" xfId="1" applyNumberFormat="1" applyFont="1" applyBorder="1"/>
    <xf numFmtId="165" fontId="5" fillId="0" borderId="23" xfId="1" applyNumberFormat="1" applyFont="1" applyBorder="1"/>
    <xf numFmtId="165" fontId="5" fillId="0" borderId="21" xfId="1" applyNumberFormat="1" applyFont="1" applyBorder="1"/>
    <xf numFmtId="164" fontId="5" fillId="0" borderId="22" xfId="1" applyFont="1" applyBorder="1"/>
    <xf numFmtId="0" fontId="2" fillId="0" borderId="24" xfId="0" applyFont="1" applyBorder="1"/>
    <xf numFmtId="166" fontId="2" fillId="0" borderId="0" xfId="1" applyNumberFormat="1" applyFont="1"/>
    <xf numFmtId="0" fontId="5" fillId="0" borderId="4" xfId="0" applyFont="1" applyBorder="1"/>
    <xf numFmtId="0" fontId="5" fillId="0" borderId="0" xfId="0" applyFont="1"/>
    <xf numFmtId="165" fontId="5" fillId="0" borderId="25" xfId="1" applyNumberFormat="1" applyFont="1" applyBorder="1"/>
    <xf numFmtId="165" fontId="5" fillId="0" borderId="26" xfId="1" applyNumberFormat="1" applyFont="1" applyBorder="1"/>
    <xf numFmtId="164" fontId="5" fillId="0" borderId="0" xfId="1" applyFont="1" applyBorder="1"/>
    <xf numFmtId="0" fontId="2" fillId="0" borderId="5" xfId="0" applyFont="1" applyBorder="1"/>
    <xf numFmtId="0" fontId="2" fillId="0" borderId="0" xfId="2" applyFont="1"/>
    <xf numFmtId="165" fontId="7" fillId="0" borderId="23" xfId="1" applyNumberFormat="1" applyFont="1" applyBorder="1"/>
    <xf numFmtId="164" fontId="5" fillId="0" borderId="21" xfId="1" applyFont="1" applyBorder="1"/>
    <xf numFmtId="164" fontId="5" fillId="0" borderId="24" xfId="1" applyFont="1" applyBorder="1"/>
    <xf numFmtId="0" fontId="5" fillId="0" borderId="27" xfId="0" applyFont="1" applyBorder="1"/>
    <xf numFmtId="0" fontId="2" fillId="0" borderId="28" xfId="0" applyFont="1" applyBorder="1"/>
    <xf numFmtId="0" fontId="5" fillId="0" borderId="28" xfId="0" applyFont="1" applyBorder="1"/>
    <xf numFmtId="166" fontId="5" fillId="0" borderId="25" xfId="1" applyNumberFormat="1" applyFont="1" applyBorder="1"/>
    <xf numFmtId="166" fontId="5" fillId="0" borderId="28" xfId="1" applyNumberFormat="1" applyFont="1" applyBorder="1"/>
    <xf numFmtId="166" fontId="5" fillId="0" borderId="26" xfId="1" applyNumberFormat="1" applyFont="1" applyBorder="1"/>
    <xf numFmtId="164" fontId="5" fillId="0" borderId="28" xfId="1" applyFont="1" applyBorder="1"/>
    <xf numFmtId="0" fontId="2" fillId="0" borderId="29" xfId="0" applyFont="1" applyBorder="1"/>
    <xf numFmtId="166" fontId="5" fillId="0" borderId="23" xfId="1" applyNumberFormat="1" applyFont="1" applyBorder="1" applyAlignment="1">
      <alignment horizontal="center" vertical="center"/>
    </xf>
    <xf numFmtId="0" fontId="5" fillId="0" borderId="30" xfId="0" applyFont="1" applyBorder="1"/>
    <xf numFmtId="0" fontId="2" fillId="0" borderId="31" xfId="0" applyFont="1" applyBorder="1"/>
    <xf numFmtId="0" fontId="5" fillId="0" borderId="31" xfId="0" applyFont="1" applyBorder="1"/>
    <xf numFmtId="166" fontId="5" fillId="0" borderId="32" xfId="1" applyNumberFormat="1" applyFont="1" applyBorder="1"/>
    <xf numFmtId="166" fontId="5" fillId="0" borderId="33" xfId="1" applyNumberFormat="1" applyFont="1" applyBorder="1"/>
    <xf numFmtId="166" fontId="5" fillId="0" borderId="31" xfId="1" applyNumberFormat="1" applyFont="1" applyBorder="1"/>
    <xf numFmtId="165" fontId="8" fillId="0" borderId="23" xfId="1" applyNumberFormat="1" applyFont="1" applyBorder="1"/>
    <xf numFmtId="164" fontId="5" fillId="0" borderId="31" xfId="1" applyFont="1" applyBorder="1"/>
    <xf numFmtId="0" fontId="2" fillId="0" borderId="34" xfId="0" applyFont="1" applyBorder="1"/>
    <xf numFmtId="0" fontId="5" fillId="0" borderId="31" xfId="2" applyFont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164" fontId="5" fillId="0" borderId="32" xfId="1" applyFont="1" applyBorder="1"/>
    <xf numFmtId="0" fontId="9" fillId="0" borderId="31" xfId="0" applyFont="1" applyBorder="1"/>
    <xf numFmtId="166" fontId="9" fillId="0" borderId="32" xfId="1" applyNumberFormat="1" applyFont="1" applyBorder="1"/>
    <xf numFmtId="166" fontId="9" fillId="0" borderId="33" xfId="1" applyNumberFormat="1" applyFont="1" applyBorder="1"/>
    <xf numFmtId="166" fontId="9" fillId="0" borderId="31" xfId="1" applyNumberFormat="1" applyFont="1" applyBorder="1"/>
    <xf numFmtId="164" fontId="9" fillId="0" borderId="32" xfId="1" applyFont="1" applyBorder="1"/>
    <xf numFmtId="0" fontId="5" fillId="0" borderId="6" xfId="0" applyFont="1" applyBorder="1"/>
    <xf numFmtId="0" fontId="2" fillId="0" borderId="7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8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2" xfId="1" applyFont="1" applyBorder="1"/>
    <xf numFmtId="164" fontId="5" fillId="0" borderId="9" xfId="1" applyFont="1" applyBorder="1"/>
    <xf numFmtId="164" fontId="5" fillId="0" borderId="0" xfId="1" applyFont="1"/>
    <xf numFmtId="0" fontId="2" fillId="0" borderId="20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12" xfId="0" applyFont="1" applyBorder="1"/>
    <xf numFmtId="0" fontId="5" fillId="0" borderId="9" xfId="0" applyFont="1" applyBorder="1"/>
    <xf numFmtId="10" fontId="5" fillId="0" borderId="12" xfId="0" applyNumberFormat="1" applyFont="1" applyBorder="1"/>
    <xf numFmtId="10" fontId="5" fillId="0" borderId="9" xfId="0" applyNumberFormat="1" applyFont="1" applyBorder="1"/>
    <xf numFmtId="10" fontId="2" fillId="0" borderId="0" xfId="0" applyNumberFormat="1" applyFont="1"/>
    <xf numFmtId="0" fontId="2" fillId="0" borderId="6" xfId="0" applyFont="1" applyBorder="1"/>
    <xf numFmtId="0" fontId="9" fillId="0" borderId="0" xfId="0" applyFont="1"/>
    <xf numFmtId="0" fontId="9" fillId="0" borderId="0" xfId="2" applyFont="1"/>
    <xf numFmtId="0" fontId="10" fillId="0" borderId="0" xfId="0" applyFont="1"/>
    <xf numFmtId="0" fontId="11" fillId="0" borderId="0" xfId="0" applyFont="1" applyAlignment="1">
      <alignment horizontal="center"/>
    </xf>
    <xf numFmtId="166" fontId="5" fillId="0" borderId="22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0" fillId="0" borderId="17" xfId="0" applyBorder="1" applyAlignment="1">
      <alignment wrapText="1"/>
    </xf>
  </cellXfs>
  <cellStyles count="3">
    <cellStyle name="Comma" xfId="1" builtinId="3"/>
    <cellStyle name="Normal" xfId="0" builtinId="0"/>
    <cellStyle name="Normal 2" xfId="2" xr:uid="{1CF705A9-6525-43CA-84DB-ED94F4FC9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surancegovph-my.sharepoint.com/personal/jlab_serquina_insurance_gov_ph/Documents/July%20Working%20Files/Stat%20Div/For%20Records%20Section/Industry%20Performance%204th%20Quarter%202024/Annex%20A-D%20-%20Consolidated%20Insurance%20Industry%20Performance%20summary%20Q4%202024_31Jan2025_.xlsx" TargetMode="External"/><Relationship Id="rId2" Type="http://schemas.microsoft.com/office/2019/04/relationships/externalLinkLongPath" Target="Annex%20A-D%20-%20Consolidated%20Insurance%20Industry%20Performance%20summary%20Q4%202024_31Jan2025_.xlsx?AC6C7E25" TargetMode="External"/><Relationship Id="rId1" Type="http://schemas.openxmlformats.org/officeDocument/2006/relationships/externalLinkPath" Target="file:///\\AC6C7E25\Annex%20A-D%20-%20Consolidated%20Insurance%20Industry%20Performance%20summary%20Q4%202024_31Jan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NL Q4 2024 (2)"/>
      <sheetName val="Q4 2024 consolidated"/>
      <sheetName val="LIFE Q4 2024 "/>
      <sheetName val="NL Q4 2024"/>
      <sheetName val="MBA Q4 2024"/>
      <sheetName val="InsPen_Den"/>
      <sheetName val="Notes"/>
    </sheetNames>
    <sheetDataSet>
      <sheetData sheetId="0"/>
      <sheetData sheetId="1"/>
      <sheetData sheetId="2">
        <row r="10">
          <cell r="F10">
            <v>35</v>
          </cell>
          <cell r="H10">
            <v>34</v>
          </cell>
        </row>
        <row r="12">
          <cell r="F12">
            <v>31</v>
          </cell>
          <cell r="H12">
            <v>33</v>
          </cell>
        </row>
        <row r="15">
          <cell r="F15">
            <v>1923173.6</v>
          </cell>
          <cell r="H15">
            <v>1792257.6</v>
          </cell>
        </row>
        <row r="17">
          <cell r="F17">
            <v>1644868</v>
          </cell>
          <cell r="H17">
            <v>1520278.4</v>
          </cell>
        </row>
        <row r="19">
          <cell r="F19">
            <v>278305.60000000009</v>
          </cell>
          <cell r="H19">
            <v>271979.20000000019</v>
          </cell>
        </row>
        <row r="21">
          <cell r="F21">
            <v>32473.8</v>
          </cell>
          <cell r="H21">
            <v>32777.599999999999</v>
          </cell>
        </row>
        <row r="23">
          <cell r="F23">
            <v>1864669.9</v>
          </cell>
          <cell r="H23">
            <v>1741219.1</v>
          </cell>
        </row>
        <row r="25">
          <cell r="F25">
            <v>352016.1</v>
          </cell>
          <cell r="H25">
            <v>309991.19999999995</v>
          </cell>
        </row>
        <row r="38">
          <cell r="F38">
            <v>123489.5</v>
          </cell>
          <cell r="H38">
            <v>101167.8</v>
          </cell>
        </row>
        <row r="40">
          <cell r="F40">
            <v>40233.5</v>
          </cell>
          <cell r="H40">
            <v>33631.300000000003</v>
          </cell>
        </row>
      </sheetData>
      <sheetData sheetId="3">
        <row r="10">
          <cell r="F10">
            <v>59</v>
          </cell>
          <cell r="H10">
            <v>59</v>
          </cell>
        </row>
        <row r="12">
          <cell r="F12">
            <v>55</v>
          </cell>
          <cell r="H12">
            <v>57</v>
          </cell>
        </row>
        <row r="15">
          <cell r="F15">
            <v>374492.2</v>
          </cell>
          <cell r="H15">
            <v>371778.7</v>
          </cell>
        </row>
        <row r="17">
          <cell r="F17">
            <v>240196.1</v>
          </cell>
          <cell r="H17">
            <v>241829.7</v>
          </cell>
        </row>
        <row r="19">
          <cell r="F19">
            <v>134296.1</v>
          </cell>
          <cell r="H19">
            <v>129949</v>
          </cell>
        </row>
        <row r="21">
          <cell r="F21">
            <v>50002.9</v>
          </cell>
          <cell r="H21">
            <v>50994.5</v>
          </cell>
        </row>
        <row r="23">
          <cell r="F23">
            <v>184995.5</v>
          </cell>
          <cell r="H23">
            <v>177063.4</v>
          </cell>
        </row>
        <row r="25">
          <cell r="F25">
            <v>71835.399999999994</v>
          </cell>
          <cell r="H25">
            <v>65013.5</v>
          </cell>
        </row>
        <row r="29">
          <cell r="F29">
            <v>29089.7</v>
          </cell>
          <cell r="H29">
            <v>26408.3</v>
          </cell>
        </row>
        <row r="31">
          <cell r="F31">
            <v>8893.7000000000007</v>
          </cell>
          <cell r="H31">
            <v>9133.7999999999993</v>
          </cell>
        </row>
      </sheetData>
      <sheetData sheetId="4">
        <row r="10">
          <cell r="F10">
            <v>43</v>
          </cell>
          <cell r="H10">
            <v>43</v>
          </cell>
        </row>
        <row r="12">
          <cell r="F12">
            <v>42</v>
          </cell>
          <cell r="H12">
            <v>42</v>
          </cell>
        </row>
        <row r="15">
          <cell r="F15">
            <v>163575.6</v>
          </cell>
          <cell r="H15">
            <v>148568.70000000001</v>
          </cell>
        </row>
        <row r="17">
          <cell r="F17">
            <v>96301</v>
          </cell>
          <cell r="H17">
            <v>88048.200000000012</v>
          </cell>
        </row>
        <row r="19">
          <cell r="F19">
            <v>67274.600000000006</v>
          </cell>
          <cell r="H19">
            <v>60520.5</v>
          </cell>
        </row>
        <row r="21">
          <cell r="F21">
            <v>1296.0999999999999</v>
          </cell>
          <cell r="H21">
            <v>1239</v>
          </cell>
        </row>
        <row r="23">
          <cell r="F23">
            <v>152538.1</v>
          </cell>
          <cell r="H23">
            <v>135442.6</v>
          </cell>
        </row>
        <row r="28">
          <cell r="F28">
            <v>16537.900000000001</v>
          </cell>
          <cell r="H28">
            <v>15385.4</v>
          </cell>
        </row>
        <row r="31">
          <cell r="F31">
            <v>7746.9</v>
          </cell>
          <cell r="H31">
            <v>7186.4</v>
          </cell>
        </row>
        <row r="33">
          <cell r="F33">
            <v>7163.7</v>
          </cell>
          <cell r="H33">
            <v>5813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1784-1FB0-4EAA-8535-B77973DEE5E5}">
  <sheetPr>
    <tabColor indexed="50"/>
    <pageSetUpPr fitToPage="1"/>
  </sheetPr>
  <dimension ref="B1:N59"/>
  <sheetViews>
    <sheetView tabSelected="1" view="pageLayout" topLeftCell="A20" zoomScale="70" zoomScaleNormal="100" zoomScalePageLayoutView="70" workbookViewId="0">
      <selection activeCell="F2" sqref="F2"/>
    </sheetView>
  </sheetViews>
  <sheetFormatPr defaultColWidth="9.140625" defaultRowHeight="15"/>
  <cols>
    <col min="1" max="1" width="3" style="4" customWidth="1"/>
    <col min="2" max="2" width="6" style="4" customWidth="1"/>
    <col min="3" max="3" width="2.85546875" style="4" customWidth="1"/>
    <col min="4" max="4" width="53.42578125" style="4" customWidth="1"/>
    <col min="5" max="5" width="5" style="4" customWidth="1"/>
    <col min="6" max="6" width="19.28515625" style="4" customWidth="1"/>
    <col min="7" max="7" width="3" style="4" customWidth="1"/>
    <col min="8" max="8" width="19.42578125" style="4" customWidth="1"/>
    <col min="9" max="9" width="2.85546875" style="4" customWidth="1"/>
    <col min="10" max="10" width="14.42578125" style="4" customWidth="1"/>
    <col min="11" max="11" width="7.140625" style="4" customWidth="1"/>
    <col min="12" max="12" width="3" style="4" customWidth="1"/>
    <col min="13" max="13" width="18.42578125" style="4" customWidth="1"/>
    <col min="14" max="14" width="30.28515625" style="4" customWidth="1"/>
    <col min="15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5" customFormat="1" ht="23.25">
      <c r="B3" s="84" t="s">
        <v>0</v>
      </c>
      <c r="C3" s="85"/>
      <c r="D3" s="85"/>
      <c r="E3" s="85"/>
      <c r="F3" s="85"/>
      <c r="G3" s="85"/>
      <c r="H3" s="85"/>
      <c r="I3" s="85"/>
      <c r="J3" s="85"/>
      <c r="K3" s="86"/>
    </row>
    <row r="4" spans="2:14" ht="19.5" customHeight="1">
      <c r="B4" s="87" t="s">
        <v>1</v>
      </c>
      <c r="C4" s="88"/>
      <c r="D4" s="88"/>
      <c r="E4" s="88"/>
      <c r="F4" s="88"/>
      <c r="G4" s="88"/>
      <c r="H4" s="88"/>
      <c r="I4" s="88"/>
      <c r="J4" s="88"/>
      <c r="K4" s="89"/>
    </row>
    <row r="5" spans="2:14" ht="7.5" customHeight="1" thickBot="1">
      <c r="B5" s="90"/>
      <c r="C5" s="91"/>
      <c r="D5" s="91"/>
      <c r="E5" s="91"/>
      <c r="F5" s="91"/>
      <c r="G5" s="91"/>
      <c r="H5" s="91"/>
      <c r="I5" s="91"/>
      <c r="J5" s="91"/>
      <c r="K5" s="92"/>
    </row>
    <row r="6" spans="2:14" ht="15" customHeight="1">
      <c r="B6" s="93" t="s">
        <v>2</v>
      </c>
      <c r="C6" s="94"/>
      <c r="D6" s="94"/>
      <c r="E6" s="95"/>
      <c r="F6" s="100">
        <v>2024</v>
      </c>
      <c r="G6" s="101"/>
      <c r="H6" s="100">
        <v>2023</v>
      </c>
      <c r="I6" s="101"/>
      <c r="J6" s="100" t="s">
        <v>3</v>
      </c>
      <c r="K6" s="106"/>
    </row>
    <row r="7" spans="2:14" ht="37.5" customHeight="1">
      <c r="B7" s="96"/>
      <c r="C7" s="94"/>
      <c r="D7" s="94"/>
      <c r="E7" s="95"/>
      <c r="F7" s="102"/>
      <c r="G7" s="103"/>
      <c r="H7" s="102"/>
      <c r="I7" s="103"/>
      <c r="J7" s="107"/>
      <c r="K7" s="108"/>
    </row>
    <row r="8" spans="2:14" ht="15.75" thickBot="1">
      <c r="B8" s="97"/>
      <c r="C8" s="98"/>
      <c r="D8" s="98"/>
      <c r="E8" s="99"/>
      <c r="F8" s="104"/>
      <c r="G8" s="105"/>
      <c r="H8" s="104"/>
      <c r="I8" s="105"/>
      <c r="J8" s="109"/>
      <c r="K8" s="110"/>
    </row>
    <row r="9" spans="2:14" ht="15.75" thickTop="1">
      <c r="B9" s="6"/>
      <c r="F9" s="7"/>
      <c r="G9" s="8"/>
      <c r="H9" s="7"/>
      <c r="J9" s="9"/>
      <c r="K9" s="10"/>
    </row>
    <row r="10" spans="2:14" ht="19.5" customHeight="1">
      <c r="B10" s="11">
        <v>1</v>
      </c>
      <c r="C10" s="12" t="s">
        <v>4</v>
      </c>
      <c r="D10" s="13" t="s">
        <v>5</v>
      </c>
      <c r="E10" s="13"/>
      <c r="F10" s="14">
        <f>'[2]LIFE Q4 2024 '!F10+'[2]NL Q4 2024'!F10+'[2]MBA Q4 2024'!F10</f>
        <v>137</v>
      </c>
      <c r="G10" s="15" t="s">
        <v>6</v>
      </c>
      <c r="H10" s="14">
        <f>'[2]LIFE Q4 2024 '!H10+'[2]NL Q4 2024'!H10+'[2]MBA Q4 2024'!H10</f>
        <v>136</v>
      </c>
      <c r="I10" s="16" t="s">
        <v>6</v>
      </c>
      <c r="J10" s="17">
        <f>(F10-H10)/H10*100</f>
        <v>0.73529411764705876</v>
      </c>
      <c r="K10" s="18"/>
      <c r="M10" s="19"/>
      <c r="N10" s="19"/>
    </row>
    <row r="11" spans="2:14" ht="12.75" customHeight="1">
      <c r="B11" s="20"/>
      <c r="D11" s="21"/>
      <c r="E11" s="21"/>
      <c r="F11" s="22"/>
      <c r="G11" s="23"/>
      <c r="H11" s="22"/>
      <c r="I11" s="23"/>
      <c r="J11" s="24"/>
      <c r="K11" s="25"/>
      <c r="M11" s="19"/>
      <c r="N11" s="19"/>
    </row>
    <row r="12" spans="2:14" ht="19.5" customHeight="1">
      <c r="B12" s="11"/>
      <c r="C12" s="12"/>
      <c r="D12" s="21" t="s">
        <v>7</v>
      </c>
      <c r="E12" s="26"/>
      <c r="F12" s="14">
        <f>'[2]LIFE Q4 2024 '!F12+'[2]NL Q4 2024'!F12+'[2]MBA Q4 2024'!F12</f>
        <v>128</v>
      </c>
      <c r="G12" s="15"/>
      <c r="H12" s="14">
        <f>'[2]LIFE Q4 2024 '!H12+'[2]NL Q4 2024'!H12+'[2]MBA Q4 2024'!H12</f>
        <v>132</v>
      </c>
      <c r="I12" s="27" t="s">
        <v>8</v>
      </c>
      <c r="J12" s="28">
        <f>(F12-H12)/H12*100</f>
        <v>-3.0303030303030303</v>
      </c>
      <c r="K12" s="29"/>
      <c r="M12" s="19"/>
      <c r="N12" s="19"/>
    </row>
    <row r="13" spans="2:14" ht="6" customHeight="1">
      <c r="B13" s="30"/>
      <c r="C13" s="31"/>
      <c r="D13" s="32"/>
      <c r="E13" s="32"/>
      <c r="F13" s="33"/>
      <c r="G13" s="34"/>
      <c r="H13" s="34"/>
      <c r="I13" s="35"/>
      <c r="J13" s="36"/>
      <c r="K13" s="37"/>
      <c r="M13" s="19"/>
      <c r="N13" s="19"/>
    </row>
    <row r="14" spans="2:14" ht="19.5" customHeight="1">
      <c r="B14" s="11"/>
      <c r="C14" s="12"/>
      <c r="D14" s="13"/>
      <c r="E14" s="13"/>
      <c r="F14" s="81" t="s">
        <v>9</v>
      </c>
      <c r="G14" s="82"/>
      <c r="H14" s="82"/>
      <c r="I14" s="38"/>
      <c r="J14" s="28"/>
      <c r="K14" s="18"/>
      <c r="M14" s="19"/>
      <c r="N14" s="19"/>
    </row>
    <row r="15" spans="2:14" ht="19.5" customHeight="1">
      <c r="B15" s="39">
        <v>2</v>
      </c>
      <c r="C15" s="40" t="s">
        <v>4</v>
      </c>
      <c r="D15" s="41" t="s">
        <v>10</v>
      </c>
      <c r="E15" s="41"/>
      <c r="F15" s="42">
        <f>'[2]LIFE Q4 2024 '!F15+'[2]NL Q4 2024'!F15+'[2]MBA Q4 2024'!F15</f>
        <v>2461241.4000000004</v>
      </c>
      <c r="G15" s="43"/>
      <c r="H15" s="44">
        <f>'[2]LIFE Q4 2024 '!H15+'[2]NL Q4 2024'!H15+'[2]MBA Q4 2024'!H15</f>
        <v>2312605.0000000005</v>
      </c>
      <c r="I15" s="45" t="s">
        <v>8</v>
      </c>
      <c r="J15" s="46">
        <f>(F15-H15)/H15*100</f>
        <v>6.4272281690993447</v>
      </c>
      <c r="K15" s="47"/>
      <c r="M15" s="19"/>
      <c r="N15" s="19"/>
    </row>
    <row r="16" spans="2:14" ht="19.5" customHeight="1">
      <c r="B16" s="39"/>
      <c r="C16" s="40"/>
      <c r="D16" s="41"/>
      <c r="E16" s="41"/>
      <c r="F16" s="42"/>
      <c r="G16" s="43"/>
      <c r="H16" s="44"/>
      <c r="I16" s="43"/>
      <c r="J16" s="40"/>
      <c r="K16" s="47"/>
      <c r="M16" s="19"/>
      <c r="N16" s="19"/>
    </row>
    <row r="17" spans="2:14" ht="19.5" customHeight="1">
      <c r="B17" s="39">
        <v>3</v>
      </c>
      <c r="C17" s="40" t="s">
        <v>4</v>
      </c>
      <c r="D17" s="41" t="s">
        <v>11</v>
      </c>
      <c r="E17" s="41"/>
      <c r="F17" s="42">
        <f>'[2]LIFE Q4 2024 '!F17+'[2]NL Q4 2024'!F17+'[2]MBA Q4 2024'!F17</f>
        <v>1981365.1</v>
      </c>
      <c r="G17" s="43"/>
      <c r="H17" s="44">
        <f>'[2]LIFE Q4 2024 '!H17+'[2]NL Q4 2024'!H17+'[2]MBA Q4 2024'!H17</f>
        <v>1850156.2999999998</v>
      </c>
      <c r="I17" s="45" t="s">
        <v>8</v>
      </c>
      <c r="J17" s="46">
        <f>(F17-H17)/H17*100</f>
        <v>7.0917684089717339</v>
      </c>
      <c r="K17" s="47"/>
      <c r="M17" s="19"/>
      <c r="N17" s="19"/>
    </row>
    <row r="18" spans="2:14" ht="19.5" customHeight="1">
      <c r="B18" s="39"/>
      <c r="C18" s="40"/>
      <c r="D18" s="41"/>
      <c r="E18" s="41"/>
      <c r="F18" s="42"/>
      <c r="G18" s="43"/>
      <c r="H18" s="44"/>
      <c r="I18" s="43"/>
      <c r="J18" s="46"/>
      <c r="K18" s="47"/>
      <c r="M18" s="19"/>
      <c r="N18" s="19"/>
    </row>
    <row r="19" spans="2:14" ht="19.5" customHeight="1">
      <c r="B19" s="39">
        <v>4</v>
      </c>
      <c r="C19" s="40" t="s">
        <v>4</v>
      </c>
      <c r="D19" s="48" t="s">
        <v>12</v>
      </c>
      <c r="E19" s="41"/>
      <c r="F19" s="42">
        <f>'[2]LIFE Q4 2024 '!F19+'[2]NL Q4 2024'!F19+'[2]MBA Q4 2024'!F19</f>
        <v>479876.30000000005</v>
      </c>
      <c r="G19" s="43"/>
      <c r="H19" s="44">
        <f>'[2]LIFE Q4 2024 '!H19+'[2]NL Q4 2024'!H19+'[2]MBA Q4 2024'!H19</f>
        <v>462448.70000000019</v>
      </c>
      <c r="I19" s="45" t="s">
        <v>8</v>
      </c>
      <c r="J19" s="46">
        <f>(F19-H19)/H19*100</f>
        <v>3.7685477329701329</v>
      </c>
      <c r="K19" s="47"/>
      <c r="M19" s="19"/>
      <c r="N19" s="19"/>
    </row>
    <row r="20" spans="2:14" ht="19.5" customHeight="1">
      <c r="B20" s="39"/>
      <c r="C20" s="40"/>
      <c r="D20" s="41"/>
      <c r="E20" s="41"/>
      <c r="F20" s="42"/>
      <c r="G20" s="43"/>
      <c r="H20" s="44"/>
      <c r="I20" s="43"/>
      <c r="J20" s="46"/>
      <c r="K20" s="47"/>
      <c r="M20" s="19"/>
      <c r="N20" s="19"/>
    </row>
    <row r="21" spans="2:14" ht="19.5" customHeight="1">
      <c r="B21" s="39">
        <v>5</v>
      </c>
      <c r="C21" s="40" t="s">
        <v>4</v>
      </c>
      <c r="D21" s="41" t="s">
        <v>13</v>
      </c>
      <c r="E21" s="41"/>
      <c r="F21" s="49">
        <f>'[2]LIFE Q4 2024 '!F21+'[2]NL Q4 2024'!F21+'[2]MBA Q4 2024'!F21</f>
        <v>83772.800000000003</v>
      </c>
      <c r="G21" s="50"/>
      <c r="H21" s="44">
        <f>'[2]LIFE Q4 2024 '!H21+'[2]NL Q4 2024'!H21+'[2]MBA Q4 2024'!H21</f>
        <v>85011.1</v>
      </c>
      <c r="I21" s="45" t="s">
        <v>8</v>
      </c>
      <c r="J21" s="46">
        <f>(F21-H21)/H21*100</f>
        <v>-1.4566333102383133</v>
      </c>
      <c r="K21" s="47"/>
      <c r="M21" s="19"/>
      <c r="N21" s="19"/>
    </row>
    <row r="22" spans="2:14" ht="19.5" customHeight="1">
      <c r="B22" s="39"/>
      <c r="C22" s="40"/>
      <c r="D22" s="41"/>
      <c r="E22" s="41"/>
      <c r="F22" s="42"/>
      <c r="G22" s="43"/>
      <c r="H22" s="44"/>
      <c r="I22" s="43"/>
      <c r="J22" s="46"/>
      <c r="K22" s="47"/>
      <c r="M22" s="19"/>
      <c r="N22" s="19"/>
    </row>
    <row r="23" spans="2:14" ht="19.5" customHeight="1">
      <c r="B23" s="39">
        <v>6</v>
      </c>
      <c r="C23" s="40" t="s">
        <v>4</v>
      </c>
      <c r="D23" s="48" t="s">
        <v>14</v>
      </c>
      <c r="E23" s="41"/>
      <c r="F23" s="42">
        <f>'[2]LIFE Q4 2024 '!F23+'[2]NL Q4 2024'!F23+'[2]MBA Q4 2024'!F23</f>
        <v>2202203.5</v>
      </c>
      <c r="G23" s="43"/>
      <c r="H23" s="44">
        <f>'[2]LIFE Q4 2024 '!H23+'[2]NL Q4 2024'!H23+'[2]MBA Q4 2024'!H23</f>
        <v>2053725.1</v>
      </c>
      <c r="I23" s="45" t="s">
        <v>8</v>
      </c>
      <c r="J23" s="51">
        <f>(F23-H23)/H23*100</f>
        <v>7.2297115129965492</v>
      </c>
      <c r="K23" s="47"/>
      <c r="M23" s="19"/>
      <c r="N23" s="19"/>
    </row>
    <row r="24" spans="2:14" ht="19.5" customHeight="1">
      <c r="B24" s="39"/>
      <c r="C24" s="40"/>
      <c r="D24" s="41"/>
      <c r="E24" s="41"/>
      <c r="F24" s="42"/>
      <c r="G24" s="43"/>
      <c r="H24" s="44"/>
      <c r="I24" s="44"/>
      <c r="J24" s="51"/>
      <c r="K24" s="47"/>
      <c r="M24" s="19"/>
      <c r="N24" s="19"/>
    </row>
    <row r="25" spans="2:14" ht="19.5" customHeight="1">
      <c r="B25" s="39">
        <v>7</v>
      </c>
      <c r="C25" s="40" t="s">
        <v>4</v>
      </c>
      <c r="D25" s="41" t="s">
        <v>15</v>
      </c>
      <c r="E25" s="41"/>
      <c r="F25" s="42">
        <f>'[2]LIFE Q4 2024 '!F25+'[2]NL Q4 2024'!F25+'[2]MBA Q4 2024'!F28</f>
        <v>440389.4</v>
      </c>
      <c r="G25" s="43"/>
      <c r="H25" s="44">
        <f>'[2]LIFE Q4 2024 '!H25+'[2]NL Q4 2024'!H25+'[2]MBA Q4 2024'!H28</f>
        <v>390390.1</v>
      </c>
      <c r="I25" s="45" t="s">
        <v>8</v>
      </c>
      <c r="J25" s="51">
        <f>(F25-H25)/H25*100</f>
        <v>12.807522526826384</v>
      </c>
      <c r="K25" s="47"/>
      <c r="M25" s="19"/>
      <c r="N25" s="19"/>
    </row>
    <row r="26" spans="2:14" ht="19.5" customHeight="1">
      <c r="B26" s="39"/>
      <c r="C26" s="40"/>
      <c r="D26" s="52"/>
      <c r="E26" s="41"/>
      <c r="F26" s="53"/>
      <c r="G26" s="54"/>
      <c r="H26" s="55"/>
      <c r="I26" s="55"/>
      <c r="J26" s="56"/>
      <c r="K26" s="47"/>
      <c r="M26" s="19"/>
      <c r="N26" s="19"/>
    </row>
    <row r="27" spans="2:14" ht="19.5" customHeight="1">
      <c r="B27" s="39">
        <v>8</v>
      </c>
      <c r="C27" s="40" t="s">
        <v>4</v>
      </c>
      <c r="D27" s="41" t="s">
        <v>16</v>
      </c>
      <c r="E27" s="41"/>
      <c r="F27" s="42">
        <f>'[2]LIFE Q4 2024 '!F38+'[2]NL Q4 2024'!F29+'[2]MBA Q4 2024'!F31</f>
        <v>160326.1</v>
      </c>
      <c r="G27" s="43"/>
      <c r="H27" s="44">
        <f>'[2]LIFE Q4 2024 '!H38+'[2]NL Q4 2024'!H29+'[2]MBA Q4 2024'!H31</f>
        <v>134762.5</v>
      </c>
      <c r="I27" s="45" t="s">
        <v>8</v>
      </c>
      <c r="J27" s="51">
        <f>(F27-H27)/H27*100</f>
        <v>18.969372043409706</v>
      </c>
      <c r="K27" s="47"/>
      <c r="M27" s="19"/>
      <c r="N27" s="19"/>
    </row>
    <row r="28" spans="2:14" ht="19.5" customHeight="1">
      <c r="B28" s="39"/>
      <c r="C28" s="40"/>
      <c r="D28" s="41"/>
      <c r="E28" s="41"/>
      <c r="F28" s="42"/>
      <c r="G28" s="43"/>
      <c r="H28" s="44"/>
      <c r="I28" s="44"/>
      <c r="J28" s="51"/>
      <c r="K28" s="47"/>
      <c r="M28" s="19"/>
      <c r="N28" s="19"/>
    </row>
    <row r="29" spans="2:14" ht="19.5" customHeight="1">
      <c r="B29" s="39">
        <v>9</v>
      </c>
      <c r="C29" s="40" t="s">
        <v>4</v>
      </c>
      <c r="D29" s="41" t="s">
        <v>17</v>
      </c>
      <c r="E29" s="41"/>
      <c r="F29" s="42">
        <f>'[2]LIFE Q4 2024 '!F40+'[2]NL Q4 2024'!F31+'[2]MBA Q4 2024'!F33</f>
        <v>56290.899999999994</v>
      </c>
      <c r="G29" s="43"/>
      <c r="H29" s="44">
        <f>'[2]LIFE Q4 2024 '!H40+'[2]NL Q4 2024'!H31+'[2]MBA Q4 2024'!H33</f>
        <v>48578.100000000006</v>
      </c>
      <c r="I29" s="43" t="s">
        <v>8</v>
      </c>
      <c r="J29" s="51">
        <f>(F29-H29)/H29*100</f>
        <v>15.877113349431097</v>
      </c>
      <c r="K29" s="47"/>
      <c r="M29" s="19"/>
      <c r="N29" s="19"/>
    </row>
    <row r="30" spans="2:14" ht="19.5" customHeight="1" thickBot="1">
      <c r="B30" s="57"/>
      <c r="C30" s="58"/>
      <c r="D30" s="58"/>
      <c r="E30" s="58"/>
      <c r="F30" s="59"/>
      <c r="G30" s="60"/>
      <c r="H30" s="58"/>
      <c r="I30" s="58"/>
      <c r="J30" s="59"/>
      <c r="K30" s="61"/>
    </row>
    <row r="31" spans="2:14" ht="21" customHeight="1" thickBot="1"/>
    <row r="32" spans="2:14" ht="12.75" customHeight="1">
      <c r="B32" s="1"/>
      <c r="C32" s="2"/>
      <c r="D32" s="2"/>
      <c r="E32" s="2"/>
      <c r="F32" s="62"/>
      <c r="G32" s="63"/>
      <c r="H32" s="62"/>
      <c r="I32" s="63"/>
      <c r="J32" s="64"/>
      <c r="K32" s="3"/>
    </row>
    <row r="33" spans="2:11" ht="15.75">
      <c r="B33" s="6"/>
      <c r="D33" s="21" t="s">
        <v>18</v>
      </c>
      <c r="F33" s="65">
        <v>3892.77</v>
      </c>
      <c r="G33" s="66"/>
      <c r="H33" s="65">
        <v>3457.84</v>
      </c>
      <c r="I33" s="66"/>
      <c r="J33" s="67">
        <f>(F33-H33)/H33*100</f>
        <v>12.578083427804634</v>
      </c>
      <c r="K33" s="25"/>
    </row>
    <row r="34" spans="2:11" ht="6" customHeight="1">
      <c r="B34" s="68"/>
      <c r="C34" s="12"/>
      <c r="D34" s="12"/>
      <c r="E34" s="12"/>
      <c r="F34" s="69"/>
      <c r="G34" s="70"/>
      <c r="H34" s="69"/>
      <c r="I34" s="70"/>
      <c r="J34" s="12"/>
      <c r="K34" s="18"/>
    </row>
    <row r="35" spans="2:11" ht="15.75">
      <c r="B35" s="6"/>
      <c r="F35" s="71"/>
      <c r="G35" s="72"/>
      <c r="H35" s="71"/>
      <c r="I35" s="72"/>
      <c r="K35" s="25"/>
    </row>
    <row r="36" spans="2:11" ht="15.75">
      <c r="B36" s="6"/>
      <c r="D36" s="21" t="s">
        <v>19</v>
      </c>
      <c r="F36" s="73">
        <v>1.67E-2</v>
      </c>
      <c r="G36" s="74"/>
      <c r="H36" s="73">
        <v>1.61E-2</v>
      </c>
      <c r="I36" s="74"/>
      <c r="J36" s="75"/>
      <c r="K36" s="25"/>
    </row>
    <row r="37" spans="2:11" ht="12" customHeight="1" thickBot="1">
      <c r="B37" s="76"/>
      <c r="C37" s="58"/>
      <c r="D37" s="58"/>
      <c r="E37" s="58"/>
      <c r="F37" s="59"/>
      <c r="G37" s="60"/>
      <c r="H37" s="59"/>
      <c r="I37" s="60"/>
      <c r="J37" s="58"/>
      <c r="K37" s="61"/>
    </row>
    <row r="39" spans="2:11">
      <c r="C39" s="4" t="s">
        <v>6</v>
      </c>
      <c r="D39" s="77" t="s">
        <v>20</v>
      </c>
    </row>
    <row r="40" spans="2:11">
      <c r="C40" s="4" t="s">
        <v>21</v>
      </c>
      <c r="D40" s="77" t="s">
        <v>22</v>
      </c>
    </row>
    <row r="41" spans="2:11">
      <c r="C41" s="4" t="s">
        <v>23</v>
      </c>
      <c r="D41" s="77" t="s">
        <v>24</v>
      </c>
    </row>
    <row r="42" spans="2:11">
      <c r="C42" s="78" t="s">
        <v>8</v>
      </c>
      <c r="D42" s="78" t="s">
        <v>25</v>
      </c>
    </row>
    <row r="57" spans="2:10" hidden="1">
      <c r="B57" s="79" t="s">
        <v>26</v>
      </c>
      <c r="C57"/>
      <c r="D57"/>
    </row>
    <row r="58" spans="2:10" ht="21.75" hidden="1" customHeight="1">
      <c r="B58" s="80"/>
      <c r="C58" s="83" t="s">
        <v>27</v>
      </c>
      <c r="D58" s="83"/>
      <c r="E58" s="83"/>
      <c r="F58" s="83"/>
      <c r="G58" s="83"/>
      <c r="H58" s="83"/>
      <c r="I58" s="83"/>
      <c r="J58" s="83"/>
    </row>
    <row r="59" spans="2:10" ht="15.75" customHeight="1">
      <c r="B59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F14:H14"/>
    <mergeCell ref="C58:J58"/>
    <mergeCell ref="C59:J59"/>
    <mergeCell ref="B3:K3"/>
    <mergeCell ref="B4:K4"/>
    <mergeCell ref="B5:K5"/>
    <mergeCell ref="B6:E8"/>
    <mergeCell ref="F6:G8"/>
    <mergeCell ref="H6:I8"/>
    <mergeCell ref="J6:K8"/>
  </mergeCells>
  <printOptions horizontalCentered="1"/>
  <pageMargins left="0.51181102362204722" right="0.23622047244094491" top="2.2440944881889764" bottom="0.23622047244094491" header="0.51181102362204722" footer="0.51181102362204722"/>
  <pageSetup paperSize="9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 2024 consolidated</vt:lpstr>
      <vt:lpstr>'Q4 2024 consolidated'!Print_Area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2025-02-12T06:47:50Z</dcterms:created>
  <dcterms:modified xsi:type="dcterms:W3CDTF">2025-02-12T07:01:39Z</dcterms:modified>
</cp:coreProperties>
</file>