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"/>
    </mc:Choice>
  </mc:AlternateContent>
  <xr:revisionPtr revIDLastSave="1" documentId="8_{DDBD71D7-F2A7-4905-A37D-51A1C0DCEE0C}" xr6:coauthVersionLast="47" xr6:coauthVersionMax="47" xr10:uidLastSave="{685D152F-E4DC-4EF3-AD7D-1C0238CF41FA}"/>
  <bookViews>
    <workbookView xWindow="1830" yWindow="255" windowWidth="25875" windowHeight="14175" activeTab="1" xr2:uid="{58A6DEB3-59B1-4C36-917D-127FEB492D6F}"/>
  </bookViews>
  <sheets>
    <sheet name="RB Commission Ranking" sheetId="1" r:id="rId1"/>
    <sheet name="RB Commissions per LINE" sheetId="2" r:id="rId2"/>
  </sheets>
  <definedNames>
    <definedName name="_xlnm.Print_Titles" localSheetId="1">'RB Commissions per LINE'!$A:$B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6" i="2" l="1"/>
  <c r="U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T6" i="2"/>
  <c r="T26" i="2" s="1"/>
</calcChain>
</file>

<file path=xl/sharedStrings.xml><?xml version="1.0" encoding="utf-8"?>
<sst xmlns="http://schemas.openxmlformats.org/spreadsheetml/2006/main" count="94" uniqueCount="55">
  <si>
    <t xml:space="preserve"> Commission Earned of Reinsurance Brokers</t>
  </si>
  <si>
    <t>As of December 31, 2023</t>
  </si>
  <si>
    <t>(Based on submitted Statement of Business Operations)</t>
  </si>
  <si>
    <t>Name of Companies</t>
  </si>
  <si>
    <t>Commission Earned</t>
  </si>
  <si>
    <t>.</t>
  </si>
  <si>
    <t>PHILPACIFIC INSURANCE BROKERS &amp; MANAGERS, INC.</t>
  </si>
  <si>
    <t>₱</t>
  </si>
  <si>
    <t>KRM REINSURANCE BROKERS (PHILS.), INC.</t>
  </si>
  <si>
    <t>MEGA RE INTERNATIONAL, INC.</t>
  </si>
  <si>
    <t>CEDAR RAPIDS REINSURANCE BROKERS CORP.</t>
  </si>
  <si>
    <t>POLARIS REINSURANCE BROKERS, INC.</t>
  </si>
  <si>
    <t>ALSONS INSURANCE AND REINSURANCE BROKERS CORPORATION</t>
  </si>
  <si>
    <t>HOWDEN INSURANCE &amp; REINSURANCE BROKERS, (PHILS.), INC.</t>
  </si>
  <si>
    <t>LOCKTON PHILS. INSURANCE &amp; REINSURANCE BROKERS, INC.</t>
  </si>
  <si>
    <t>ANCHOR INSURANCE BROKERAGE CORPORATION</t>
  </si>
  <si>
    <t>PANA HARRISON REINSURANCE BROKERS (PHILS.) INC.</t>
  </si>
  <si>
    <t>GRANITE INTERNATIONAL REINSURANCE BROKERS, INC.</t>
  </si>
  <si>
    <t>TRINITY INSURANCE &amp; REINSURANCE BROKERS, INC.</t>
  </si>
  <si>
    <t>MANILA REINSURANCE BROKERS CORPORATION</t>
  </si>
  <si>
    <t>MARSH PHILIPPINES, INC.</t>
  </si>
  <si>
    <t>107 EXCHANGE INSURANCE BROKERS, INC</t>
  </si>
  <si>
    <t>AON INSURANCE &amp; REINSURANCE BROKERS PHILIPPINES, INC.</t>
  </si>
  <si>
    <t>JING-AN SPECIAL RISKS INSURANCE AND REINSURANCE BROKERS, INC.</t>
  </si>
  <si>
    <t>LACSON &amp; LACSON INSURANCE BROKERS, INC.</t>
  </si>
  <si>
    <t>WTW INSURANCE &amp; REINSURANCE BROKERS PHILIPPINES, INC.</t>
  </si>
  <si>
    <t xml:space="preserve">      -----------------------------</t>
  </si>
  <si>
    <t>Grand Total</t>
  </si>
  <si>
    <t xml:space="preserve">      ================</t>
  </si>
  <si>
    <t>Date Prepared: 20 November 2024</t>
  </si>
  <si>
    <t>COMMISSIONS EARNED OF REINSURANCE BROKERS</t>
  </si>
  <si>
    <t>Based on submitted Statement of Business Operations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</si>
  <si>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</si>
  <si>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</si>
  <si>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</si>
  <si>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</si>
  <si>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</si>
  <si>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</si>
  <si>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</si>
  <si>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</si>
  <si>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</si>
  <si>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</si>
  <si>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</si>
  <si>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 Insurance</t>
  </si>
  <si>
    <t>Bonds</t>
  </si>
  <si>
    <t>General Liability</t>
  </si>
  <si>
    <t>Prof. Indemnity</t>
  </si>
  <si>
    <t>Crime Insurance</t>
  </si>
  <si>
    <t>Special Risks</t>
  </si>
  <si>
    <t>Miscellaneous</t>
  </si>
  <si>
    <t>Sub-Total</t>
  </si>
  <si>
    <t>HMO</t>
  </si>
  <si>
    <t>TOTAL</t>
  </si>
  <si>
    <t>JING0AN SPECIAL RISKS INSURANCE AND REINSURANCE BROKERS, INC.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</si>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</sst>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charset val="134"/>
      <scheme val="minor"/>
    </font>
    <font>
      <sz val="12"/>
      <name val="Arial"/>
      <charset val="134"/>
    </font>
    <font>
      <sz val="10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sz val="13"/>
      <name val="Trebuchet MS"/>
      <charset val="134"/>
    </font>
    <font>
      <b/>
      <sz val="13"/>
      <name val="Trebuchet MS"/>
      <charset val="134"/>
    </font>
    <font>
      <i/>
      <sz val="10"/>
      <name val="Arial"/>
      <charset val="134"/>
    </font>
    <font>
      <i/>
      <sz val="11"/>
      <name val="Arial"/>
      <charset val="134"/>
    </font>
    <font>
      <sz val="10"/>
      <color theme="1"/>
      <name val="Arial"/>
      <charset val="134"/>
    </font>
    <font>
      <i/>
      <sz val="12"/>
      <name val="Arial"/>
      <charset val="134"/>
    </font>
    <font>
      <sz val="12"/>
      <color theme="0"/>
      <name val="Aptos Narrow"/>
      <charset val="134"/>
      <scheme val="minor"/>
    </font>
    <font>
      <sz val="12"/>
      <color theme="0"/>
      <name val="Arial"/>
      <charset val="134"/>
    </font>
    <font>
      <sz val="12"/>
      <color theme="1"/>
      <name val="Aptos Narrow"/>
      <charset val="134"/>
      <scheme val="minor"/>
    </font>
    <font>
      <b/>
      <sz val="10"/>
      <color theme="0"/>
      <name val="Arial"/>
      <charset val="134"/>
    </font>
    <font>
      <b/>
      <sz val="11"/>
      <color theme="0"/>
      <name val="Aptos Narrow"/>
      <charset val="134"/>
      <scheme val="minor"/>
    </font>
    <font>
      <sz val="11"/>
      <name val="Aptos Narrow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799920651875362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9" xfId="1" applyFont="1" applyBorder="1"/>
    <xf numFmtId="0" fontId="6" fillId="0" borderId="1" xfId="1" applyFont="1" applyBorder="1"/>
    <xf numFmtId="0" fontId="6" fillId="0" borderId="2" xfId="1" applyFont="1" applyBorder="1"/>
    <xf numFmtId="0" fontId="6" fillId="0" borderId="10" xfId="1" applyFont="1" applyBorder="1"/>
    <xf numFmtId="0" fontId="6" fillId="0" borderId="3" xfId="1" applyFont="1" applyBorder="1"/>
    <xf numFmtId="0" fontId="2" fillId="3" borderId="13" xfId="3" applyFont="1" applyFill="1" applyBorder="1"/>
    <xf numFmtId="0" fontId="5" fillId="0" borderId="12" xfId="1" applyFont="1" applyBorder="1"/>
    <xf numFmtId="0" fontId="6" fillId="0" borderId="11" xfId="1" applyFont="1" applyBorder="1"/>
    <xf numFmtId="0" fontId="6" fillId="0" borderId="12" xfId="1" applyFont="1" applyBorder="1"/>
    <xf numFmtId="164" fontId="2" fillId="3" borderId="14" xfId="2" applyFont="1" applyFill="1" applyBorder="1"/>
    <xf numFmtId="0" fontId="2" fillId="3" borderId="12" xfId="3" applyFont="1" applyFill="1" applyBorder="1"/>
    <xf numFmtId="0" fontId="2" fillId="0" borderId="12" xfId="3" applyFont="1" applyBorder="1"/>
    <xf numFmtId="0" fontId="2" fillId="3" borderId="12" xfId="1" applyFont="1" applyFill="1" applyBorder="1"/>
    <xf numFmtId="0" fontId="4" fillId="0" borderId="12" xfId="1" applyFont="1" applyBorder="1"/>
    <xf numFmtId="164" fontId="5" fillId="3" borderId="14" xfId="2" applyFont="1" applyFill="1" applyBorder="1" applyAlignment="1">
      <alignment horizontal="right"/>
    </xf>
    <xf numFmtId="0" fontId="2" fillId="3" borderId="16" xfId="1" applyFont="1" applyFill="1" applyBorder="1"/>
    <xf numFmtId="0" fontId="2" fillId="0" borderId="4" xfId="1" applyFont="1" applyBorder="1"/>
    <xf numFmtId="0" fontId="5" fillId="0" borderId="17" xfId="1" applyFont="1" applyBorder="1" applyAlignment="1">
      <alignment horizontal="left"/>
    </xf>
    <xf numFmtId="0" fontId="5" fillId="0" borderId="15" xfId="1" applyFont="1" applyBorder="1"/>
    <xf numFmtId="164" fontId="5" fillId="0" borderId="18" xfId="2" applyFont="1" applyBorder="1"/>
    <xf numFmtId="0" fontId="6" fillId="0" borderId="4" xfId="1" applyFont="1" applyBorder="1"/>
    <xf numFmtId="0" fontId="6" fillId="0" borderId="0" xfId="1" applyFont="1"/>
    <xf numFmtId="0" fontId="2" fillId="3" borderId="0" xfId="1" applyFont="1" applyFill="1"/>
    <xf numFmtId="0" fontId="2" fillId="3" borderId="19" xfId="1" applyFont="1" applyFill="1" applyBorder="1"/>
    <xf numFmtId="164" fontId="5" fillId="3" borderId="5" xfId="2" applyFont="1" applyFill="1" applyBorder="1" applyAlignment="1">
      <alignment horizontal="right"/>
    </xf>
    <xf numFmtId="0" fontId="2" fillId="0" borderId="20" xfId="1" applyFont="1" applyBorder="1"/>
    <xf numFmtId="0" fontId="2" fillId="0" borderId="21" xfId="1" applyFont="1" applyBorder="1"/>
    <xf numFmtId="0" fontId="6" fillId="0" borderId="21" xfId="1" applyFont="1" applyBorder="1" applyAlignment="1">
      <alignment horizontal="center"/>
    </xf>
    <xf numFmtId="0" fontId="6" fillId="0" borderId="22" xfId="1" applyFont="1" applyBorder="1"/>
    <xf numFmtId="165" fontId="6" fillId="0" borderId="23" xfId="1" applyNumberFormat="1" applyFont="1" applyBorder="1"/>
    <xf numFmtId="0" fontId="8" fillId="0" borderId="0" xfId="1" applyFont="1"/>
    <xf numFmtId="0" fontId="9" fillId="0" borderId="0" xfId="1" applyFont="1"/>
    <xf numFmtId="0" fontId="4" fillId="0" borderId="0" xfId="3" applyFont="1"/>
    <xf numFmtId="0" fontId="10" fillId="0" borderId="0" xfId="1" applyFont="1"/>
    <xf numFmtId="0" fontId="5" fillId="0" borderId="0" xfId="3" applyFont="1" applyAlignment="1">
      <alignment horizontal="left"/>
    </xf>
    <xf numFmtId="0" fontId="11" fillId="0" borderId="0" xfId="3" applyFont="1" applyAlignment="1">
      <alignment horizontal="left"/>
    </xf>
    <xf numFmtId="0" fontId="12" fillId="4" borderId="24" xfId="1" applyFont="1" applyFill="1" applyBorder="1" applyAlignment="1">
      <alignment horizontal="center" vertical="center"/>
    </xf>
    <xf numFmtId="0" fontId="13" fillId="4" borderId="25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/>
    </xf>
    <xf numFmtId="0" fontId="13" fillId="4" borderId="26" xfId="1" applyFont="1" applyFill="1" applyBorder="1" applyAlignment="1">
      <alignment horizontal="center" vertical="center" wrapText="1"/>
    </xf>
    <xf numFmtId="0" fontId="13" fillId="4" borderId="27" xfId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4" xfId="1" applyBorder="1"/>
    <xf numFmtId="0" fontId="10" fillId="0" borderId="28" xfId="1" applyFont="1" applyBorder="1"/>
    <xf numFmtId="0" fontId="10" fillId="0" borderId="5" xfId="1" applyFont="1" applyBorder="1"/>
    <xf numFmtId="164" fontId="15" fillId="4" borderId="31" xfId="1" applyNumberFormat="1" applyFont="1" applyFill="1" applyBorder="1"/>
    <xf numFmtId="164" fontId="15" fillId="4" borderId="30" xfId="1" applyNumberFormat="1" applyFont="1" applyFill="1" applyBorder="1"/>
    <xf numFmtId="164" fontId="15" fillId="4" borderId="32" xfId="1" applyNumberFormat="1" applyFont="1" applyFill="1" applyBorder="1"/>
    <xf numFmtId="0" fontId="16" fillId="0" borderId="0" xfId="1" applyFont="1"/>
    <xf numFmtId="0" fontId="6" fillId="2" borderId="4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5" fillId="4" borderId="29" xfId="1" applyFont="1" applyFill="1" applyBorder="1" applyAlignment="1">
      <alignment horizontal="center"/>
    </xf>
    <xf numFmtId="0" fontId="15" fillId="4" borderId="30" xfId="1" applyFont="1" applyFill="1" applyBorder="1" applyAlignment="1">
      <alignment horizontal="center"/>
    </xf>
    <xf numFmtId="0" fontId="17" fillId="5" borderId="4" xfId="1" applyFont="1" applyFill="1" applyBorder="1" applyAlignment="1">
      <alignment horizontal="center"/>
    </xf>
    <xf numFmtId="0" fontId="3" fillId="0" borderId="0" xfId="1" applyFont="1"/>
    <xf numFmtId="164" fontId="3" fillId="0" borderId="0" xfId="1" applyNumberFormat="1" applyFont="1"/>
    <xf numFmtId="164" fontId="3" fillId="0" borderId="28" xfId="1" applyNumberFormat="1" applyFont="1" applyBorder="1"/>
    <xf numFmtId="164" fontId="3" fillId="0" borderId="5" xfId="1" applyNumberFormat="1" applyFont="1" applyBorder="1"/>
    <xf numFmtId="0" fontId="17" fillId="0" borderId="4" xfId="1" applyFont="1" applyBorder="1" applyAlignment="1">
      <alignment horizontal="center"/>
    </xf>
  </cellXfs>
  <cellStyles count="4">
    <cellStyle name="Comma 3" xfId="2" xr:uid="{C5D840BD-968C-49A3-BEF9-3645A675B8FB}"/>
    <cellStyle name="Normal" xfId="0" builtinId="0"/>
    <cellStyle name="Normal 2" xfId="3" xr:uid="{8ED1A4D3-C06C-4541-A313-29D75A807D06}"/>
    <cellStyle name="Normal 3" xfId="1" xr:uid="{1B298F8A-D6A0-4C11-9F12-93650F5B7B56}"/>
  </cellStyles>
  <dxfs count="22"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border outline="0">
        <right style="medium">
          <color auto="1"/>
        </right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  <border outline="0">
        <right style="thin">
          <color auto="1"/>
        </right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C31F3-2BA9-469C-B9D1-322DF04BFE51}" name="Table6" displayName="Table6" ref="B5:V24" totalsRowShown="0" dataDxfId="0">
  <autoFilter ref="B5:V24" xr:uid="{00000000-0009-0000-0100-000006000000}"/>
  <tableColumns count="21">
    <tableColumn id="1" xr3:uid="{F27D8AED-F38E-433F-9C31-E8368906AC67}" name="Name of Company" dataDxfId="21"/>
    <tableColumn id="2" xr3:uid="{515FE138-43FC-4569-93A4-E7734122B7E9}" name="Life" dataDxfId="20"/>
    <tableColumn id="3" xr3:uid="{57323E5A-5534-49A7-8397-E93AF5DAC933}" name="Fire" dataDxfId="19"/>
    <tableColumn id="4" xr3:uid="{D92C0C52-C921-4F35-8BD9-4FFA8E4B9D74}" name="Marine Cargo" dataDxfId="18"/>
    <tableColumn id="5" xr3:uid="{351C9B4C-3319-4415-BDF3-722404D4B541}" name="Marine Hull" dataDxfId="17"/>
    <tableColumn id="6" xr3:uid="{C10FC38E-89F9-4CBA-80C8-E9A6C4B7E45F}" name="Aviation" dataDxfId="16"/>
    <tableColumn id="7" xr3:uid="{9A667940-F968-4AE8-BC9D-AFD751F8B2F6}" name="Motor Car" dataDxfId="15"/>
    <tableColumn id="8" xr3:uid="{8642A395-27F0-4B2D-99BA-6EE29B255541}" name="Health" dataDxfId="14"/>
    <tableColumn id="9" xr3:uid="{62872C94-E36C-441D-81FC-C9745A901201}" name="Accident" dataDxfId="13"/>
    <tableColumn id="10" xr3:uid="{A4CBD8D8-1191-4BFE-982C-0EE80DAE0A6E}" name="Engineering" dataDxfId="12"/>
    <tableColumn id="11" xr3:uid="{3B556CB6-A50A-4093-AA95-FF576D62BE0F}" name="Insurance for Migrant Workers" dataDxfId="11"/>
    <tableColumn id="12" xr3:uid="{C993F09D-ACC3-4536-8A29-BEF7C28273BA}" name="Micro Insurance" dataDxfId="10"/>
    <tableColumn id="13" xr3:uid="{FC76BA76-8F8D-40DB-9DBF-D70D72C556A3}" name="Bonds" dataDxfId="9"/>
    <tableColumn id="14" xr3:uid="{C84F15F2-BE64-499D-BB91-5AEDE128E6AA}" name="General Liability" dataDxfId="8"/>
    <tableColumn id="15" xr3:uid="{CCA1762C-AF4B-46C2-B67A-86F48D8C5DE4}" name="Prof. Indemnity" dataDxfId="7"/>
    <tableColumn id="16" xr3:uid="{DC577336-7A6F-4EE5-89C6-352B9BD7AEEE}" name="Crime Insurance" dataDxfId="6"/>
    <tableColumn id="17" xr3:uid="{64CE7919-86AD-4F98-AB1E-60992AE02770}" name="Special Risks" dataDxfId="5"/>
    <tableColumn id="18" xr3:uid="{0451FFDE-86DE-4AB5-A04A-20717566BBC8}" name="Miscellaneous" dataDxfId="4"/>
    <tableColumn id="21" xr3:uid="{72A68C05-5BAE-45AE-8875-8581EA76C00B}" name="Sub-Total" dataDxfId="3">
      <calculatedColumnFormula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calculatedColumnFormula>
    </tableColumn>
    <tableColumn id="19" xr3:uid="{251B7FDB-8E46-4D31-91E7-06BD83E51A57}" name="HMO" dataDxfId="2"/>
    <tableColumn id="20" xr3:uid="{78A75BF0-54B9-4158-9219-73B8D91D3FE2}" name="TOTAL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AF5EA-57F9-4A4C-9E36-61B19ED03EF2}">
  <sheetPr>
    <tabColor theme="7" tint="0.59999389629810485"/>
  </sheetPr>
  <dimension ref="A1:E33"/>
  <sheetViews>
    <sheetView view="pageBreakPreview" zoomScale="96" zoomScaleNormal="100" workbookViewId="0">
      <selection activeCell="C13" sqref="C13"/>
    </sheetView>
  </sheetViews>
  <sheetFormatPr defaultColWidth="10.28515625" defaultRowHeight="13.5"/>
  <cols>
    <col min="1" max="1" width="5" style="2" customWidth="1"/>
    <col min="2" max="2" width="2.28515625" style="2" customWidth="1"/>
    <col min="3" max="3" width="92.140625" style="2" customWidth="1"/>
    <col min="4" max="4" width="5" style="2" customWidth="1"/>
    <col min="5" max="5" width="28.140625" style="2" customWidth="1"/>
    <col min="6" max="16384" width="10.28515625" style="2"/>
  </cols>
  <sheetData>
    <row r="1" spans="1:5" ht="54.75" customHeight="1" thickBot="1">
      <c r="A1" s="1"/>
      <c r="B1" s="1"/>
      <c r="C1" s="1"/>
      <c r="D1" s="1"/>
      <c r="E1" s="1"/>
    </row>
    <row r="2" spans="1:5" ht="14.25" customHeight="1">
      <c r="A2" s="3"/>
      <c r="B2" s="4"/>
      <c r="C2" s="4"/>
      <c r="D2" s="4"/>
      <c r="E2" s="5"/>
    </row>
    <row r="3" spans="1:5" ht="18">
      <c r="A3" s="61" t="s">
        <v>0</v>
      </c>
      <c r="B3" s="62"/>
      <c r="C3" s="62"/>
      <c r="D3" s="62"/>
      <c r="E3" s="63"/>
    </row>
    <row r="4" spans="1:5" ht="15.75">
      <c r="A4" s="64" t="s">
        <v>1</v>
      </c>
      <c r="B4" s="65"/>
      <c r="C4" s="65"/>
      <c r="D4" s="65"/>
      <c r="E4" s="66"/>
    </row>
    <row r="5" spans="1:5" ht="15">
      <c r="A5" s="67" t="s">
        <v>2</v>
      </c>
      <c r="B5" s="68"/>
      <c r="C5" s="68"/>
      <c r="D5" s="68"/>
      <c r="E5" s="69"/>
    </row>
    <row r="6" spans="1:5" ht="14.25" customHeight="1" thickBot="1">
      <c r="A6" s="55"/>
      <c r="B6" s="56"/>
      <c r="C6" s="56"/>
      <c r="D6" s="56"/>
      <c r="E6" s="57"/>
    </row>
    <row r="7" spans="1:5" ht="33" customHeight="1" thickBot="1">
      <c r="A7" s="58" t="s">
        <v>3</v>
      </c>
      <c r="B7" s="59"/>
      <c r="C7" s="59"/>
      <c r="D7" s="58" t="s">
        <v>4</v>
      </c>
      <c r="E7" s="60"/>
    </row>
    <row r="8" spans="1:5" ht="9.75" customHeight="1">
      <c r="A8" s="7"/>
      <c r="B8" s="8"/>
      <c r="C8" s="9"/>
      <c r="D8" s="6"/>
      <c r="E8" s="10"/>
    </row>
    <row r="9" spans="1:5" ht="18">
      <c r="A9" s="13">
        <v>1</v>
      </c>
      <c r="B9" s="14" t="s">
        <v>5</v>
      </c>
      <c r="C9" s="11" t="s">
        <v>8</v>
      </c>
      <c r="D9" s="12" t="s">
        <v>7</v>
      </c>
      <c r="E9" s="15">
        <v>118137219.539396</v>
      </c>
    </row>
    <row r="10" spans="1:5" ht="18">
      <c r="A10" s="13">
        <v>2</v>
      </c>
      <c r="B10" s="14" t="s">
        <v>5</v>
      </c>
      <c r="C10" s="11" t="s">
        <v>6</v>
      </c>
      <c r="D10" s="17"/>
      <c r="E10" s="15">
        <v>84606351.860000193</v>
      </c>
    </row>
    <row r="11" spans="1:5" ht="18">
      <c r="A11" s="13">
        <v>3</v>
      </c>
      <c r="B11" s="14" t="s">
        <v>5</v>
      </c>
      <c r="C11" s="11" t="s">
        <v>10</v>
      </c>
      <c r="D11" s="18"/>
      <c r="E11" s="15">
        <v>66532157.130000003</v>
      </c>
    </row>
    <row r="12" spans="1:5" ht="18">
      <c r="A12" s="13">
        <v>4</v>
      </c>
      <c r="B12" s="14" t="s">
        <v>5</v>
      </c>
      <c r="C12" s="11" t="s">
        <v>9</v>
      </c>
      <c r="D12" s="16"/>
      <c r="E12" s="15">
        <v>51915241.890000001</v>
      </c>
    </row>
    <row r="13" spans="1:5" ht="18">
      <c r="A13" s="13">
        <v>5</v>
      </c>
      <c r="B13" s="14" t="s">
        <v>5</v>
      </c>
      <c r="C13" s="11" t="s">
        <v>11</v>
      </c>
      <c r="D13" s="17"/>
      <c r="E13" s="15">
        <v>20691941.982404001</v>
      </c>
    </row>
    <row r="14" spans="1:5" ht="18">
      <c r="A14" s="13">
        <v>6</v>
      </c>
      <c r="B14" s="14" t="s">
        <v>5</v>
      </c>
      <c r="C14" s="11" t="s">
        <v>12</v>
      </c>
      <c r="D14" s="18"/>
      <c r="E14" s="15">
        <v>10531950</v>
      </c>
    </row>
    <row r="15" spans="1:5" ht="18">
      <c r="A15" s="13">
        <v>7</v>
      </c>
      <c r="B15" s="14" t="s">
        <v>5</v>
      </c>
      <c r="C15" s="11" t="s">
        <v>13</v>
      </c>
      <c r="D15" s="18"/>
      <c r="E15" s="15">
        <v>9008121.8800000008</v>
      </c>
    </row>
    <row r="16" spans="1:5" ht="18">
      <c r="A16" s="13">
        <v>8</v>
      </c>
      <c r="B16" s="14" t="s">
        <v>5</v>
      </c>
      <c r="C16" s="11" t="s">
        <v>15</v>
      </c>
      <c r="D16" s="18"/>
      <c r="E16" s="15">
        <v>8735398.6799999997</v>
      </c>
    </row>
    <row r="17" spans="1:5" ht="18">
      <c r="A17" s="13">
        <v>9</v>
      </c>
      <c r="B17" s="14" t="s">
        <v>5</v>
      </c>
      <c r="C17" s="11" t="s">
        <v>17</v>
      </c>
      <c r="D17" s="18"/>
      <c r="E17" s="15">
        <v>8499409</v>
      </c>
    </row>
    <row r="18" spans="1:5" ht="18">
      <c r="A18" s="13">
        <v>10</v>
      </c>
      <c r="B18" s="14" t="s">
        <v>5</v>
      </c>
      <c r="C18" s="11" t="s">
        <v>19</v>
      </c>
      <c r="D18" s="18"/>
      <c r="E18" s="15">
        <v>5226572.9999999804</v>
      </c>
    </row>
    <row r="19" spans="1:5" ht="18">
      <c r="A19" s="13">
        <v>11</v>
      </c>
      <c r="B19" s="14" t="s">
        <v>5</v>
      </c>
      <c r="C19" s="11" t="s">
        <v>18</v>
      </c>
      <c r="D19" s="17"/>
      <c r="E19" s="15">
        <v>4235447.6879879301</v>
      </c>
    </row>
    <row r="20" spans="1:5" ht="18">
      <c r="A20" s="13">
        <v>12</v>
      </c>
      <c r="B20" s="14" t="s">
        <v>5</v>
      </c>
      <c r="C20" s="11" t="s">
        <v>16</v>
      </c>
      <c r="D20" s="16"/>
      <c r="E20" s="15">
        <v>3153546</v>
      </c>
    </row>
    <row r="21" spans="1:5" ht="18">
      <c r="A21" s="13">
        <v>13</v>
      </c>
      <c r="B21" s="14" t="s">
        <v>5</v>
      </c>
      <c r="C21" s="11" t="s">
        <v>14</v>
      </c>
      <c r="D21" s="18"/>
      <c r="E21" s="15">
        <v>734213.99999998696</v>
      </c>
    </row>
    <row r="22" spans="1:5" ht="18">
      <c r="A22" s="13">
        <v>14</v>
      </c>
      <c r="B22" s="14" t="s">
        <v>5</v>
      </c>
      <c r="C22" s="11" t="s">
        <v>20</v>
      </c>
      <c r="D22" s="18"/>
      <c r="E22" s="15">
        <v>683620.95261441497</v>
      </c>
    </row>
    <row r="23" spans="1:5" ht="19.5">
      <c r="A23" s="13">
        <v>15</v>
      </c>
      <c r="B23" s="14" t="s">
        <v>5</v>
      </c>
      <c r="C23" s="11" t="s">
        <v>21</v>
      </c>
      <c r="D23" s="19"/>
      <c r="E23" s="15">
        <v>0</v>
      </c>
    </row>
    <row r="24" spans="1:5" ht="18">
      <c r="A24" s="13">
        <v>16</v>
      </c>
      <c r="B24" s="14" t="s">
        <v>5</v>
      </c>
      <c r="C24" s="11" t="s">
        <v>22</v>
      </c>
      <c r="D24" s="18"/>
      <c r="E24" s="15">
        <v>0</v>
      </c>
    </row>
    <row r="25" spans="1:5" ht="18">
      <c r="A25" s="13">
        <v>17</v>
      </c>
      <c r="B25" s="14" t="s">
        <v>5</v>
      </c>
      <c r="C25" s="11" t="s">
        <v>23</v>
      </c>
      <c r="D25" s="16"/>
      <c r="E25" s="15">
        <v>0</v>
      </c>
    </row>
    <row r="26" spans="1:5" ht="18">
      <c r="A26" s="13">
        <v>18</v>
      </c>
      <c r="B26" s="14" t="s">
        <v>5</v>
      </c>
      <c r="C26" s="11" t="s">
        <v>24</v>
      </c>
      <c r="D26" s="18"/>
      <c r="E26" s="15">
        <v>0</v>
      </c>
    </row>
    <row r="27" spans="1:5" ht="18">
      <c r="A27" s="13">
        <v>19</v>
      </c>
      <c r="B27" s="14" t="s">
        <v>5</v>
      </c>
      <c r="C27" s="11" t="s">
        <v>25</v>
      </c>
      <c r="D27" s="17"/>
      <c r="E27" s="15">
        <v>0</v>
      </c>
    </row>
    <row r="28" spans="1:5" ht="18">
      <c r="A28" s="13"/>
      <c r="B28" s="14"/>
      <c r="C28" s="18"/>
      <c r="D28" s="21"/>
      <c r="E28" s="20" t="s">
        <v>26</v>
      </c>
    </row>
    <row r="29" spans="1:5" ht="15.75">
      <c r="A29" s="22"/>
      <c r="B29" s="1"/>
      <c r="C29" s="23" t="s">
        <v>27</v>
      </c>
      <c r="D29" s="24" t="s">
        <v>7</v>
      </c>
      <c r="E29" s="25">
        <v>392691193.60240299</v>
      </c>
    </row>
    <row r="30" spans="1:5" ht="18">
      <c r="A30" s="26"/>
      <c r="B30" s="27"/>
      <c r="C30" s="28"/>
      <c r="D30" s="29"/>
      <c r="E30" s="30" t="s">
        <v>28</v>
      </c>
    </row>
    <row r="31" spans="1:5" ht="18.75" thickBot="1">
      <c r="A31" s="31"/>
      <c r="B31" s="32"/>
      <c r="C31" s="33"/>
      <c r="D31" s="34"/>
      <c r="E31" s="35"/>
    </row>
    <row r="32" spans="1:5" ht="18">
      <c r="A32" s="1"/>
      <c r="B32" s="36"/>
      <c r="C32" s="27"/>
      <c r="D32" s="1"/>
      <c r="E32" s="1"/>
    </row>
    <row r="33" spans="1:5" ht="15">
      <c r="A33" s="1"/>
      <c r="B33" s="37" t="s">
        <v>29</v>
      </c>
      <c r="C33" s="1"/>
      <c r="D33" s="1"/>
      <c r="E33" s="1"/>
    </row>
  </sheetData>
  <mergeCells count="6">
    <mergeCell ref="A6:E6"/>
    <mergeCell ref="A7:C7"/>
    <mergeCell ref="D7:E7"/>
    <mergeCell ref="A3:E3"/>
    <mergeCell ref="A4:E4"/>
    <mergeCell ref="A5:E5"/>
  </mergeCells>
  <pageMargins left="0.70866141732283505" right="0.511811023622047" top="1.14173228346457" bottom="0.74803149606299202" header="0.31496062992126" footer="0.31496062992126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3D0F-B6D0-4CE2-ACDC-CEF772907C1F}">
  <sheetPr>
    <tabColor theme="7" tint="0.59999389629810485"/>
  </sheetPr>
  <dimension ref="A1:V28"/>
  <sheetViews>
    <sheetView tabSelected="1" workbookViewId="0">
      <pane xSplit="2" ySplit="5" topLeftCell="S13" activePane="bottomRight" state="frozen"/>
      <selection pane="topRight"/>
      <selection pane="bottomLeft"/>
      <selection pane="bottomRight" activeCell="B12" sqref="B12"/>
    </sheetView>
  </sheetViews>
  <sheetFormatPr defaultColWidth="10.28515625" defaultRowHeight="13.5"/>
  <cols>
    <col min="1" max="1" width="4.5703125" style="2" customWidth="1"/>
    <col min="2" max="2" width="81.140625" style="2" customWidth="1"/>
    <col min="3" max="21" width="22.7109375" style="2" customWidth="1"/>
    <col min="22" max="22" width="23.7109375" style="2" customWidth="1"/>
    <col min="23" max="16384" width="10.28515625" style="2"/>
  </cols>
  <sheetData>
    <row r="1" spans="1:22" ht="18" customHeight="1">
      <c r="A1" s="38" t="s">
        <v>30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 ht="18" customHeight="1">
      <c r="A2" s="40" t="s">
        <v>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spans="1:22" ht="18" customHeight="1">
      <c r="A3" s="41" t="s">
        <v>31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</row>
    <row r="4" spans="1:22" ht="9.7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s="47" customFormat="1" ht="32.25" customHeight="1">
      <c r="A5" s="42"/>
      <c r="B5" s="43" t="s">
        <v>32</v>
      </c>
      <c r="C5" s="44" t="s">
        <v>33</v>
      </c>
      <c r="D5" s="44" t="s">
        <v>34</v>
      </c>
      <c r="E5" s="44" t="s">
        <v>35</v>
      </c>
      <c r="F5" s="44" t="s">
        <v>36</v>
      </c>
      <c r="G5" s="44" t="s">
        <v>37</v>
      </c>
      <c r="H5" s="44" t="s">
        <v>38</v>
      </c>
      <c r="I5" s="44" t="s">
        <v>39</v>
      </c>
      <c r="J5" s="44" t="s">
        <v>40</v>
      </c>
      <c r="K5" s="44" t="s">
        <v>41</v>
      </c>
      <c r="L5" s="45" t="s">
        <v>42</v>
      </c>
      <c r="M5" s="44" t="s">
        <v>43</v>
      </c>
      <c r="N5" s="44" t="s">
        <v>44</v>
      </c>
      <c r="O5" s="44" t="s">
        <v>45</v>
      </c>
      <c r="P5" s="44" t="s">
        <v>46</v>
      </c>
      <c r="Q5" s="44" t="s">
        <v>47</v>
      </c>
      <c r="R5" s="44" t="s">
        <v>48</v>
      </c>
      <c r="S5" s="44" t="s">
        <v>49</v>
      </c>
      <c r="T5" s="44" t="s">
        <v>50</v>
      </c>
      <c r="U5" s="43" t="s">
        <v>51</v>
      </c>
      <c r="V5" s="46" t="s">
        <v>52</v>
      </c>
    </row>
    <row r="6" spans="1:22" ht="16.5" customHeight="1">
      <c r="A6" s="72">
        <v>1</v>
      </c>
      <c r="B6" s="73" t="s">
        <v>21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0</v>
      </c>
      <c r="U6" s="74">
        <v>0</v>
      </c>
      <c r="V6" s="76">
        <v>0</v>
      </c>
    </row>
    <row r="7" spans="1:22" ht="16.5" customHeight="1">
      <c r="A7" s="77">
        <f>A6+1</f>
        <v>2</v>
      </c>
      <c r="B7" s="73" t="s">
        <v>12</v>
      </c>
      <c r="C7" s="74">
        <v>0</v>
      </c>
      <c r="D7" s="74">
        <v>6601918</v>
      </c>
      <c r="E7" s="74">
        <v>121720</v>
      </c>
      <c r="F7" s="74">
        <v>0</v>
      </c>
      <c r="G7" s="74">
        <v>374887</v>
      </c>
      <c r="H7" s="74">
        <v>0</v>
      </c>
      <c r="I7" s="74">
        <v>0</v>
      </c>
      <c r="J7" s="74">
        <v>0</v>
      </c>
      <c r="K7" s="74">
        <v>2699827</v>
      </c>
      <c r="L7" s="74">
        <v>0</v>
      </c>
      <c r="M7" s="74">
        <v>0</v>
      </c>
      <c r="N7" s="74">
        <v>0</v>
      </c>
      <c r="O7" s="74">
        <v>695305</v>
      </c>
      <c r="P7" s="74">
        <v>0</v>
      </c>
      <c r="Q7" s="74">
        <v>0</v>
      </c>
      <c r="R7" s="74">
        <v>0</v>
      </c>
      <c r="S7" s="74">
        <v>38293</v>
      </c>
      <c r="T7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10531950</v>
      </c>
      <c r="U7" s="74">
        <v>0</v>
      </c>
      <c r="V7" s="76">
        <v>10531950</v>
      </c>
    </row>
    <row r="8" spans="1:22" ht="16.5" customHeight="1">
      <c r="A8" s="72">
        <f t="shared" ref="A8:A24" si="0">A7+1</f>
        <v>3</v>
      </c>
      <c r="B8" s="73" t="s">
        <v>15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8735398.6799999997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8735398.6799999997</v>
      </c>
      <c r="U8" s="74">
        <v>0</v>
      </c>
      <c r="V8" s="76">
        <v>8735398.6799999997</v>
      </c>
    </row>
    <row r="9" spans="1:22" ht="16.5" customHeight="1">
      <c r="A9" s="77">
        <f t="shared" si="0"/>
        <v>4</v>
      </c>
      <c r="B9" s="73" t="s">
        <v>22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74">
        <v>0</v>
      </c>
      <c r="P9" s="74">
        <v>0</v>
      </c>
      <c r="Q9" s="74">
        <v>0</v>
      </c>
      <c r="R9" s="74">
        <v>0</v>
      </c>
      <c r="S9" s="74">
        <v>0</v>
      </c>
      <c r="T9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0</v>
      </c>
      <c r="U9" s="74">
        <v>0</v>
      </c>
      <c r="V9" s="76">
        <v>0</v>
      </c>
    </row>
    <row r="10" spans="1:22" ht="16.5" customHeight="1">
      <c r="A10" s="72">
        <f t="shared" si="0"/>
        <v>5</v>
      </c>
      <c r="B10" s="73" t="s">
        <v>10</v>
      </c>
      <c r="C10" s="74">
        <v>0</v>
      </c>
      <c r="D10" s="74">
        <v>43311339.759999998</v>
      </c>
      <c r="E10" s="74">
        <v>776817.570000001</v>
      </c>
      <c r="F10" s="74">
        <v>18167511.16</v>
      </c>
      <c r="G10" s="74">
        <v>0</v>
      </c>
      <c r="H10" s="74">
        <v>94468.919999999896</v>
      </c>
      <c r="I10" s="74">
        <v>0</v>
      </c>
      <c r="J10" s="74">
        <v>224929.899999999</v>
      </c>
      <c r="K10" s="74">
        <v>1020466.14</v>
      </c>
      <c r="L10" s="74">
        <v>0</v>
      </c>
      <c r="M10" s="74">
        <v>0</v>
      </c>
      <c r="N10" s="74">
        <v>13265.11</v>
      </c>
      <c r="O10" s="74">
        <v>98614.280000000304</v>
      </c>
      <c r="P10" s="74">
        <v>0</v>
      </c>
      <c r="Q10" s="74">
        <v>0</v>
      </c>
      <c r="R10" s="74">
        <v>0</v>
      </c>
      <c r="S10" s="74">
        <v>2824744.29</v>
      </c>
      <c r="T10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66532157.129999995</v>
      </c>
      <c r="U10" s="74">
        <v>0</v>
      </c>
      <c r="V10" s="76">
        <v>66532157.130000003</v>
      </c>
    </row>
    <row r="11" spans="1:22" ht="16.5" customHeight="1">
      <c r="A11" s="77">
        <f t="shared" si="0"/>
        <v>6</v>
      </c>
      <c r="B11" s="73" t="s">
        <v>17</v>
      </c>
      <c r="C11" s="74">
        <v>0</v>
      </c>
      <c r="D11" s="74">
        <v>-7294988</v>
      </c>
      <c r="E11" s="74">
        <v>330622</v>
      </c>
      <c r="F11" s="74">
        <v>0</v>
      </c>
      <c r="G11" s="74">
        <v>0</v>
      </c>
      <c r="H11" s="74">
        <v>-582615</v>
      </c>
      <c r="I11" s="74">
        <v>0</v>
      </c>
      <c r="J11" s="74">
        <v>2848395</v>
      </c>
      <c r="K11" s="74">
        <v>16919657</v>
      </c>
      <c r="L11" s="74">
        <v>0</v>
      </c>
      <c r="M11" s="74">
        <v>0</v>
      </c>
      <c r="N11" s="74">
        <v>-3721662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8499409</v>
      </c>
      <c r="U11" s="74">
        <v>0</v>
      </c>
      <c r="V11" s="76">
        <v>8499409</v>
      </c>
    </row>
    <row r="12" spans="1:22" ht="16.5" customHeight="1">
      <c r="A12" s="72">
        <f t="shared" si="0"/>
        <v>7</v>
      </c>
      <c r="B12" s="73" t="s">
        <v>13</v>
      </c>
      <c r="C12" s="74">
        <v>0</v>
      </c>
      <c r="D12" s="74">
        <v>7917290</v>
      </c>
      <c r="E12" s="74">
        <v>0</v>
      </c>
      <c r="F12" s="74">
        <v>0</v>
      </c>
      <c r="G12" s="74">
        <v>496663.57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>
        <v>512313.04</v>
      </c>
      <c r="P12" s="74">
        <v>54460.980000000403</v>
      </c>
      <c r="Q12" s="74">
        <v>27394.29</v>
      </c>
      <c r="R12" s="74">
        <v>0</v>
      </c>
      <c r="S12" s="74">
        <v>0</v>
      </c>
      <c r="T12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9008121.879999999</v>
      </c>
      <c r="U12" s="74">
        <v>0</v>
      </c>
      <c r="V12" s="76">
        <v>9008121.8800000008</v>
      </c>
    </row>
    <row r="13" spans="1:22" ht="16.5" customHeight="1">
      <c r="A13" s="77">
        <f t="shared" si="0"/>
        <v>8</v>
      </c>
      <c r="B13" s="73" t="s">
        <v>53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74">
        <v>0</v>
      </c>
      <c r="T13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0</v>
      </c>
      <c r="U13" s="74">
        <v>0</v>
      </c>
      <c r="V13" s="76">
        <v>0</v>
      </c>
    </row>
    <row r="14" spans="1:22" ht="16.5" customHeight="1">
      <c r="A14" s="72">
        <f t="shared" si="0"/>
        <v>9</v>
      </c>
      <c r="B14" s="73" t="s">
        <v>8</v>
      </c>
      <c r="C14" s="74">
        <v>0</v>
      </c>
      <c r="D14" s="74">
        <v>79899500.925097704</v>
      </c>
      <c r="E14" s="74">
        <v>801776.05999999901</v>
      </c>
      <c r="F14" s="74">
        <v>12505102.811930001</v>
      </c>
      <c r="G14" s="74">
        <v>7063130.8115999997</v>
      </c>
      <c r="H14" s="74">
        <v>33407.49</v>
      </c>
      <c r="I14" s="74">
        <v>0</v>
      </c>
      <c r="J14" s="74">
        <v>766543.51</v>
      </c>
      <c r="K14" s="74">
        <v>5222867.1447320003</v>
      </c>
      <c r="L14" s="74">
        <v>0</v>
      </c>
      <c r="M14" s="74">
        <v>0</v>
      </c>
      <c r="N14" s="74">
        <v>19645.262400000101</v>
      </c>
      <c r="O14" s="74">
        <v>3266609.303636</v>
      </c>
      <c r="P14" s="74">
        <v>0</v>
      </c>
      <c r="Q14" s="74">
        <v>0</v>
      </c>
      <c r="R14" s="74">
        <v>707646.67</v>
      </c>
      <c r="S14" s="74">
        <v>7850989.5499999998</v>
      </c>
      <c r="T14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118137219.5393957</v>
      </c>
      <c r="U14" s="74">
        <v>0</v>
      </c>
      <c r="V14" s="76">
        <v>118137219.539396</v>
      </c>
    </row>
    <row r="15" spans="1:22" ht="16.5" customHeight="1">
      <c r="A15" s="77">
        <f t="shared" si="0"/>
        <v>10</v>
      </c>
      <c r="B15" s="73" t="s">
        <v>24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4">
        <v>0</v>
      </c>
      <c r="L15" s="74">
        <v>0</v>
      </c>
      <c r="M15" s="74">
        <v>0</v>
      </c>
      <c r="N15" s="74">
        <v>0</v>
      </c>
      <c r="O15" s="74">
        <v>0</v>
      </c>
      <c r="P15" s="74">
        <v>0</v>
      </c>
      <c r="Q15" s="74">
        <v>0</v>
      </c>
      <c r="R15" s="74">
        <v>0</v>
      </c>
      <c r="S15" s="74">
        <v>0</v>
      </c>
      <c r="T15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0</v>
      </c>
      <c r="U15" s="74">
        <v>0</v>
      </c>
      <c r="V15" s="76">
        <v>0</v>
      </c>
    </row>
    <row r="16" spans="1:22" ht="16.5" customHeight="1">
      <c r="A16" s="72">
        <f t="shared" si="0"/>
        <v>11</v>
      </c>
      <c r="B16" s="73" t="s">
        <v>14</v>
      </c>
      <c r="C16" s="74">
        <v>0</v>
      </c>
      <c r="D16" s="74">
        <v>233503.669999987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49764.55</v>
      </c>
      <c r="K16" s="74">
        <v>431875.51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19070.269999999899</v>
      </c>
      <c r="R16" s="74">
        <v>0</v>
      </c>
      <c r="S16" s="74">
        <v>0</v>
      </c>
      <c r="T16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734213.99999998685</v>
      </c>
      <c r="U16" s="74">
        <v>0</v>
      </c>
      <c r="V16" s="76">
        <v>734213.99999998696</v>
      </c>
    </row>
    <row r="17" spans="1:22" ht="16.5" customHeight="1">
      <c r="A17" s="77">
        <f t="shared" si="0"/>
        <v>12</v>
      </c>
      <c r="B17" s="73" t="s">
        <v>19</v>
      </c>
      <c r="C17" s="74">
        <v>0</v>
      </c>
      <c r="D17" s="74">
        <v>5066816.6599999797</v>
      </c>
      <c r="E17" s="74">
        <v>0</v>
      </c>
      <c r="F17" s="74">
        <v>0</v>
      </c>
      <c r="G17" s="74">
        <v>0</v>
      </c>
      <c r="H17" s="74">
        <v>127335.91</v>
      </c>
      <c r="I17" s="74">
        <v>0</v>
      </c>
      <c r="J17" s="74">
        <v>22537.460000000101</v>
      </c>
      <c r="K17" s="74">
        <v>7182.9699999997401</v>
      </c>
      <c r="L17" s="74">
        <v>0</v>
      </c>
      <c r="M17" s="74">
        <v>0</v>
      </c>
      <c r="N17" s="74">
        <v>2699.9999999997699</v>
      </c>
      <c r="O17" s="74">
        <v>0</v>
      </c>
      <c r="P17" s="74">
        <v>0</v>
      </c>
      <c r="Q17" s="74">
        <v>0</v>
      </c>
      <c r="R17" s="74">
        <v>0</v>
      </c>
      <c r="S17" s="74">
        <v>0</v>
      </c>
      <c r="T17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5226572.9999999795</v>
      </c>
      <c r="U17" s="74">
        <v>0</v>
      </c>
      <c r="V17" s="76">
        <v>5226572.9999999804</v>
      </c>
    </row>
    <row r="18" spans="1:22" ht="16.5" customHeight="1">
      <c r="A18" s="72">
        <f t="shared" si="0"/>
        <v>13</v>
      </c>
      <c r="B18" s="73" t="s">
        <v>20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683620.95261441497</v>
      </c>
      <c r="Q18" s="74">
        <v>0</v>
      </c>
      <c r="R18" s="74">
        <v>0</v>
      </c>
      <c r="S18" s="74">
        <v>0</v>
      </c>
      <c r="T18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683620.95261441497</v>
      </c>
      <c r="U18" s="74">
        <v>0</v>
      </c>
      <c r="V18" s="76">
        <v>683620.95261441497</v>
      </c>
    </row>
    <row r="19" spans="1:22" ht="16.5" customHeight="1">
      <c r="A19" s="77">
        <f t="shared" si="0"/>
        <v>14</v>
      </c>
      <c r="B19" s="73" t="s">
        <v>9</v>
      </c>
      <c r="C19" s="74">
        <v>0</v>
      </c>
      <c r="D19" s="74">
        <v>23996121.649999999</v>
      </c>
      <c r="E19" s="74">
        <v>746447.08</v>
      </c>
      <c r="F19" s="74">
        <v>20644317.079999998</v>
      </c>
      <c r="G19" s="74">
        <v>144900</v>
      </c>
      <c r="H19" s="74">
        <v>99972.079999999594</v>
      </c>
      <c r="I19" s="74">
        <v>0</v>
      </c>
      <c r="J19" s="74">
        <v>364.59000000017801</v>
      </c>
      <c r="K19" s="74">
        <v>641112.02000010002</v>
      </c>
      <c r="L19" s="74">
        <v>0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74">
        <v>5642007.3899999298</v>
      </c>
      <c r="T19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51915241.89000003</v>
      </c>
      <c r="U19" s="74">
        <v>0</v>
      </c>
      <c r="V19" s="76">
        <v>51915241.890000001</v>
      </c>
    </row>
    <row r="20" spans="1:22" ht="16.5" customHeight="1">
      <c r="A20" s="72">
        <f t="shared" si="0"/>
        <v>15</v>
      </c>
      <c r="B20" s="73" t="s">
        <v>16</v>
      </c>
      <c r="C20" s="74">
        <v>0</v>
      </c>
      <c r="D20" s="74">
        <v>2019184</v>
      </c>
      <c r="E20" s="74">
        <v>356869</v>
      </c>
      <c r="F20" s="74">
        <v>0</v>
      </c>
      <c r="G20" s="74">
        <v>0</v>
      </c>
      <c r="H20" s="74">
        <v>278285</v>
      </c>
      <c r="I20" s="74">
        <v>0</v>
      </c>
      <c r="J20" s="74">
        <v>3021</v>
      </c>
      <c r="K20" s="74">
        <v>385769</v>
      </c>
      <c r="L20" s="74">
        <v>0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74">
        <v>110418</v>
      </c>
      <c r="T20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3153546</v>
      </c>
      <c r="U20" s="74">
        <v>0</v>
      </c>
      <c r="V20" s="76">
        <v>3153546</v>
      </c>
    </row>
    <row r="21" spans="1:22" ht="16.5" customHeight="1">
      <c r="A21" s="77">
        <f t="shared" si="0"/>
        <v>16</v>
      </c>
      <c r="B21" s="73" t="s">
        <v>6</v>
      </c>
      <c r="C21" s="74">
        <v>0</v>
      </c>
      <c r="D21" s="74">
        <v>27484121.4173203</v>
      </c>
      <c r="E21" s="74">
        <v>1062301.3799999999</v>
      </c>
      <c r="F21" s="74">
        <v>3713090.0270500001</v>
      </c>
      <c r="G21" s="74">
        <v>526127.31342000002</v>
      </c>
      <c r="H21" s="74">
        <v>0</v>
      </c>
      <c r="I21" s="74">
        <v>0</v>
      </c>
      <c r="J21" s="74">
        <v>264196.30490000203</v>
      </c>
      <c r="K21" s="74">
        <v>39518526.756480001</v>
      </c>
      <c r="L21" s="74">
        <v>0</v>
      </c>
      <c r="M21" s="74">
        <v>0</v>
      </c>
      <c r="N21" s="74">
        <v>0</v>
      </c>
      <c r="O21" s="74">
        <v>4795334.0597400097</v>
      </c>
      <c r="P21" s="74">
        <v>592954.80046000006</v>
      </c>
      <c r="Q21" s="74">
        <v>3131111.33</v>
      </c>
      <c r="R21" s="74">
        <v>0</v>
      </c>
      <c r="S21" s="74">
        <v>3518588.4706299999</v>
      </c>
      <c r="T21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84606351.860000312</v>
      </c>
      <c r="U21" s="74">
        <v>0</v>
      </c>
      <c r="V21" s="76">
        <v>84606351.860000193</v>
      </c>
    </row>
    <row r="22" spans="1:22" ht="16.5" customHeight="1">
      <c r="A22" s="72">
        <f t="shared" si="0"/>
        <v>17</v>
      </c>
      <c r="B22" s="73" t="s">
        <v>11</v>
      </c>
      <c r="C22" s="74">
        <v>0</v>
      </c>
      <c r="D22" s="74">
        <v>13762569.954724001</v>
      </c>
      <c r="E22" s="74">
        <v>156882.78648000001</v>
      </c>
      <c r="F22" s="74">
        <v>3308771.1450400101</v>
      </c>
      <c r="G22" s="74">
        <v>1261771.6955200001</v>
      </c>
      <c r="H22" s="74">
        <v>20174.390319999999</v>
      </c>
      <c r="I22" s="74">
        <v>0</v>
      </c>
      <c r="J22" s="74">
        <v>39560.717840000201</v>
      </c>
      <c r="K22" s="74">
        <v>1585222.73855999</v>
      </c>
      <c r="L22" s="74">
        <v>0</v>
      </c>
      <c r="M22" s="74">
        <v>0</v>
      </c>
      <c r="N22" s="74">
        <v>0</v>
      </c>
      <c r="O22" s="74">
        <v>216650.78128</v>
      </c>
      <c r="P22" s="74">
        <v>0</v>
      </c>
      <c r="Q22" s="74">
        <v>173187.75967999999</v>
      </c>
      <c r="R22" s="74">
        <v>0</v>
      </c>
      <c r="S22" s="74">
        <v>167150.012959999</v>
      </c>
      <c r="T22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20691941.982403997</v>
      </c>
      <c r="U22" s="74">
        <v>0</v>
      </c>
      <c r="V22" s="76">
        <v>20691941.982404001</v>
      </c>
    </row>
    <row r="23" spans="1:22" ht="16.5" customHeight="1">
      <c r="A23" s="77">
        <f t="shared" si="0"/>
        <v>18</v>
      </c>
      <c r="B23" s="73" t="s">
        <v>18</v>
      </c>
      <c r="C23" s="74">
        <v>0</v>
      </c>
      <c r="D23" s="74">
        <v>2242707.0325468499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>
        <v>0</v>
      </c>
      <c r="O23" s="74">
        <v>1992740.65544108</v>
      </c>
      <c r="P23" s="74">
        <v>0</v>
      </c>
      <c r="Q23" s="74">
        <v>0</v>
      </c>
      <c r="R23" s="74">
        <v>0</v>
      </c>
      <c r="S23" s="74">
        <v>0</v>
      </c>
      <c r="T23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4235447.6879879301</v>
      </c>
      <c r="U23" s="74">
        <v>0</v>
      </c>
      <c r="V23" s="76">
        <v>4235447.6879879301</v>
      </c>
    </row>
    <row r="24" spans="1:22" ht="16.5" customHeight="1">
      <c r="A24" s="72">
        <f t="shared" si="0"/>
        <v>19</v>
      </c>
      <c r="B24" s="73" t="s">
        <v>25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74">
        <v>0</v>
      </c>
      <c r="P24" s="74">
        <v>0</v>
      </c>
      <c r="Q24" s="74">
        <v>0</v>
      </c>
      <c r="R24" s="74">
        <v>0</v>
      </c>
      <c r="S24" s="74">
        <v>0</v>
      </c>
      <c r="T24" s="75">
        <f>Table6[[#This Row],[Life]]+Table6[[#This Row],[Fire]]+Table6[[#This Row],[Marine Cargo]]+Table6[[#This Row],[Marine Hull]]+Table6[[#This Row],[Aviation]]+Table6[[#This Row],[Motor Car]]+Table6[[#This Row],[Health]]+Table6[[#This Row],[Accident]]+Table6[[#This Row],[Engineering]]+Table6[[#This Row],[Insurance for Migrant Workers]]+Table6[[#This Row],[Micro Insurance]]+Table6[[#This Row],[Bonds]]+Table6[[#This Row],[General Liability]]+Table6[[#This Row],[Prof. Indemnity]]+Table6[[#This Row],[Crime Insurance]]+Table6[[#This Row],[Special Risks]]+Table6[[#This Row],[Miscellaneous]]</f>
        <v>0</v>
      </c>
      <c r="U24" s="74">
        <v>0</v>
      </c>
      <c r="V24" s="76">
        <v>0</v>
      </c>
    </row>
    <row r="25" spans="1:22" ht="9" customHeight="1">
      <c r="A25" s="48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49"/>
      <c r="U25" s="39"/>
      <c r="V25" s="50"/>
    </row>
    <row r="26" spans="1:22" s="54" customFormat="1" ht="18" customHeight="1" thickBot="1">
      <c r="A26" s="70" t="s">
        <v>54</v>
      </c>
      <c r="B26" s="71"/>
      <c r="C26" s="51">
        <f>SUM(C6:C25)</f>
        <v>0</v>
      </c>
      <c r="D26" s="51">
        <f>SUM(D6:D25)</f>
        <v>205240085.06968883</v>
      </c>
      <c r="E26" s="51">
        <f t="shared" ref="E26:V26" si="1">SUM(E6:E25)</f>
        <v>4353435.8764800001</v>
      </c>
      <c r="F26" s="51">
        <f t="shared" si="1"/>
        <v>58338792.224020012</v>
      </c>
      <c r="G26" s="51">
        <f t="shared" si="1"/>
        <v>9867480.3905400001</v>
      </c>
      <c r="H26" s="51">
        <f t="shared" si="1"/>
        <v>71028.790319999564</v>
      </c>
      <c r="I26" s="51">
        <f t="shared" si="1"/>
        <v>0</v>
      </c>
      <c r="J26" s="51">
        <f t="shared" si="1"/>
        <v>4219313.0327400016</v>
      </c>
      <c r="K26" s="51">
        <f t="shared" si="1"/>
        <v>77167904.95977208</v>
      </c>
      <c r="L26" s="51">
        <f t="shared" si="1"/>
        <v>0</v>
      </c>
      <c r="M26" s="51">
        <f t="shared" si="1"/>
        <v>0</v>
      </c>
      <c r="N26" s="51">
        <f t="shared" si="1"/>
        <v>-3686051.6276000002</v>
      </c>
      <c r="O26" s="51">
        <f t="shared" si="1"/>
        <v>11577567.12009709</v>
      </c>
      <c r="P26" s="51">
        <f t="shared" si="1"/>
        <v>1331036.7330744155</v>
      </c>
      <c r="Q26" s="51">
        <f t="shared" si="1"/>
        <v>3350763.6496800003</v>
      </c>
      <c r="R26" s="51">
        <f t="shared" si="1"/>
        <v>707646.67</v>
      </c>
      <c r="S26" s="51">
        <f t="shared" si="1"/>
        <v>20152190.713589929</v>
      </c>
      <c r="T26" s="51">
        <f t="shared" si="1"/>
        <v>392691193.60240233</v>
      </c>
      <c r="U26" s="52">
        <f t="shared" si="1"/>
        <v>0</v>
      </c>
      <c r="V26" s="53">
        <f t="shared" si="1"/>
        <v>392691193.60240251</v>
      </c>
    </row>
    <row r="27" spans="1:22" ht="14.25" thickTop="1"/>
    <row r="28" spans="1:22" ht="14.25">
      <c r="A28" s="37" t="s">
        <v>29</v>
      </c>
    </row>
  </sheetData>
  <mergeCells count="1">
    <mergeCell ref="A26:B26"/>
  </mergeCells>
  <pageMargins left="0.511811023622047" right="0.31496062992126" top="0.74803149606299202" bottom="0.55118110236220497" header="0.31496062992126" footer="0.31496062992126"/>
  <pageSetup paperSize="9" scale="7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RB Commission Ranking</vt:lpstr>
      <vt:lpstr>RB Commissions per LINE</vt:lpstr>
      <vt:lpstr>'RB Commissions per LINE'!Print_Titles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2024-11-25T03:20:50Z</dcterms:created>
  <dcterms:modified xsi:type="dcterms:W3CDTF">2024-11-25T05:15:04Z</dcterms:modified>
</cp:coreProperties>
</file>