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RANKING/"/>
    </mc:Choice>
  </mc:AlternateContent>
  <xr:revisionPtr revIDLastSave="5" documentId="8_{F0BB957E-1D8C-425E-AABC-B23FDE332D5D}" xr6:coauthVersionLast="47" xr6:coauthVersionMax="47" xr10:uidLastSave="{9605A2B9-980F-4F79-ABBC-FAEC9676EE93}"/>
  <bookViews>
    <workbookView xWindow="-120" yWindow="-120" windowWidth="29040" windowHeight="15840" xr2:uid="{340E3DEE-98BA-47EC-90C2-2FB6C5A36FFB}"/>
  </bookViews>
  <sheets>
    <sheet name="INVESTED_ASSETS " sheetId="1" r:id="rId1"/>
  </sheets>
  <definedNames>
    <definedName name="_xlnm.Print_Area" localSheetId="0">'INVESTED_ASSETS '!$A$1:$F$98</definedName>
    <definedName name="_xlnm.Print_Titles" localSheetId="0">'INVESTED_ASSETS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B80" i="1"/>
  <c r="B81" i="1" s="1"/>
  <c r="B79" i="1"/>
  <c r="F75" i="1"/>
  <c r="F68" i="1"/>
  <c r="F87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</calcChain>
</file>

<file path=xl/sharedStrings.xml><?xml version="1.0" encoding="utf-8"?>
<sst xmlns="http://schemas.openxmlformats.org/spreadsheetml/2006/main" count="143" uniqueCount="77">
  <si>
    <t xml:space="preserve">Invested Assets of  Non-Life Insurance Companies </t>
  </si>
  <si>
    <t>Year 2023</t>
  </si>
  <si>
    <t>Based on submitted Annual Statements (AS)</t>
  </si>
  <si>
    <t>Name of Company</t>
  </si>
  <si>
    <t>Invested Assets</t>
  </si>
  <si>
    <t>.</t>
  </si>
  <si>
    <t>Pioneer Insurance &amp; Surety Corporation</t>
  </si>
  <si>
    <t>₱</t>
  </si>
  <si>
    <t>Malayan Insurance Company, Inc.</t>
  </si>
  <si>
    <t>Prudential Guarantee &amp; Assurance, Inc.</t>
  </si>
  <si>
    <t>BPI/MS Insurance Corp.</t>
  </si>
  <si>
    <t>Petrogen Insurance Corporation</t>
  </si>
  <si>
    <t>Charter Ping An Insurance Corporation</t>
  </si>
  <si>
    <t>Standard Insurance Company, Inc.</t>
  </si>
  <si>
    <t>AIG Philippines Insurance Inc.</t>
  </si>
  <si>
    <t>Alliedbankers Insurance Corp.</t>
  </si>
  <si>
    <t xml:space="preserve">MAA General Assurance Phils., Inc. </t>
  </si>
  <si>
    <t>Commonwealth Insurance Company</t>
  </si>
  <si>
    <t>FPG Insurance Company, Inc.</t>
  </si>
  <si>
    <t>CARD Pioneer Microinsurance, Inc.</t>
  </si>
  <si>
    <t>Insurance Company of North America</t>
  </si>
  <si>
    <t>Paramount Life &amp; General Insurance Corporation *</t>
  </si>
  <si>
    <t xml:space="preserve">Philippines First Insurance Company, Inc. </t>
  </si>
  <si>
    <t>Starr International Insurance Philippines Branch</t>
  </si>
  <si>
    <t>Liberty Insurance Corporation</t>
  </si>
  <si>
    <t>Cibeles Insurance Corporation</t>
  </si>
  <si>
    <t>Asia United Insurance, Inc.</t>
  </si>
  <si>
    <t>Travellers Insurance &amp; Surety Corporation</t>
  </si>
  <si>
    <t>Philippine British Assurance Company, Inc.</t>
  </si>
  <si>
    <t>PGA Sompo Insurance Corporation</t>
  </si>
  <si>
    <t>M Pioneer Insurance Inc.</t>
  </si>
  <si>
    <t xml:space="preserve">Bethel General Insurance &amp; Surety Corp. </t>
  </si>
  <si>
    <t>Pioneer Intercontinental Insurance Corporation</t>
  </si>
  <si>
    <t>Stronghold Insurance Company, Inc.</t>
  </si>
  <si>
    <t>Asia Insurance (Philippines) Corp.</t>
  </si>
  <si>
    <t>Oona Insular Insurance  Corp.</t>
  </si>
  <si>
    <t>Fortune General Insurance Corp.</t>
  </si>
  <si>
    <t>The Premier Life and General Assurance Corporation*</t>
  </si>
  <si>
    <t>Mercantile Insurance Company, Inc.</t>
  </si>
  <si>
    <t>Pacific Union Insurance Company</t>
  </si>
  <si>
    <t>Intra-Strata Assurance Corporation</t>
  </si>
  <si>
    <t>Perla Compañia de Seguros, Inc.</t>
  </si>
  <si>
    <t xml:space="preserve">Cocogen Insurance, Inc. </t>
  </si>
  <si>
    <t>Milestone Guaranty &amp; Assurance Corporation</t>
  </si>
  <si>
    <t xml:space="preserve">Corporate Guarantee &amp; Insurance Company, Inc. </t>
  </si>
  <si>
    <t>Metropolitan Insurance Company, Inc.</t>
  </si>
  <si>
    <t>CLIMBS Life &amp; General Insurance Cooperative *</t>
  </si>
  <si>
    <t>Country Bankers Insurance Corporation</t>
  </si>
  <si>
    <t>SGI Philippines General Insurance Company, Inc.</t>
  </si>
  <si>
    <r>
      <t>SeaInsure General Insurance Co. Inc.</t>
    </r>
    <r>
      <rPr>
        <sz val="10"/>
        <rFont val="Arial"/>
        <family val="2"/>
      </rPr>
      <t xml:space="preserve"> </t>
    </r>
  </si>
  <si>
    <t>Sterling Insurance Company, Inc.</t>
  </si>
  <si>
    <t>Visayan Surety &amp; Insurance Corporation</t>
  </si>
  <si>
    <t>Western Guaranty Corporation</t>
  </si>
  <si>
    <t>1CISP Life and General Insurance *</t>
  </si>
  <si>
    <t>Etiqa Life and General Assurance Phils., Inc. *</t>
  </si>
  <si>
    <t>Alpha Insurance &amp; Surety Company, Inc.</t>
  </si>
  <si>
    <t>Manila Bankers Life and General Insurance Coporation*</t>
  </si>
  <si>
    <t>Oriental Assurance Corporation</t>
  </si>
  <si>
    <t xml:space="preserve">AIA Philippines Life and General Insurance Co., Inc.* </t>
  </si>
  <si>
    <t>Pacific Cross Insurance, Inc.</t>
  </si>
  <si>
    <t>AS not yet submitted</t>
  </si>
  <si>
    <t>People's General Insurance Corporation</t>
  </si>
  <si>
    <t>Summit General Insurance Corporation **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</si>
  <si>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</si>
  <si>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</si>
  <si>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</si>
  <si>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</si>
  <si>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</si>
  <si>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</si>
  <si>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</si>
  <si>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</si>
  <si>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</si>
  <si>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 xml:space="preserve">* </t>
  </si>
  <si>
    <t xml:space="preserve"> Composite companies: non-life unit.</t>
  </si>
  <si>
    <t>**</t>
  </si>
  <si>
    <t xml:space="preserve">absorbed by Alliedbankers </t>
  </si>
  <si>
    <t>Date Prepared: 21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</si>
</sst>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2"/>
      <name val="Arial"/>
      <family val="2"/>
    </font>
    <font>
      <sz val="12"/>
      <name val="Calibri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1" fillId="0" borderId="0" xfId="2"/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8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1" xfId="2" applyFont="1" applyBorder="1" applyAlignment="1">
      <alignment horizontal="centerContinuous"/>
    </xf>
    <xf numFmtId="0" fontId="8" fillId="0" borderId="8" xfId="2" applyFont="1" applyBorder="1" applyAlignment="1">
      <alignment horizontal="center"/>
    </xf>
    <xf numFmtId="0" fontId="7" fillId="0" borderId="12" xfId="2" applyFont="1" applyBorder="1"/>
    <xf numFmtId="0" fontId="7" fillId="0" borderId="13" xfId="2" applyFont="1" applyBorder="1"/>
    <xf numFmtId="0" fontId="9" fillId="0" borderId="13" xfId="2" applyFont="1" applyBorder="1" applyAlignment="1">
      <alignment horizontal="left"/>
    </xf>
    <xf numFmtId="0" fontId="10" fillId="0" borderId="14" xfId="2" applyFont="1" applyBorder="1" applyAlignment="1">
      <alignment horizontal="center"/>
    </xf>
    <xf numFmtId="164" fontId="7" fillId="0" borderId="15" xfId="2" applyNumberFormat="1" applyFont="1" applyBorder="1"/>
    <xf numFmtId="0" fontId="7" fillId="0" borderId="0" xfId="2" applyFont="1"/>
    <xf numFmtId="0" fontId="2" fillId="0" borderId="13" xfId="2" applyFont="1" applyBorder="1"/>
    <xf numFmtId="0" fontId="7" fillId="0" borderId="14" xfId="2" applyFont="1" applyBorder="1"/>
    <xf numFmtId="164" fontId="7" fillId="0" borderId="15" xfId="2" applyNumberFormat="1" applyFont="1" applyBorder="1" applyAlignment="1">
      <alignment horizontal="center"/>
    </xf>
    <xf numFmtId="0" fontId="2" fillId="0" borderId="16" xfId="2" applyFont="1" applyBorder="1"/>
    <xf numFmtId="0" fontId="10" fillId="0" borderId="17" xfId="2" applyFont="1" applyBorder="1" applyAlignment="1">
      <alignment horizontal="center"/>
    </xf>
    <xf numFmtId="0" fontId="2" fillId="0" borderId="18" xfId="2" applyFont="1" applyBorder="1"/>
    <xf numFmtId="164" fontId="6" fillId="0" borderId="15" xfId="2" applyNumberFormat="1" applyFont="1" applyBorder="1" applyAlignment="1">
      <alignment horizontal="center"/>
    </xf>
    <xf numFmtId="0" fontId="10" fillId="0" borderId="14" xfId="2" applyFont="1" applyBorder="1" applyAlignment="1">
      <alignment horizontal="right"/>
    </xf>
    <xf numFmtId="164" fontId="6" fillId="0" borderId="15" xfId="2" applyNumberFormat="1" applyFont="1" applyBorder="1"/>
    <xf numFmtId="0" fontId="4" fillId="0" borderId="13" xfId="2" applyFont="1" applyBorder="1"/>
    <xf numFmtId="164" fontId="11" fillId="0" borderId="15" xfId="2" applyNumberFormat="1" applyFont="1" applyBorder="1"/>
    <xf numFmtId="0" fontId="7" fillId="0" borderId="15" xfId="2" applyFont="1" applyBorder="1"/>
    <xf numFmtId="0" fontId="9" fillId="0" borderId="13" xfId="2" applyFont="1" applyBorder="1" applyAlignment="1">
      <alignment horizontal="center"/>
    </xf>
    <xf numFmtId="164" fontId="2" fillId="0" borderId="13" xfId="1" applyNumberFormat="1" applyFont="1" applyFill="1" applyBorder="1"/>
    <xf numFmtId="164" fontId="7" fillId="0" borderId="19" xfId="1" applyNumberFormat="1" applyFont="1" applyFill="1" applyBorder="1"/>
    <xf numFmtId="164" fontId="7" fillId="0" borderId="20" xfId="1" applyNumberFormat="1" applyFont="1" applyFill="1" applyBorder="1"/>
    <xf numFmtId="164" fontId="12" fillId="0" borderId="15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1" xfId="2" applyFont="1" applyBorder="1"/>
    <xf numFmtId="0" fontId="7" fillId="0" borderId="8" xfId="2" applyFont="1" applyBorder="1"/>
    <xf numFmtId="0" fontId="13" fillId="0" borderId="0" xfId="0" applyFont="1"/>
    <xf numFmtId="164" fontId="6" fillId="0" borderId="0" xfId="2" applyNumberFormat="1" applyFont="1"/>
    <xf numFmtId="3" fontId="7" fillId="0" borderId="0" xfId="2" applyNumberFormat="1" applyFont="1"/>
    <xf numFmtId="164" fontId="0" fillId="0" borderId="0" xfId="0" applyNumberFormat="1"/>
    <xf numFmtId="164" fontId="6" fillId="0" borderId="0" xfId="1" applyNumberFormat="1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A5B3BBF1-323C-42F1-BA92-58043D7B7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91</xdr:row>
      <xdr:rowOff>0</xdr:rowOff>
    </xdr:from>
    <xdr:ext cx="2559050" cy="247650"/>
    <xdr:sp macro="" textlink="">
      <xdr:nvSpPr>
        <xdr:cNvPr id="2" name="Text Box 30">
          <a:extLst>
            <a:ext uri="{FF2B5EF4-FFF2-40B4-BE49-F238E27FC236}">
              <a16:creationId xmlns:a16="http://schemas.microsoft.com/office/drawing/2014/main" id="{6761D857-34C2-43D7-9429-1E06E4B56E96}"/>
            </a:ext>
          </a:extLst>
        </xdr:cNvPr>
        <xdr:cNvSpPr txBox="1">
          <a:spLocks noChangeArrowheads="1"/>
        </xdr:cNvSpPr>
      </xdr:nvSpPr>
      <xdr:spPr bwMode="auto">
        <a:xfrm>
          <a:off x="8753475" y="17868900"/>
          <a:ext cx="25590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2559050" cy="247650"/>
    <xdr:sp macro="" textlink="">
      <xdr:nvSpPr>
        <xdr:cNvPr id="3" name="Text Box 30">
          <a:extLst>
            <a:ext uri="{FF2B5EF4-FFF2-40B4-BE49-F238E27FC236}">
              <a16:creationId xmlns:a16="http://schemas.microsoft.com/office/drawing/2014/main" id="{6F447F41-BD6C-4E78-AE3B-3054A74978CB}"/>
            </a:ext>
          </a:extLst>
        </xdr:cNvPr>
        <xdr:cNvSpPr txBox="1">
          <a:spLocks noChangeArrowheads="1"/>
        </xdr:cNvSpPr>
      </xdr:nvSpPr>
      <xdr:spPr bwMode="auto">
        <a:xfrm>
          <a:off x="8753475" y="17868900"/>
          <a:ext cx="25590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2048859</xdr:colOff>
      <xdr:row>0</xdr:row>
      <xdr:rowOff>272352</xdr:rowOff>
    </xdr:from>
    <xdr:to>
      <xdr:col>3</xdr:col>
      <xdr:colOff>5077272</xdr:colOff>
      <xdr:row>0</xdr:row>
      <xdr:rowOff>1123950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B9435E2-C9F9-41A3-9A3C-B33B9079634C}"/>
            </a:ext>
          </a:extLst>
        </xdr:cNvPr>
        <xdr:cNvSpPr txBox="1"/>
      </xdr:nvSpPr>
      <xdr:spPr>
        <a:xfrm>
          <a:off x="2569559" y="272352"/>
          <a:ext cx="3028413" cy="85159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Republic of the Philippines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Department of Finance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 b="1">
              <a:effectLst/>
              <a:latin typeface="Arial" panose="020B0604020202020204" pitchFamily="34" charset="0"/>
              <a:ea typeface="Calibri" panose="020F0502020204030204" pitchFamily="34" charset="0"/>
            </a:rPr>
            <a:t>INSURANCE COMMISSION</a:t>
          </a:r>
          <a:endParaRPr lang="en-PH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1071 United Nations Avenue, Manila</a:t>
          </a:r>
        </a:p>
      </xdr:txBody>
    </xdr:sp>
    <xdr:clientData/>
  </xdr:twoCellAnchor>
  <xdr:twoCellAnchor editAs="oneCell">
    <xdr:from>
      <xdr:col>3</xdr:col>
      <xdr:colOff>774700</xdr:colOff>
      <xdr:row>0</xdr:row>
      <xdr:rowOff>58665</xdr:rowOff>
    </xdr:from>
    <xdr:to>
      <xdr:col>3</xdr:col>
      <xdr:colOff>2001804</xdr:colOff>
      <xdr:row>2</xdr:row>
      <xdr:rowOff>14881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16C0FA-6CA2-4A23-A1FF-EAC2A74C6E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6" t="-2" r="75232" b="32"/>
        <a:stretch/>
      </xdr:blipFill>
      <xdr:spPr bwMode="auto">
        <a:xfrm>
          <a:off x="1295400" y="58665"/>
          <a:ext cx="1227104" cy="12897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5082346</xdr:colOff>
      <xdr:row>0</xdr:row>
      <xdr:rowOff>0</xdr:rowOff>
    </xdr:from>
    <xdr:to>
      <xdr:col>5</xdr:col>
      <xdr:colOff>762618</xdr:colOff>
      <xdr:row>2</xdr:row>
      <xdr:rowOff>43015</xdr:rowOff>
    </xdr:to>
    <xdr:pic>
      <xdr:nvPicPr>
        <xdr:cNvPr id="6" name="Picture 5" descr="A logo with a sun and stars&#10;&#10;Description automatically generated">
          <a:extLst>
            <a:ext uri="{FF2B5EF4-FFF2-40B4-BE49-F238E27FC236}">
              <a16:creationId xmlns:a16="http://schemas.microsoft.com/office/drawing/2014/main" id="{2D4C7C33-0992-4AFF-AE0E-FDB8CA0B7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46" y="0"/>
          <a:ext cx="1319072" cy="1376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9B6D-7EC3-4DA3-89F0-675C703695D0}">
  <sheetPr>
    <tabColor rgb="FFFF0000"/>
  </sheetPr>
  <dimension ref="B1:F95"/>
  <sheetViews>
    <sheetView tabSelected="1" view="pageBreakPreview" zoomScale="75" zoomScaleNormal="100" zoomScaleSheetLayoutView="75" workbookViewId="0">
      <selection activeCell="D17" sqref="D17"/>
    </sheetView>
  </sheetViews>
  <sheetFormatPr defaultColWidth="8.85546875" defaultRowHeight="12.75" x14ac:dyDescent="0.2"/>
  <cols>
    <col min="1" max="1" width="1" customWidth="1"/>
    <col min="2" max="2" width="4.140625" customWidth="1"/>
    <col min="3" max="3" width="2.5703125" customWidth="1"/>
    <col min="4" max="4" width="80.7109375" customWidth="1"/>
    <col min="5" max="5" width="3.85546875" customWidth="1"/>
    <col min="6" max="6" width="30.140625" customWidth="1"/>
    <col min="190" max="190" width="3" customWidth="1"/>
    <col min="191" max="191" width="4.140625" customWidth="1"/>
    <col min="192" max="192" width="2.42578125" customWidth="1"/>
    <col min="193" max="193" width="44.28515625" customWidth="1"/>
    <col min="194" max="194" width="30.85546875" customWidth="1"/>
    <col min="195" max="195" width="4.42578125" customWidth="1"/>
    <col min="196" max="196" width="23.42578125" customWidth="1"/>
    <col min="197" max="197" width="22.42578125" customWidth="1"/>
    <col min="446" max="446" width="3" customWidth="1"/>
    <col min="447" max="447" width="4.140625" customWidth="1"/>
    <col min="448" max="448" width="2.42578125" customWidth="1"/>
    <col min="449" max="449" width="44.28515625" customWidth="1"/>
    <col min="450" max="450" width="30.85546875" customWidth="1"/>
    <col min="451" max="451" width="4.42578125" customWidth="1"/>
    <col min="452" max="452" width="23.42578125" customWidth="1"/>
    <col min="453" max="453" width="22.42578125" customWidth="1"/>
    <col min="702" max="702" width="3" customWidth="1"/>
    <col min="703" max="703" width="4.140625" customWidth="1"/>
    <col min="704" max="704" width="2.42578125" customWidth="1"/>
    <col min="705" max="705" width="44.28515625" customWidth="1"/>
    <col min="706" max="706" width="30.85546875" customWidth="1"/>
    <col min="707" max="707" width="4.42578125" customWidth="1"/>
    <col min="708" max="708" width="23.42578125" customWidth="1"/>
    <col min="709" max="709" width="22.42578125" customWidth="1"/>
    <col min="958" max="958" width="3" customWidth="1"/>
    <col min="959" max="959" width="4.140625" customWidth="1"/>
    <col min="960" max="960" width="2.42578125" customWidth="1"/>
    <col min="961" max="961" width="44.28515625" customWidth="1"/>
    <col min="962" max="962" width="30.85546875" customWidth="1"/>
    <col min="963" max="963" width="4.42578125" customWidth="1"/>
    <col min="964" max="964" width="23.42578125" customWidth="1"/>
    <col min="965" max="965" width="22.42578125" customWidth="1"/>
    <col min="1214" max="1214" width="3" customWidth="1"/>
    <col min="1215" max="1215" width="4.140625" customWidth="1"/>
    <col min="1216" max="1216" width="2.42578125" customWidth="1"/>
    <col min="1217" max="1217" width="44.28515625" customWidth="1"/>
    <col min="1218" max="1218" width="30.85546875" customWidth="1"/>
    <col min="1219" max="1219" width="4.42578125" customWidth="1"/>
    <col min="1220" max="1220" width="23.42578125" customWidth="1"/>
    <col min="1221" max="1221" width="22.42578125" customWidth="1"/>
    <col min="1470" max="1470" width="3" customWidth="1"/>
    <col min="1471" max="1471" width="4.140625" customWidth="1"/>
    <col min="1472" max="1472" width="2.42578125" customWidth="1"/>
    <col min="1473" max="1473" width="44.28515625" customWidth="1"/>
    <col min="1474" max="1474" width="30.85546875" customWidth="1"/>
    <col min="1475" max="1475" width="4.42578125" customWidth="1"/>
    <col min="1476" max="1476" width="23.42578125" customWidth="1"/>
    <col min="1477" max="1477" width="22.42578125" customWidth="1"/>
    <col min="1726" max="1726" width="3" customWidth="1"/>
    <col min="1727" max="1727" width="4.140625" customWidth="1"/>
    <col min="1728" max="1728" width="2.42578125" customWidth="1"/>
    <col min="1729" max="1729" width="44.28515625" customWidth="1"/>
    <col min="1730" max="1730" width="30.85546875" customWidth="1"/>
    <col min="1731" max="1731" width="4.42578125" customWidth="1"/>
    <col min="1732" max="1732" width="23.42578125" customWidth="1"/>
    <col min="1733" max="1733" width="22.42578125" customWidth="1"/>
    <col min="1982" max="1982" width="3" customWidth="1"/>
    <col min="1983" max="1983" width="4.140625" customWidth="1"/>
    <col min="1984" max="1984" width="2.42578125" customWidth="1"/>
    <col min="1985" max="1985" width="44.28515625" customWidth="1"/>
    <col min="1986" max="1986" width="30.85546875" customWidth="1"/>
    <col min="1987" max="1987" width="4.42578125" customWidth="1"/>
    <col min="1988" max="1988" width="23.42578125" customWidth="1"/>
    <col min="1989" max="1989" width="22.42578125" customWidth="1"/>
    <col min="2238" max="2238" width="3" customWidth="1"/>
    <col min="2239" max="2239" width="4.140625" customWidth="1"/>
    <col min="2240" max="2240" width="2.42578125" customWidth="1"/>
    <col min="2241" max="2241" width="44.28515625" customWidth="1"/>
    <col min="2242" max="2242" width="30.85546875" customWidth="1"/>
    <col min="2243" max="2243" width="4.42578125" customWidth="1"/>
    <col min="2244" max="2244" width="23.42578125" customWidth="1"/>
    <col min="2245" max="2245" width="22.42578125" customWidth="1"/>
    <col min="2494" max="2494" width="3" customWidth="1"/>
    <col min="2495" max="2495" width="4.140625" customWidth="1"/>
    <col min="2496" max="2496" width="2.42578125" customWidth="1"/>
    <col min="2497" max="2497" width="44.28515625" customWidth="1"/>
    <col min="2498" max="2498" width="30.85546875" customWidth="1"/>
    <col min="2499" max="2499" width="4.42578125" customWidth="1"/>
    <col min="2500" max="2500" width="23.42578125" customWidth="1"/>
    <col min="2501" max="2501" width="22.42578125" customWidth="1"/>
    <col min="2750" max="2750" width="3" customWidth="1"/>
    <col min="2751" max="2751" width="4.140625" customWidth="1"/>
    <col min="2752" max="2752" width="2.42578125" customWidth="1"/>
    <col min="2753" max="2753" width="44.28515625" customWidth="1"/>
    <col min="2754" max="2754" width="30.85546875" customWidth="1"/>
    <col min="2755" max="2755" width="4.42578125" customWidth="1"/>
    <col min="2756" max="2756" width="23.42578125" customWidth="1"/>
    <col min="2757" max="2757" width="22.42578125" customWidth="1"/>
    <col min="3006" max="3006" width="3" customWidth="1"/>
    <col min="3007" max="3007" width="4.140625" customWidth="1"/>
    <col min="3008" max="3008" width="2.42578125" customWidth="1"/>
    <col min="3009" max="3009" width="44.28515625" customWidth="1"/>
    <col min="3010" max="3010" width="30.85546875" customWidth="1"/>
    <col min="3011" max="3011" width="4.42578125" customWidth="1"/>
    <col min="3012" max="3012" width="23.42578125" customWidth="1"/>
    <col min="3013" max="3013" width="22.42578125" customWidth="1"/>
    <col min="3262" max="3262" width="3" customWidth="1"/>
    <col min="3263" max="3263" width="4.140625" customWidth="1"/>
    <col min="3264" max="3264" width="2.42578125" customWidth="1"/>
    <col min="3265" max="3265" width="44.28515625" customWidth="1"/>
    <col min="3266" max="3266" width="30.85546875" customWidth="1"/>
    <col min="3267" max="3267" width="4.42578125" customWidth="1"/>
    <col min="3268" max="3268" width="23.42578125" customWidth="1"/>
    <col min="3269" max="3269" width="22.42578125" customWidth="1"/>
    <col min="3518" max="3518" width="3" customWidth="1"/>
    <col min="3519" max="3519" width="4.140625" customWidth="1"/>
    <col min="3520" max="3520" width="2.42578125" customWidth="1"/>
    <col min="3521" max="3521" width="44.28515625" customWidth="1"/>
    <col min="3522" max="3522" width="30.85546875" customWidth="1"/>
    <col min="3523" max="3523" width="4.42578125" customWidth="1"/>
    <col min="3524" max="3524" width="23.42578125" customWidth="1"/>
    <col min="3525" max="3525" width="22.42578125" customWidth="1"/>
    <col min="3774" max="3774" width="3" customWidth="1"/>
    <col min="3775" max="3775" width="4.140625" customWidth="1"/>
    <col min="3776" max="3776" width="2.42578125" customWidth="1"/>
    <col min="3777" max="3777" width="44.28515625" customWidth="1"/>
    <col min="3778" max="3778" width="30.85546875" customWidth="1"/>
    <col min="3779" max="3779" width="4.42578125" customWidth="1"/>
    <col min="3780" max="3780" width="23.42578125" customWidth="1"/>
    <col min="3781" max="3781" width="22.42578125" customWidth="1"/>
    <col min="4030" max="4030" width="3" customWidth="1"/>
    <col min="4031" max="4031" width="4.140625" customWidth="1"/>
    <col min="4032" max="4032" width="2.42578125" customWidth="1"/>
    <col min="4033" max="4033" width="44.28515625" customWidth="1"/>
    <col min="4034" max="4034" width="30.85546875" customWidth="1"/>
    <col min="4035" max="4035" width="4.42578125" customWidth="1"/>
    <col min="4036" max="4036" width="23.42578125" customWidth="1"/>
    <col min="4037" max="4037" width="22.42578125" customWidth="1"/>
    <col min="4286" max="4286" width="3" customWidth="1"/>
    <col min="4287" max="4287" width="4.140625" customWidth="1"/>
    <col min="4288" max="4288" width="2.42578125" customWidth="1"/>
    <col min="4289" max="4289" width="44.28515625" customWidth="1"/>
    <col min="4290" max="4290" width="30.85546875" customWidth="1"/>
    <col min="4291" max="4291" width="4.42578125" customWidth="1"/>
    <col min="4292" max="4292" width="23.42578125" customWidth="1"/>
    <col min="4293" max="4293" width="22.42578125" customWidth="1"/>
    <col min="4542" max="4542" width="3" customWidth="1"/>
    <col min="4543" max="4543" width="4.140625" customWidth="1"/>
    <col min="4544" max="4544" width="2.42578125" customWidth="1"/>
    <col min="4545" max="4545" width="44.28515625" customWidth="1"/>
    <col min="4546" max="4546" width="30.85546875" customWidth="1"/>
    <col min="4547" max="4547" width="4.42578125" customWidth="1"/>
    <col min="4548" max="4548" width="23.42578125" customWidth="1"/>
    <col min="4549" max="4549" width="22.42578125" customWidth="1"/>
    <col min="4798" max="4798" width="3" customWidth="1"/>
    <col min="4799" max="4799" width="4.140625" customWidth="1"/>
    <col min="4800" max="4800" width="2.42578125" customWidth="1"/>
    <col min="4801" max="4801" width="44.28515625" customWidth="1"/>
    <col min="4802" max="4802" width="30.85546875" customWidth="1"/>
    <col min="4803" max="4803" width="4.42578125" customWidth="1"/>
    <col min="4804" max="4804" width="23.42578125" customWidth="1"/>
    <col min="4805" max="4805" width="22.42578125" customWidth="1"/>
    <col min="5054" max="5054" width="3" customWidth="1"/>
    <col min="5055" max="5055" width="4.140625" customWidth="1"/>
    <col min="5056" max="5056" width="2.42578125" customWidth="1"/>
    <col min="5057" max="5057" width="44.28515625" customWidth="1"/>
    <col min="5058" max="5058" width="30.85546875" customWidth="1"/>
    <col min="5059" max="5059" width="4.42578125" customWidth="1"/>
    <col min="5060" max="5060" width="23.42578125" customWidth="1"/>
    <col min="5061" max="5061" width="22.42578125" customWidth="1"/>
    <col min="5310" max="5310" width="3" customWidth="1"/>
    <col min="5311" max="5311" width="4.140625" customWidth="1"/>
    <col min="5312" max="5312" width="2.42578125" customWidth="1"/>
    <col min="5313" max="5313" width="44.28515625" customWidth="1"/>
    <col min="5314" max="5314" width="30.85546875" customWidth="1"/>
    <col min="5315" max="5315" width="4.42578125" customWidth="1"/>
    <col min="5316" max="5316" width="23.42578125" customWidth="1"/>
    <col min="5317" max="5317" width="22.42578125" customWidth="1"/>
    <col min="5566" max="5566" width="3" customWidth="1"/>
    <col min="5567" max="5567" width="4.140625" customWidth="1"/>
    <col min="5568" max="5568" width="2.42578125" customWidth="1"/>
    <col min="5569" max="5569" width="44.28515625" customWidth="1"/>
    <col min="5570" max="5570" width="30.85546875" customWidth="1"/>
    <col min="5571" max="5571" width="4.42578125" customWidth="1"/>
    <col min="5572" max="5572" width="23.42578125" customWidth="1"/>
    <col min="5573" max="5573" width="22.42578125" customWidth="1"/>
    <col min="5822" max="5822" width="3" customWidth="1"/>
    <col min="5823" max="5823" width="4.140625" customWidth="1"/>
    <col min="5824" max="5824" width="2.42578125" customWidth="1"/>
    <col min="5825" max="5825" width="44.28515625" customWidth="1"/>
    <col min="5826" max="5826" width="30.85546875" customWidth="1"/>
    <col min="5827" max="5827" width="4.42578125" customWidth="1"/>
    <col min="5828" max="5828" width="23.42578125" customWidth="1"/>
    <col min="5829" max="5829" width="22.42578125" customWidth="1"/>
    <col min="6078" max="6078" width="3" customWidth="1"/>
    <col min="6079" max="6079" width="4.140625" customWidth="1"/>
    <col min="6080" max="6080" width="2.42578125" customWidth="1"/>
    <col min="6081" max="6081" width="44.28515625" customWidth="1"/>
    <col min="6082" max="6082" width="30.85546875" customWidth="1"/>
    <col min="6083" max="6083" width="4.42578125" customWidth="1"/>
    <col min="6084" max="6084" width="23.42578125" customWidth="1"/>
    <col min="6085" max="6085" width="22.42578125" customWidth="1"/>
    <col min="6334" max="6334" width="3" customWidth="1"/>
    <col min="6335" max="6335" width="4.140625" customWidth="1"/>
    <col min="6336" max="6336" width="2.42578125" customWidth="1"/>
    <col min="6337" max="6337" width="44.28515625" customWidth="1"/>
    <col min="6338" max="6338" width="30.85546875" customWidth="1"/>
    <col min="6339" max="6339" width="4.42578125" customWidth="1"/>
    <col min="6340" max="6340" width="23.42578125" customWidth="1"/>
    <col min="6341" max="6341" width="22.42578125" customWidth="1"/>
    <col min="6590" max="6590" width="3" customWidth="1"/>
    <col min="6591" max="6591" width="4.140625" customWidth="1"/>
    <col min="6592" max="6592" width="2.42578125" customWidth="1"/>
    <col min="6593" max="6593" width="44.28515625" customWidth="1"/>
    <col min="6594" max="6594" width="30.85546875" customWidth="1"/>
    <col min="6595" max="6595" width="4.42578125" customWidth="1"/>
    <col min="6596" max="6596" width="23.42578125" customWidth="1"/>
    <col min="6597" max="6597" width="22.42578125" customWidth="1"/>
    <col min="6846" max="6846" width="3" customWidth="1"/>
    <col min="6847" max="6847" width="4.140625" customWidth="1"/>
    <col min="6848" max="6848" width="2.42578125" customWidth="1"/>
    <col min="6849" max="6849" width="44.28515625" customWidth="1"/>
    <col min="6850" max="6850" width="30.85546875" customWidth="1"/>
    <col min="6851" max="6851" width="4.42578125" customWidth="1"/>
    <col min="6852" max="6852" width="23.42578125" customWidth="1"/>
    <col min="6853" max="6853" width="22.42578125" customWidth="1"/>
    <col min="7102" max="7102" width="3" customWidth="1"/>
    <col min="7103" max="7103" width="4.140625" customWidth="1"/>
    <col min="7104" max="7104" width="2.42578125" customWidth="1"/>
    <col min="7105" max="7105" width="44.28515625" customWidth="1"/>
    <col min="7106" max="7106" width="30.85546875" customWidth="1"/>
    <col min="7107" max="7107" width="4.42578125" customWidth="1"/>
    <col min="7108" max="7108" width="23.42578125" customWidth="1"/>
    <col min="7109" max="7109" width="22.42578125" customWidth="1"/>
    <col min="7358" max="7358" width="3" customWidth="1"/>
    <col min="7359" max="7359" width="4.140625" customWidth="1"/>
    <col min="7360" max="7360" width="2.42578125" customWidth="1"/>
    <col min="7361" max="7361" width="44.28515625" customWidth="1"/>
    <col min="7362" max="7362" width="30.85546875" customWidth="1"/>
    <col min="7363" max="7363" width="4.42578125" customWidth="1"/>
    <col min="7364" max="7364" width="23.42578125" customWidth="1"/>
    <col min="7365" max="7365" width="22.42578125" customWidth="1"/>
    <col min="7614" max="7614" width="3" customWidth="1"/>
    <col min="7615" max="7615" width="4.140625" customWidth="1"/>
    <col min="7616" max="7616" width="2.42578125" customWidth="1"/>
    <col min="7617" max="7617" width="44.28515625" customWidth="1"/>
    <col min="7618" max="7618" width="30.85546875" customWidth="1"/>
    <col min="7619" max="7619" width="4.42578125" customWidth="1"/>
    <col min="7620" max="7620" width="23.42578125" customWidth="1"/>
    <col min="7621" max="7621" width="22.42578125" customWidth="1"/>
    <col min="7870" max="7870" width="3" customWidth="1"/>
    <col min="7871" max="7871" width="4.140625" customWidth="1"/>
    <col min="7872" max="7872" width="2.42578125" customWidth="1"/>
    <col min="7873" max="7873" width="44.28515625" customWidth="1"/>
    <col min="7874" max="7874" width="30.85546875" customWidth="1"/>
    <col min="7875" max="7875" width="4.42578125" customWidth="1"/>
    <col min="7876" max="7876" width="23.42578125" customWidth="1"/>
    <col min="7877" max="7877" width="22.42578125" customWidth="1"/>
    <col min="8126" max="8126" width="3" customWidth="1"/>
    <col min="8127" max="8127" width="4.140625" customWidth="1"/>
    <col min="8128" max="8128" width="2.42578125" customWidth="1"/>
    <col min="8129" max="8129" width="44.28515625" customWidth="1"/>
    <col min="8130" max="8130" width="30.85546875" customWidth="1"/>
    <col min="8131" max="8131" width="4.42578125" customWidth="1"/>
    <col min="8132" max="8132" width="23.42578125" customWidth="1"/>
    <col min="8133" max="8133" width="22.42578125" customWidth="1"/>
    <col min="8382" max="8382" width="3" customWidth="1"/>
    <col min="8383" max="8383" width="4.140625" customWidth="1"/>
    <col min="8384" max="8384" width="2.42578125" customWidth="1"/>
    <col min="8385" max="8385" width="44.28515625" customWidth="1"/>
    <col min="8386" max="8386" width="30.85546875" customWidth="1"/>
    <col min="8387" max="8387" width="4.42578125" customWidth="1"/>
    <col min="8388" max="8388" width="23.42578125" customWidth="1"/>
    <col min="8389" max="8389" width="22.42578125" customWidth="1"/>
    <col min="8638" max="8638" width="3" customWidth="1"/>
    <col min="8639" max="8639" width="4.140625" customWidth="1"/>
    <col min="8640" max="8640" width="2.42578125" customWidth="1"/>
    <col min="8641" max="8641" width="44.28515625" customWidth="1"/>
    <col min="8642" max="8642" width="30.85546875" customWidth="1"/>
    <col min="8643" max="8643" width="4.42578125" customWidth="1"/>
    <col min="8644" max="8644" width="23.42578125" customWidth="1"/>
    <col min="8645" max="8645" width="22.42578125" customWidth="1"/>
    <col min="8894" max="8894" width="3" customWidth="1"/>
    <col min="8895" max="8895" width="4.140625" customWidth="1"/>
    <col min="8896" max="8896" width="2.42578125" customWidth="1"/>
    <col min="8897" max="8897" width="44.28515625" customWidth="1"/>
    <col min="8898" max="8898" width="30.85546875" customWidth="1"/>
    <col min="8899" max="8899" width="4.42578125" customWidth="1"/>
    <col min="8900" max="8900" width="23.42578125" customWidth="1"/>
    <col min="8901" max="8901" width="22.42578125" customWidth="1"/>
    <col min="9150" max="9150" width="3" customWidth="1"/>
    <col min="9151" max="9151" width="4.140625" customWidth="1"/>
    <col min="9152" max="9152" width="2.42578125" customWidth="1"/>
    <col min="9153" max="9153" width="44.28515625" customWidth="1"/>
    <col min="9154" max="9154" width="30.85546875" customWidth="1"/>
    <col min="9155" max="9155" width="4.42578125" customWidth="1"/>
    <col min="9156" max="9156" width="23.42578125" customWidth="1"/>
    <col min="9157" max="9157" width="22.42578125" customWidth="1"/>
    <col min="9406" max="9406" width="3" customWidth="1"/>
    <col min="9407" max="9407" width="4.140625" customWidth="1"/>
    <col min="9408" max="9408" width="2.42578125" customWidth="1"/>
    <col min="9409" max="9409" width="44.28515625" customWidth="1"/>
    <col min="9410" max="9410" width="30.85546875" customWidth="1"/>
    <col min="9411" max="9411" width="4.42578125" customWidth="1"/>
    <col min="9412" max="9412" width="23.42578125" customWidth="1"/>
    <col min="9413" max="9413" width="22.42578125" customWidth="1"/>
    <col min="9662" max="9662" width="3" customWidth="1"/>
    <col min="9663" max="9663" width="4.140625" customWidth="1"/>
    <col min="9664" max="9664" width="2.42578125" customWidth="1"/>
    <col min="9665" max="9665" width="44.28515625" customWidth="1"/>
    <col min="9666" max="9666" width="30.85546875" customWidth="1"/>
    <col min="9667" max="9667" width="4.42578125" customWidth="1"/>
    <col min="9668" max="9668" width="23.42578125" customWidth="1"/>
    <col min="9669" max="9669" width="22.42578125" customWidth="1"/>
    <col min="9918" max="9918" width="3" customWidth="1"/>
    <col min="9919" max="9919" width="4.140625" customWidth="1"/>
    <col min="9920" max="9920" width="2.42578125" customWidth="1"/>
    <col min="9921" max="9921" width="44.28515625" customWidth="1"/>
    <col min="9922" max="9922" width="30.85546875" customWidth="1"/>
    <col min="9923" max="9923" width="4.42578125" customWidth="1"/>
    <col min="9924" max="9924" width="23.42578125" customWidth="1"/>
    <col min="9925" max="9925" width="22.42578125" customWidth="1"/>
    <col min="10174" max="10174" width="3" customWidth="1"/>
    <col min="10175" max="10175" width="4.140625" customWidth="1"/>
    <col min="10176" max="10176" width="2.42578125" customWidth="1"/>
    <col min="10177" max="10177" width="44.28515625" customWidth="1"/>
    <col min="10178" max="10178" width="30.85546875" customWidth="1"/>
    <col min="10179" max="10179" width="4.42578125" customWidth="1"/>
    <col min="10180" max="10180" width="23.42578125" customWidth="1"/>
    <col min="10181" max="10181" width="22.42578125" customWidth="1"/>
    <col min="10430" max="10430" width="3" customWidth="1"/>
    <col min="10431" max="10431" width="4.140625" customWidth="1"/>
    <col min="10432" max="10432" width="2.42578125" customWidth="1"/>
    <col min="10433" max="10433" width="44.28515625" customWidth="1"/>
    <col min="10434" max="10434" width="30.85546875" customWidth="1"/>
    <col min="10435" max="10435" width="4.42578125" customWidth="1"/>
    <col min="10436" max="10436" width="23.42578125" customWidth="1"/>
    <col min="10437" max="10437" width="22.42578125" customWidth="1"/>
    <col min="10686" max="10686" width="3" customWidth="1"/>
    <col min="10687" max="10687" width="4.140625" customWidth="1"/>
    <col min="10688" max="10688" width="2.42578125" customWidth="1"/>
    <col min="10689" max="10689" width="44.28515625" customWidth="1"/>
    <col min="10690" max="10690" width="30.85546875" customWidth="1"/>
    <col min="10691" max="10691" width="4.42578125" customWidth="1"/>
    <col min="10692" max="10692" width="23.42578125" customWidth="1"/>
    <col min="10693" max="10693" width="22.42578125" customWidth="1"/>
    <col min="10942" max="10942" width="3" customWidth="1"/>
    <col min="10943" max="10943" width="4.140625" customWidth="1"/>
    <col min="10944" max="10944" width="2.42578125" customWidth="1"/>
    <col min="10945" max="10945" width="44.28515625" customWidth="1"/>
    <col min="10946" max="10946" width="30.85546875" customWidth="1"/>
    <col min="10947" max="10947" width="4.42578125" customWidth="1"/>
    <col min="10948" max="10948" width="23.42578125" customWidth="1"/>
    <col min="10949" max="10949" width="22.42578125" customWidth="1"/>
    <col min="11198" max="11198" width="3" customWidth="1"/>
    <col min="11199" max="11199" width="4.140625" customWidth="1"/>
    <col min="11200" max="11200" width="2.42578125" customWidth="1"/>
    <col min="11201" max="11201" width="44.28515625" customWidth="1"/>
    <col min="11202" max="11202" width="30.85546875" customWidth="1"/>
    <col min="11203" max="11203" width="4.42578125" customWidth="1"/>
    <col min="11204" max="11204" width="23.42578125" customWidth="1"/>
    <col min="11205" max="11205" width="22.42578125" customWidth="1"/>
    <col min="11454" max="11454" width="3" customWidth="1"/>
    <col min="11455" max="11455" width="4.140625" customWidth="1"/>
    <col min="11456" max="11456" width="2.42578125" customWidth="1"/>
    <col min="11457" max="11457" width="44.28515625" customWidth="1"/>
    <col min="11458" max="11458" width="30.85546875" customWidth="1"/>
    <col min="11459" max="11459" width="4.42578125" customWidth="1"/>
    <col min="11460" max="11460" width="23.42578125" customWidth="1"/>
    <col min="11461" max="11461" width="22.42578125" customWidth="1"/>
    <col min="11710" max="11710" width="3" customWidth="1"/>
    <col min="11711" max="11711" width="4.140625" customWidth="1"/>
    <col min="11712" max="11712" width="2.42578125" customWidth="1"/>
    <col min="11713" max="11713" width="44.28515625" customWidth="1"/>
    <col min="11714" max="11714" width="30.85546875" customWidth="1"/>
    <col min="11715" max="11715" width="4.42578125" customWidth="1"/>
    <col min="11716" max="11716" width="23.42578125" customWidth="1"/>
    <col min="11717" max="11717" width="22.42578125" customWidth="1"/>
    <col min="11966" max="11966" width="3" customWidth="1"/>
    <col min="11967" max="11967" width="4.140625" customWidth="1"/>
    <col min="11968" max="11968" width="2.42578125" customWidth="1"/>
    <col min="11969" max="11969" width="44.28515625" customWidth="1"/>
    <col min="11970" max="11970" width="30.85546875" customWidth="1"/>
    <col min="11971" max="11971" width="4.42578125" customWidth="1"/>
    <col min="11972" max="11972" width="23.42578125" customWidth="1"/>
    <col min="11973" max="11973" width="22.42578125" customWidth="1"/>
    <col min="12222" max="12222" width="3" customWidth="1"/>
    <col min="12223" max="12223" width="4.140625" customWidth="1"/>
    <col min="12224" max="12224" width="2.42578125" customWidth="1"/>
    <col min="12225" max="12225" width="44.28515625" customWidth="1"/>
    <col min="12226" max="12226" width="30.85546875" customWidth="1"/>
    <col min="12227" max="12227" width="4.42578125" customWidth="1"/>
    <col min="12228" max="12228" width="23.42578125" customWidth="1"/>
    <col min="12229" max="12229" width="22.42578125" customWidth="1"/>
    <col min="12478" max="12478" width="3" customWidth="1"/>
    <col min="12479" max="12479" width="4.140625" customWidth="1"/>
    <col min="12480" max="12480" width="2.42578125" customWidth="1"/>
    <col min="12481" max="12481" width="44.28515625" customWidth="1"/>
    <col min="12482" max="12482" width="30.85546875" customWidth="1"/>
    <col min="12483" max="12483" width="4.42578125" customWidth="1"/>
    <col min="12484" max="12484" width="23.42578125" customWidth="1"/>
    <col min="12485" max="12485" width="22.42578125" customWidth="1"/>
    <col min="12734" max="12734" width="3" customWidth="1"/>
    <col min="12735" max="12735" width="4.140625" customWidth="1"/>
    <col min="12736" max="12736" width="2.42578125" customWidth="1"/>
    <col min="12737" max="12737" width="44.28515625" customWidth="1"/>
    <col min="12738" max="12738" width="30.85546875" customWidth="1"/>
    <col min="12739" max="12739" width="4.42578125" customWidth="1"/>
    <col min="12740" max="12740" width="23.42578125" customWidth="1"/>
    <col min="12741" max="12741" width="22.42578125" customWidth="1"/>
    <col min="12990" max="12990" width="3" customWidth="1"/>
    <col min="12991" max="12991" width="4.140625" customWidth="1"/>
    <col min="12992" max="12992" width="2.42578125" customWidth="1"/>
    <col min="12993" max="12993" width="44.28515625" customWidth="1"/>
    <col min="12994" max="12994" width="30.85546875" customWidth="1"/>
    <col min="12995" max="12995" width="4.42578125" customWidth="1"/>
    <col min="12996" max="12996" width="23.42578125" customWidth="1"/>
    <col min="12997" max="12997" width="22.42578125" customWidth="1"/>
    <col min="13246" max="13246" width="3" customWidth="1"/>
    <col min="13247" max="13247" width="4.140625" customWidth="1"/>
    <col min="13248" max="13248" width="2.42578125" customWidth="1"/>
    <col min="13249" max="13249" width="44.28515625" customWidth="1"/>
    <col min="13250" max="13250" width="30.85546875" customWidth="1"/>
    <col min="13251" max="13251" width="4.42578125" customWidth="1"/>
    <col min="13252" max="13252" width="23.42578125" customWidth="1"/>
    <col min="13253" max="13253" width="22.42578125" customWidth="1"/>
    <col min="13502" max="13502" width="3" customWidth="1"/>
    <col min="13503" max="13503" width="4.140625" customWidth="1"/>
    <col min="13504" max="13504" width="2.42578125" customWidth="1"/>
    <col min="13505" max="13505" width="44.28515625" customWidth="1"/>
    <col min="13506" max="13506" width="30.85546875" customWidth="1"/>
    <col min="13507" max="13507" width="4.42578125" customWidth="1"/>
    <col min="13508" max="13508" width="23.42578125" customWidth="1"/>
    <col min="13509" max="13509" width="22.42578125" customWidth="1"/>
    <col min="13758" max="13758" width="3" customWidth="1"/>
    <col min="13759" max="13759" width="4.140625" customWidth="1"/>
    <col min="13760" max="13760" width="2.42578125" customWidth="1"/>
    <col min="13761" max="13761" width="44.28515625" customWidth="1"/>
    <col min="13762" max="13762" width="30.85546875" customWidth="1"/>
    <col min="13763" max="13763" width="4.42578125" customWidth="1"/>
    <col min="13764" max="13764" width="23.42578125" customWidth="1"/>
    <col min="13765" max="13765" width="22.42578125" customWidth="1"/>
    <col min="14014" max="14014" width="3" customWidth="1"/>
    <col min="14015" max="14015" width="4.140625" customWidth="1"/>
    <col min="14016" max="14016" width="2.42578125" customWidth="1"/>
    <col min="14017" max="14017" width="44.28515625" customWidth="1"/>
    <col min="14018" max="14018" width="30.85546875" customWidth="1"/>
    <col min="14019" max="14019" width="4.42578125" customWidth="1"/>
    <col min="14020" max="14020" width="23.42578125" customWidth="1"/>
    <col min="14021" max="14021" width="22.42578125" customWidth="1"/>
    <col min="14270" max="14270" width="3" customWidth="1"/>
    <col min="14271" max="14271" width="4.140625" customWidth="1"/>
    <col min="14272" max="14272" width="2.42578125" customWidth="1"/>
    <col min="14273" max="14273" width="44.28515625" customWidth="1"/>
    <col min="14274" max="14274" width="30.85546875" customWidth="1"/>
    <col min="14275" max="14275" width="4.42578125" customWidth="1"/>
    <col min="14276" max="14276" width="23.42578125" customWidth="1"/>
    <col min="14277" max="14277" width="22.42578125" customWidth="1"/>
    <col min="14526" max="14526" width="3" customWidth="1"/>
    <col min="14527" max="14527" width="4.140625" customWidth="1"/>
    <col min="14528" max="14528" width="2.42578125" customWidth="1"/>
    <col min="14529" max="14529" width="44.28515625" customWidth="1"/>
    <col min="14530" max="14530" width="30.85546875" customWidth="1"/>
    <col min="14531" max="14531" width="4.42578125" customWidth="1"/>
    <col min="14532" max="14532" width="23.42578125" customWidth="1"/>
    <col min="14533" max="14533" width="22.42578125" customWidth="1"/>
    <col min="14782" max="14782" width="3" customWidth="1"/>
    <col min="14783" max="14783" width="4.140625" customWidth="1"/>
    <col min="14784" max="14784" width="2.42578125" customWidth="1"/>
    <col min="14785" max="14785" width="44.28515625" customWidth="1"/>
    <col min="14786" max="14786" width="30.85546875" customWidth="1"/>
    <col min="14787" max="14787" width="4.42578125" customWidth="1"/>
    <col min="14788" max="14788" width="23.42578125" customWidth="1"/>
    <col min="14789" max="14789" width="22.42578125" customWidth="1"/>
    <col min="15038" max="15038" width="3" customWidth="1"/>
    <col min="15039" max="15039" width="4.140625" customWidth="1"/>
    <col min="15040" max="15040" width="2.42578125" customWidth="1"/>
    <col min="15041" max="15041" width="44.28515625" customWidth="1"/>
    <col min="15042" max="15042" width="30.85546875" customWidth="1"/>
    <col min="15043" max="15043" width="4.42578125" customWidth="1"/>
    <col min="15044" max="15044" width="23.42578125" customWidth="1"/>
    <col min="15045" max="15045" width="22.42578125" customWidth="1"/>
    <col min="15294" max="15294" width="3" customWidth="1"/>
    <col min="15295" max="15295" width="4.140625" customWidth="1"/>
    <col min="15296" max="15296" width="2.42578125" customWidth="1"/>
    <col min="15297" max="15297" width="44.28515625" customWidth="1"/>
    <col min="15298" max="15298" width="30.85546875" customWidth="1"/>
    <col min="15299" max="15299" width="4.42578125" customWidth="1"/>
    <col min="15300" max="15300" width="23.42578125" customWidth="1"/>
    <col min="15301" max="15301" width="22.42578125" customWidth="1"/>
    <col min="15550" max="15550" width="3" customWidth="1"/>
    <col min="15551" max="15551" width="4.140625" customWidth="1"/>
    <col min="15552" max="15552" width="2.42578125" customWidth="1"/>
    <col min="15553" max="15553" width="44.28515625" customWidth="1"/>
    <col min="15554" max="15554" width="30.85546875" customWidth="1"/>
    <col min="15555" max="15555" width="4.42578125" customWidth="1"/>
    <col min="15556" max="15556" width="23.42578125" customWidth="1"/>
    <col min="15557" max="15557" width="22.42578125" customWidth="1"/>
    <col min="15806" max="15806" width="3" customWidth="1"/>
    <col min="15807" max="15807" width="4.140625" customWidth="1"/>
    <col min="15808" max="15808" width="2.42578125" customWidth="1"/>
    <col min="15809" max="15809" width="44.28515625" customWidth="1"/>
    <col min="15810" max="15810" width="30.85546875" customWidth="1"/>
    <col min="15811" max="15811" width="4.42578125" customWidth="1"/>
    <col min="15812" max="15812" width="23.42578125" customWidth="1"/>
    <col min="15813" max="15813" width="22.42578125" customWidth="1"/>
    <col min="16062" max="16062" width="3" customWidth="1"/>
    <col min="16063" max="16063" width="4.140625" customWidth="1"/>
    <col min="16064" max="16064" width="2.42578125" customWidth="1"/>
    <col min="16065" max="16065" width="44.28515625" customWidth="1"/>
    <col min="16066" max="16066" width="30.85546875" customWidth="1"/>
    <col min="16067" max="16067" width="4.42578125" customWidth="1"/>
    <col min="16068" max="16068" width="23.42578125" customWidth="1"/>
    <col min="16069" max="16069" width="22.42578125" customWidth="1"/>
  </cols>
  <sheetData>
    <row r="1" spans="2:6" ht="99.75" customHeight="1" x14ac:dyDescent="0.2"/>
    <row r="2" spans="2:6" ht="5.25" customHeight="1" thickBot="1" x14ac:dyDescent="0.25"/>
    <row r="3" spans="2:6" s="4" customFormat="1" ht="15" x14ac:dyDescent="0.2">
      <c r="B3" s="1"/>
      <c r="C3" s="2"/>
      <c r="D3" s="2"/>
      <c r="E3" s="2"/>
      <c r="F3" s="3"/>
    </row>
    <row r="4" spans="2:6" s="4" customFormat="1" ht="18" x14ac:dyDescent="0.25">
      <c r="B4" s="47" t="s">
        <v>0</v>
      </c>
      <c r="C4" s="48"/>
      <c r="D4" s="48"/>
      <c r="E4" s="48"/>
      <c r="F4" s="49"/>
    </row>
    <row r="5" spans="2:6" s="4" customFormat="1" ht="15.75" x14ac:dyDescent="0.25">
      <c r="B5" s="50" t="s">
        <v>1</v>
      </c>
      <c r="C5" s="51"/>
      <c r="D5" s="51"/>
      <c r="E5" s="51"/>
      <c r="F5" s="52"/>
    </row>
    <row r="6" spans="2:6" s="4" customFormat="1" ht="15" x14ac:dyDescent="0.2">
      <c r="B6" s="53" t="s">
        <v>2</v>
      </c>
      <c r="C6" s="54"/>
      <c r="D6" s="54"/>
      <c r="E6" s="54"/>
      <c r="F6" s="55"/>
    </row>
    <row r="7" spans="2:6" s="4" customFormat="1" ht="15" thickBot="1" x14ac:dyDescent="0.25">
      <c r="B7" s="56"/>
      <c r="C7" s="57"/>
      <c r="D7" s="57"/>
      <c r="E7" s="57"/>
      <c r="F7" s="58"/>
    </row>
    <row r="8" spans="2:6" s="4" customFormat="1" ht="14.25" x14ac:dyDescent="0.2">
      <c r="B8" s="5"/>
      <c r="C8" s="6"/>
      <c r="D8" s="7"/>
      <c r="E8" s="8"/>
      <c r="F8" s="9"/>
    </row>
    <row r="9" spans="2:6" s="4" customFormat="1" ht="15" x14ac:dyDescent="0.25">
      <c r="B9" s="59" t="s">
        <v>3</v>
      </c>
      <c r="C9" s="60"/>
      <c r="D9" s="61"/>
      <c r="F9" s="10" t="s">
        <v>4</v>
      </c>
    </row>
    <row r="10" spans="2:6" s="4" customFormat="1" ht="15.75" thickBot="1" x14ac:dyDescent="0.3">
      <c r="B10" s="11"/>
      <c r="C10" s="12"/>
      <c r="D10" s="12"/>
      <c r="E10" s="13"/>
      <c r="F10" s="14"/>
    </row>
    <row r="11" spans="2:6" s="20" customFormat="1" ht="15.75" x14ac:dyDescent="0.25">
      <c r="B11" s="15"/>
      <c r="C11" s="16"/>
      <c r="D11" s="17"/>
      <c r="E11" s="18"/>
      <c r="F11" s="19"/>
    </row>
    <row r="12" spans="2:6" s="20" customFormat="1" ht="15.75" customHeight="1" x14ac:dyDescent="0.25">
      <c r="B12" s="15">
        <f t="shared" ref="B12:B66" si="0">B11+1</f>
        <v>1</v>
      </c>
      <c r="C12" s="16" t="s">
        <v>5</v>
      </c>
      <c r="D12" s="21" t="s">
        <v>6</v>
      </c>
      <c r="E12" s="18" t="s">
        <v>7</v>
      </c>
      <c r="F12" s="19">
        <v>24539096369.862427</v>
      </c>
    </row>
    <row r="13" spans="2:6" s="20" customFormat="1" ht="15.75" customHeight="1" x14ac:dyDescent="0.2">
      <c r="B13" s="15">
        <f t="shared" si="0"/>
        <v>2</v>
      </c>
      <c r="C13" s="16" t="s">
        <v>5</v>
      </c>
      <c r="D13" s="21" t="s">
        <v>8</v>
      </c>
      <c r="E13" s="22"/>
      <c r="F13" s="19">
        <v>11892289349.828197</v>
      </c>
    </row>
    <row r="14" spans="2:6" s="20" customFormat="1" ht="15" customHeight="1" x14ac:dyDescent="0.2">
      <c r="B14" s="15">
        <f t="shared" si="0"/>
        <v>3</v>
      </c>
      <c r="C14" s="16" t="s">
        <v>5</v>
      </c>
      <c r="D14" s="21" t="s">
        <v>9</v>
      </c>
      <c r="E14" s="22"/>
      <c r="F14" s="23">
        <v>8174466199.7972717</v>
      </c>
    </row>
    <row r="15" spans="2:6" s="20" customFormat="1" ht="15.75" customHeight="1" x14ac:dyDescent="0.2">
      <c r="B15" s="15">
        <f t="shared" si="0"/>
        <v>4</v>
      </c>
      <c r="C15" s="16" t="s">
        <v>5</v>
      </c>
      <c r="D15" s="21" t="s">
        <v>10</v>
      </c>
      <c r="E15" s="22"/>
      <c r="F15" s="19">
        <v>7188205066.1083803</v>
      </c>
    </row>
    <row r="16" spans="2:6" s="20" customFormat="1" ht="15" customHeight="1" x14ac:dyDescent="0.2">
      <c r="B16" s="15">
        <f t="shared" si="0"/>
        <v>5</v>
      </c>
      <c r="C16" s="16" t="s">
        <v>5</v>
      </c>
      <c r="D16" s="21" t="s">
        <v>11</v>
      </c>
      <c r="E16" s="22"/>
      <c r="F16" s="19">
        <v>5308666158.7067099</v>
      </c>
    </row>
    <row r="17" spans="2:6" s="20" customFormat="1" ht="15" customHeight="1" x14ac:dyDescent="0.25">
      <c r="B17" s="15">
        <f t="shared" si="0"/>
        <v>6</v>
      </c>
      <c r="C17" s="16" t="s">
        <v>5</v>
      </c>
      <c r="D17" s="24" t="s">
        <v>12</v>
      </c>
      <c r="E17" s="25"/>
      <c r="F17" s="19">
        <v>5151961366.9661827</v>
      </c>
    </row>
    <row r="18" spans="2:6" s="20" customFormat="1" ht="15" customHeight="1" x14ac:dyDescent="0.2">
      <c r="B18" s="15">
        <f t="shared" si="0"/>
        <v>7</v>
      </c>
      <c r="C18" s="16" t="s">
        <v>5</v>
      </c>
      <c r="D18" s="21" t="s">
        <v>13</v>
      </c>
      <c r="E18" s="22"/>
      <c r="F18" s="19">
        <v>4116435787.0288329</v>
      </c>
    </row>
    <row r="19" spans="2:6" s="20" customFormat="1" ht="15.75" customHeight="1" x14ac:dyDescent="0.2">
      <c r="B19" s="15">
        <f t="shared" si="0"/>
        <v>8</v>
      </c>
      <c r="C19" s="16" t="s">
        <v>5</v>
      </c>
      <c r="D19" s="21" t="s">
        <v>14</v>
      </c>
      <c r="E19" s="22"/>
      <c r="F19" s="19">
        <v>3914376623.3699999</v>
      </c>
    </row>
    <row r="20" spans="2:6" s="20" customFormat="1" ht="15.75" customHeight="1" x14ac:dyDescent="0.2">
      <c r="B20" s="15">
        <f t="shared" si="0"/>
        <v>9</v>
      </c>
      <c r="C20" s="16" t="s">
        <v>5</v>
      </c>
      <c r="D20" s="21" t="s">
        <v>15</v>
      </c>
      <c r="E20" s="22"/>
      <c r="F20" s="23">
        <v>3762524019.6593099</v>
      </c>
    </row>
    <row r="21" spans="2:6" s="20" customFormat="1" ht="15" x14ac:dyDescent="0.2">
      <c r="B21" s="15">
        <f t="shared" si="0"/>
        <v>10</v>
      </c>
      <c r="C21" s="16" t="s">
        <v>5</v>
      </c>
      <c r="D21" s="21" t="s">
        <v>16</v>
      </c>
      <c r="E21" s="22"/>
      <c r="F21" s="19">
        <v>3749458529.7120719</v>
      </c>
    </row>
    <row r="22" spans="2:6" s="20" customFormat="1" ht="15" customHeight="1" x14ac:dyDescent="0.2">
      <c r="B22" s="15">
        <f t="shared" si="0"/>
        <v>11</v>
      </c>
      <c r="C22" s="16" t="s">
        <v>5</v>
      </c>
      <c r="D22" s="21" t="s">
        <v>17</v>
      </c>
      <c r="E22" s="22"/>
      <c r="F22" s="23">
        <v>3633100244.4727173</v>
      </c>
    </row>
    <row r="23" spans="2:6" s="20" customFormat="1" ht="15.75" customHeight="1" x14ac:dyDescent="0.25">
      <c r="B23" s="15">
        <f t="shared" si="0"/>
        <v>12</v>
      </c>
      <c r="C23" s="16" t="s">
        <v>5</v>
      </c>
      <c r="D23" s="21" t="s">
        <v>18</v>
      </c>
      <c r="E23" s="18"/>
      <c r="F23" s="19">
        <v>3460879162.820673</v>
      </c>
    </row>
    <row r="24" spans="2:6" s="20" customFormat="1" ht="15" x14ac:dyDescent="0.2">
      <c r="B24" s="15">
        <f t="shared" si="0"/>
        <v>13</v>
      </c>
      <c r="C24" s="16" t="s">
        <v>5</v>
      </c>
      <c r="D24" s="21" t="s">
        <v>19</v>
      </c>
      <c r="E24" s="22"/>
      <c r="F24" s="19">
        <v>3262191462.0734658</v>
      </c>
    </row>
    <row r="25" spans="2:6" s="20" customFormat="1" ht="15" x14ac:dyDescent="0.2">
      <c r="B25" s="15">
        <f t="shared" si="0"/>
        <v>14</v>
      </c>
      <c r="C25" s="16" t="s">
        <v>5</v>
      </c>
      <c r="D25" s="21" t="s">
        <v>20</v>
      </c>
      <c r="E25" s="22"/>
      <c r="F25" s="19">
        <v>3259293075.1999998</v>
      </c>
    </row>
    <row r="26" spans="2:6" s="20" customFormat="1" ht="15.75" customHeight="1" x14ac:dyDescent="0.2">
      <c r="B26" s="15">
        <f t="shared" si="0"/>
        <v>15</v>
      </c>
      <c r="C26" s="16" t="s">
        <v>5</v>
      </c>
      <c r="D26" s="21" t="s">
        <v>21</v>
      </c>
      <c r="E26" s="22"/>
      <c r="F26" s="19">
        <v>3051124193.3663459</v>
      </c>
    </row>
    <row r="27" spans="2:6" s="20" customFormat="1" ht="15.75" customHeight="1" x14ac:dyDescent="0.2">
      <c r="B27" s="15">
        <f t="shared" si="0"/>
        <v>16</v>
      </c>
      <c r="C27" s="16" t="s">
        <v>5</v>
      </c>
      <c r="D27" s="21" t="s">
        <v>22</v>
      </c>
      <c r="E27" s="22"/>
      <c r="F27" s="19">
        <v>3015374360.2800002</v>
      </c>
    </row>
    <row r="28" spans="2:6" s="20" customFormat="1" ht="15" customHeight="1" x14ac:dyDescent="0.2">
      <c r="B28" s="15">
        <f t="shared" si="0"/>
        <v>17</v>
      </c>
      <c r="C28" s="16" t="s">
        <v>5</v>
      </c>
      <c r="D28" s="21" t="s">
        <v>23</v>
      </c>
      <c r="E28" s="22"/>
      <c r="F28" s="19">
        <v>2815440320.5185556</v>
      </c>
    </row>
    <row r="29" spans="2:6" s="20" customFormat="1" ht="15" customHeight="1" x14ac:dyDescent="0.2">
      <c r="B29" s="15">
        <f t="shared" si="0"/>
        <v>18</v>
      </c>
      <c r="C29" s="16" t="s">
        <v>5</v>
      </c>
      <c r="D29" s="21" t="s">
        <v>24</v>
      </c>
      <c r="E29" s="22"/>
      <c r="F29" s="19">
        <v>2527460754.4199996</v>
      </c>
    </row>
    <row r="30" spans="2:6" s="20" customFormat="1" ht="15" x14ac:dyDescent="0.2">
      <c r="B30" s="15">
        <f t="shared" si="0"/>
        <v>19</v>
      </c>
      <c r="C30" s="16" t="s">
        <v>5</v>
      </c>
      <c r="D30" s="21" t="s">
        <v>25</v>
      </c>
      <c r="E30" s="22"/>
      <c r="F30" s="23">
        <v>2511802160.1399999</v>
      </c>
    </row>
    <row r="31" spans="2:6" s="20" customFormat="1" ht="15.75" customHeight="1" x14ac:dyDescent="0.2">
      <c r="B31" s="15">
        <f t="shared" si="0"/>
        <v>20</v>
      </c>
      <c r="C31" s="16" t="s">
        <v>5</v>
      </c>
      <c r="D31" s="21" t="s">
        <v>26</v>
      </c>
      <c r="E31" s="22"/>
      <c r="F31" s="19">
        <v>2495657862.5100002</v>
      </c>
    </row>
    <row r="32" spans="2:6" s="20" customFormat="1" ht="15.75" customHeight="1" x14ac:dyDescent="0.2">
      <c r="B32" s="15">
        <f t="shared" si="0"/>
        <v>21</v>
      </c>
      <c r="C32" s="16" t="s">
        <v>5</v>
      </c>
      <c r="D32" s="21" t="s">
        <v>27</v>
      </c>
      <c r="E32" s="22"/>
      <c r="F32" s="19">
        <v>2388256200.2599998</v>
      </c>
    </row>
    <row r="33" spans="2:6" s="20" customFormat="1" ht="15" customHeight="1" x14ac:dyDescent="0.2">
      <c r="B33" s="15">
        <f t="shared" si="0"/>
        <v>22</v>
      </c>
      <c r="C33" s="16" t="s">
        <v>5</v>
      </c>
      <c r="D33" s="21" t="s">
        <v>28</v>
      </c>
      <c r="E33" s="22"/>
      <c r="F33" s="19">
        <v>2380297534.4986839</v>
      </c>
    </row>
    <row r="34" spans="2:6" s="20" customFormat="1" ht="15" x14ac:dyDescent="0.2">
      <c r="B34" s="15">
        <f t="shared" si="0"/>
        <v>23</v>
      </c>
      <c r="C34" s="16" t="s">
        <v>5</v>
      </c>
      <c r="D34" s="21" t="s">
        <v>29</v>
      </c>
      <c r="E34" s="22"/>
      <c r="F34" s="23">
        <v>2309099654.2453942</v>
      </c>
    </row>
    <row r="35" spans="2:6" s="20" customFormat="1" ht="15" x14ac:dyDescent="0.2">
      <c r="B35" s="15">
        <f t="shared" si="0"/>
        <v>24</v>
      </c>
      <c r="C35" s="16" t="s">
        <v>5</v>
      </c>
      <c r="D35" s="21" t="s">
        <v>30</v>
      </c>
      <c r="E35" s="22"/>
      <c r="F35" s="19">
        <v>2064269016.9486427</v>
      </c>
    </row>
    <row r="36" spans="2:6" s="20" customFormat="1" ht="15" customHeight="1" x14ac:dyDescent="0.2">
      <c r="B36" s="15">
        <f t="shared" si="0"/>
        <v>25</v>
      </c>
      <c r="C36" s="16" t="s">
        <v>5</v>
      </c>
      <c r="D36" s="21" t="s">
        <v>31</v>
      </c>
      <c r="E36" s="22"/>
      <c r="F36" s="19">
        <v>2043199126.5474064</v>
      </c>
    </row>
    <row r="37" spans="2:6" s="20" customFormat="1" ht="15" customHeight="1" x14ac:dyDescent="0.2">
      <c r="B37" s="15">
        <f t="shared" si="0"/>
        <v>26</v>
      </c>
      <c r="C37" s="16" t="s">
        <v>5</v>
      </c>
      <c r="D37" s="21" t="s">
        <v>32</v>
      </c>
      <c r="E37" s="22"/>
      <c r="F37" s="23">
        <v>2023296447.9005582</v>
      </c>
    </row>
    <row r="38" spans="2:6" s="20" customFormat="1" ht="15.75" x14ac:dyDescent="0.25">
      <c r="B38" s="15">
        <f t="shared" si="0"/>
        <v>27</v>
      </c>
      <c r="C38" s="16" t="s">
        <v>5</v>
      </c>
      <c r="D38" s="21" t="s">
        <v>33</v>
      </c>
      <c r="E38" s="18"/>
      <c r="F38" s="19">
        <v>1920792840.2176352</v>
      </c>
    </row>
    <row r="39" spans="2:6" s="20" customFormat="1" ht="15" customHeight="1" x14ac:dyDescent="0.2">
      <c r="B39" s="15">
        <f t="shared" si="0"/>
        <v>28</v>
      </c>
      <c r="C39" s="16" t="s">
        <v>5</v>
      </c>
      <c r="D39" s="21" t="s">
        <v>34</v>
      </c>
      <c r="E39" s="22"/>
      <c r="F39" s="19">
        <v>1774359277.6300004</v>
      </c>
    </row>
    <row r="40" spans="2:6" s="20" customFormat="1" ht="15.75" customHeight="1" x14ac:dyDescent="0.2">
      <c r="B40" s="15">
        <f t="shared" si="0"/>
        <v>29</v>
      </c>
      <c r="C40" s="16" t="s">
        <v>5</v>
      </c>
      <c r="D40" s="26" t="s">
        <v>35</v>
      </c>
      <c r="E40" s="22"/>
      <c r="F40" s="23">
        <v>1758497852.1786227</v>
      </c>
    </row>
    <row r="41" spans="2:6" s="20" customFormat="1" ht="15" customHeight="1" x14ac:dyDescent="0.2">
      <c r="B41" s="15">
        <f t="shared" si="0"/>
        <v>30</v>
      </c>
      <c r="C41" s="16" t="s">
        <v>5</v>
      </c>
      <c r="D41" s="21" t="s">
        <v>36</v>
      </c>
      <c r="E41" s="22"/>
      <c r="F41" s="19">
        <v>1737843268.6937308</v>
      </c>
    </row>
    <row r="42" spans="2:6" s="20" customFormat="1" ht="15" customHeight="1" x14ac:dyDescent="0.2">
      <c r="B42" s="15">
        <f t="shared" si="0"/>
        <v>31</v>
      </c>
      <c r="C42" s="16" t="s">
        <v>5</v>
      </c>
      <c r="D42" s="21" t="s">
        <v>37</v>
      </c>
      <c r="E42" s="22"/>
      <c r="F42" s="23">
        <v>1702654154.7818575</v>
      </c>
    </row>
    <row r="43" spans="2:6" s="20" customFormat="1" ht="15" x14ac:dyDescent="0.2">
      <c r="B43" s="15">
        <f t="shared" si="0"/>
        <v>32</v>
      </c>
      <c r="C43" s="16" t="s">
        <v>5</v>
      </c>
      <c r="D43" s="21" t="s">
        <v>38</v>
      </c>
      <c r="E43" s="22"/>
      <c r="F43" s="23">
        <v>1664308856.62728</v>
      </c>
    </row>
    <row r="44" spans="2:6" s="20" customFormat="1" ht="15" customHeight="1" x14ac:dyDescent="0.2">
      <c r="B44" s="15">
        <f t="shared" si="0"/>
        <v>33</v>
      </c>
      <c r="C44" s="16" t="s">
        <v>5</v>
      </c>
      <c r="D44" s="21" t="s">
        <v>39</v>
      </c>
      <c r="E44" s="22"/>
      <c r="F44" s="19">
        <v>1647037554.3199999</v>
      </c>
    </row>
    <row r="45" spans="2:6" s="20" customFormat="1" ht="15" x14ac:dyDescent="0.2">
      <c r="B45" s="15">
        <f t="shared" si="0"/>
        <v>34</v>
      </c>
      <c r="C45" s="16" t="s">
        <v>5</v>
      </c>
      <c r="D45" s="21" t="s">
        <v>40</v>
      </c>
      <c r="E45" s="22"/>
      <c r="F45" s="19">
        <v>1645730272</v>
      </c>
    </row>
    <row r="46" spans="2:6" s="20" customFormat="1" ht="15" x14ac:dyDescent="0.2">
      <c r="B46" s="15">
        <f t="shared" si="0"/>
        <v>35</v>
      </c>
      <c r="C46" s="16"/>
      <c r="D46" s="21" t="s">
        <v>41</v>
      </c>
      <c r="E46" s="22"/>
      <c r="F46" s="19">
        <v>1611521079.4984629</v>
      </c>
    </row>
    <row r="47" spans="2:6" s="20" customFormat="1" ht="15" x14ac:dyDescent="0.2">
      <c r="B47" s="15">
        <f t="shared" si="0"/>
        <v>36</v>
      </c>
      <c r="C47" s="16" t="s">
        <v>5</v>
      </c>
      <c r="D47" s="21" t="s">
        <v>42</v>
      </c>
      <c r="E47" s="22"/>
      <c r="F47" s="19">
        <v>1601683898.6545403</v>
      </c>
    </row>
    <row r="48" spans="2:6" s="20" customFormat="1" ht="15" x14ac:dyDescent="0.2">
      <c r="B48" s="15">
        <f t="shared" si="0"/>
        <v>37</v>
      </c>
      <c r="C48" s="16" t="s">
        <v>5</v>
      </c>
      <c r="D48" s="21" t="s">
        <v>43</v>
      </c>
      <c r="E48" s="22"/>
      <c r="F48" s="19">
        <v>1522684031.7260001</v>
      </c>
    </row>
    <row r="49" spans="2:6" s="20" customFormat="1" ht="15" x14ac:dyDescent="0.2">
      <c r="B49" s="15">
        <f t="shared" si="0"/>
        <v>38</v>
      </c>
      <c r="C49" s="16" t="s">
        <v>5</v>
      </c>
      <c r="D49" s="21" t="s">
        <v>44</v>
      </c>
      <c r="E49" s="22"/>
      <c r="F49" s="19">
        <v>1426034465.1101768</v>
      </c>
    </row>
    <row r="50" spans="2:6" s="20" customFormat="1" ht="15" x14ac:dyDescent="0.2">
      <c r="B50" s="15">
        <f t="shared" si="0"/>
        <v>39</v>
      </c>
      <c r="C50" s="16" t="s">
        <v>5</v>
      </c>
      <c r="D50" s="21" t="s">
        <v>45</v>
      </c>
      <c r="E50" s="22"/>
      <c r="F50" s="23">
        <v>1418664673</v>
      </c>
    </row>
    <row r="51" spans="2:6" s="20" customFormat="1" ht="15" x14ac:dyDescent="0.2">
      <c r="B51" s="15">
        <f t="shared" si="0"/>
        <v>40</v>
      </c>
      <c r="C51" s="16" t="s">
        <v>5</v>
      </c>
      <c r="D51" s="21" t="s">
        <v>46</v>
      </c>
      <c r="E51" s="22"/>
      <c r="F51" s="19">
        <v>1298333967.0103412</v>
      </c>
    </row>
    <row r="52" spans="2:6" s="20" customFormat="1" ht="15.75" x14ac:dyDescent="0.25">
      <c r="B52" s="15">
        <f t="shared" si="0"/>
        <v>41</v>
      </c>
      <c r="C52" s="16" t="s">
        <v>5</v>
      </c>
      <c r="D52" s="21" t="s">
        <v>47</v>
      </c>
      <c r="E52" s="18"/>
      <c r="F52" s="19">
        <v>1255126440.1400001</v>
      </c>
    </row>
    <row r="53" spans="2:6" s="20" customFormat="1" ht="15" customHeight="1" x14ac:dyDescent="0.2">
      <c r="B53" s="15">
        <f t="shared" si="0"/>
        <v>42</v>
      </c>
      <c r="C53" s="16" t="s">
        <v>5</v>
      </c>
      <c r="D53" s="21" t="s">
        <v>48</v>
      </c>
      <c r="E53" s="22"/>
      <c r="F53" s="19">
        <v>1243393449.5439489</v>
      </c>
    </row>
    <row r="54" spans="2:6" s="20" customFormat="1" ht="15" x14ac:dyDescent="0.2">
      <c r="B54" s="15">
        <f t="shared" si="0"/>
        <v>43</v>
      </c>
      <c r="C54" s="16"/>
      <c r="D54" s="21" t="s">
        <v>49</v>
      </c>
      <c r="E54" s="22"/>
      <c r="F54" s="19">
        <v>1242912192.3899999</v>
      </c>
    </row>
    <row r="55" spans="2:6" s="20" customFormat="1" ht="15" x14ac:dyDescent="0.2">
      <c r="B55" s="15">
        <f t="shared" si="0"/>
        <v>44</v>
      </c>
      <c r="C55" s="16" t="s">
        <v>5</v>
      </c>
      <c r="D55" s="21" t="s">
        <v>50</v>
      </c>
      <c r="E55" s="22"/>
      <c r="F55" s="19">
        <v>1174485720.5305715</v>
      </c>
    </row>
    <row r="56" spans="2:6" s="20" customFormat="1" ht="15" customHeight="1" x14ac:dyDescent="0.2">
      <c r="B56" s="15">
        <f t="shared" si="0"/>
        <v>45</v>
      </c>
      <c r="C56" s="16" t="s">
        <v>5</v>
      </c>
      <c r="D56" s="21" t="s">
        <v>51</v>
      </c>
      <c r="E56" s="22"/>
      <c r="F56" s="19">
        <v>1083757480.4993</v>
      </c>
    </row>
    <row r="57" spans="2:6" s="20" customFormat="1" ht="15" customHeight="1" x14ac:dyDescent="0.2">
      <c r="B57" s="15">
        <f t="shared" si="0"/>
        <v>46</v>
      </c>
      <c r="C57" s="16" t="s">
        <v>5</v>
      </c>
      <c r="D57" s="21" t="s">
        <v>52</v>
      </c>
      <c r="E57" s="22"/>
      <c r="F57" s="27">
        <v>973176011.49999988</v>
      </c>
    </row>
    <row r="58" spans="2:6" s="20" customFormat="1" ht="15" customHeight="1" x14ac:dyDescent="0.25">
      <c r="B58" s="15">
        <f t="shared" si="0"/>
        <v>47</v>
      </c>
      <c r="C58" s="16" t="s">
        <v>5</v>
      </c>
      <c r="D58" s="21" t="s">
        <v>53</v>
      </c>
      <c r="E58" s="18"/>
      <c r="F58" s="19">
        <v>765858974.36000001</v>
      </c>
    </row>
    <row r="59" spans="2:6" s="20" customFormat="1" ht="15.75" customHeight="1" x14ac:dyDescent="0.2">
      <c r="B59" s="15">
        <f t="shared" si="0"/>
        <v>48</v>
      </c>
      <c r="C59" s="16" t="s">
        <v>5</v>
      </c>
      <c r="D59" s="21" t="s">
        <v>54</v>
      </c>
      <c r="E59" s="22"/>
      <c r="F59" s="19">
        <v>709605591.47341239</v>
      </c>
    </row>
    <row r="60" spans="2:6" s="20" customFormat="1" ht="15" customHeight="1" x14ac:dyDescent="0.2">
      <c r="B60" s="15">
        <f t="shared" si="0"/>
        <v>49</v>
      </c>
      <c r="C60" s="16" t="s">
        <v>5</v>
      </c>
      <c r="D60" s="21" t="s">
        <v>55</v>
      </c>
      <c r="E60" s="22"/>
      <c r="F60" s="23">
        <v>707454403.28999996</v>
      </c>
    </row>
    <row r="61" spans="2:6" s="20" customFormat="1" ht="15" customHeight="1" x14ac:dyDescent="0.2">
      <c r="B61" s="15">
        <f t="shared" si="0"/>
        <v>50</v>
      </c>
      <c r="C61" s="16" t="s">
        <v>5</v>
      </c>
      <c r="D61" s="21" t="s">
        <v>56</v>
      </c>
      <c r="E61" s="22"/>
      <c r="F61" s="19">
        <v>695888228.54466665</v>
      </c>
    </row>
    <row r="62" spans="2:6" s="20" customFormat="1" ht="15" x14ac:dyDescent="0.2">
      <c r="B62" s="15">
        <f t="shared" si="0"/>
        <v>51</v>
      </c>
      <c r="C62" s="16" t="s">
        <v>5</v>
      </c>
      <c r="D62" s="21" t="s">
        <v>57</v>
      </c>
      <c r="E62" s="22"/>
      <c r="F62" s="19">
        <v>266400390.05999997</v>
      </c>
    </row>
    <row r="63" spans="2:6" s="20" customFormat="1" ht="15" customHeight="1" x14ac:dyDescent="0.2">
      <c r="B63" s="15">
        <f t="shared" si="0"/>
        <v>52</v>
      </c>
      <c r="C63" s="16" t="s">
        <v>5</v>
      </c>
      <c r="D63" s="21" t="s">
        <v>58</v>
      </c>
      <c r="E63" s="22"/>
      <c r="F63" s="19">
        <v>229068461</v>
      </c>
    </row>
    <row r="64" spans="2:6" s="20" customFormat="1" ht="15.75" customHeight="1" x14ac:dyDescent="0.2">
      <c r="B64" s="15">
        <f t="shared" si="0"/>
        <v>53</v>
      </c>
      <c r="C64" s="16" t="s">
        <v>5</v>
      </c>
      <c r="D64" s="21" t="s">
        <v>59</v>
      </c>
      <c r="E64" s="22"/>
      <c r="F64" s="27" t="s">
        <v>60</v>
      </c>
    </row>
    <row r="65" spans="2:6" s="20" customFormat="1" ht="15" customHeight="1" x14ac:dyDescent="0.25">
      <c r="B65" s="15">
        <f t="shared" si="0"/>
        <v>54</v>
      </c>
      <c r="C65" s="16" t="s">
        <v>5</v>
      </c>
      <c r="D65" s="21" t="s">
        <v>61</v>
      </c>
      <c r="E65" s="28"/>
      <c r="F65" s="27" t="s">
        <v>60</v>
      </c>
    </row>
    <row r="66" spans="2:6" s="20" customFormat="1" ht="15" customHeight="1" x14ac:dyDescent="0.2">
      <c r="B66" s="15">
        <f t="shared" si="0"/>
        <v>55</v>
      </c>
      <c r="C66" s="16" t="s">
        <v>5</v>
      </c>
      <c r="D66" s="21" t="s">
        <v>62</v>
      </c>
      <c r="E66" s="22"/>
      <c r="F66" s="29">
        <v>0</v>
      </c>
    </row>
    <row r="67" spans="2:6" s="20" customFormat="1" ht="15.75" customHeight="1" x14ac:dyDescent="0.2">
      <c r="B67" s="15"/>
      <c r="C67" s="16"/>
      <c r="D67" s="21"/>
      <c r="E67" s="22"/>
      <c r="F67" s="19"/>
    </row>
    <row r="68" spans="2:6" s="20" customFormat="1" ht="21" customHeight="1" x14ac:dyDescent="0.55000000000000004">
      <c r="B68" s="15"/>
      <c r="C68" s="16"/>
      <c r="D68" s="30" t="s">
        <v>63</v>
      </c>
      <c r="E68" s="28" t="s">
        <v>7</v>
      </c>
      <c r="F68" s="31">
        <f>SUM(F12:F63)</f>
        <v>154115494582.02243</v>
      </c>
    </row>
    <row r="69" spans="2:6" s="20" customFormat="1" ht="15" customHeight="1" x14ac:dyDescent="0.55000000000000004">
      <c r="B69" s="15"/>
      <c r="C69" s="16"/>
      <c r="D69" s="30"/>
      <c r="E69" s="28"/>
      <c r="F69" s="31"/>
    </row>
    <row r="70" spans="2:6" s="20" customFormat="1" ht="24.75" customHeight="1" x14ac:dyDescent="0.2">
      <c r="B70" s="15"/>
      <c r="C70" s="16"/>
      <c r="D70" s="16"/>
      <c r="E70" s="22"/>
      <c r="F70" s="32"/>
    </row>
    <row r="71" spans="2:6" s="20" customFormat="1" ht="15" customHeight="1" x14ac:dyDescent="0.2">
      <c r="B71" s="15"/>
      <c r="C71" s="16"/>
      <c r="D71" s="17" t="s">
        <v>64</v>
      </c>
      <c r="E71" s="22"/>
      <c r="F71" s="19"/>
    </row>
    <row r="72" spans="2:6" s="20" customFormat="1" ht="15" x14ac:dyDescent="0.2">
      <c r="B72" s="15"/>
      <c r="C72" s="16"/>
      <c r="D72" s="33"/>
      <c r="E72" s="22"/>
      <c r="F72" s="19"/>
    </row>
    <row r="73" spans="2:6" s="20" customFormat="1" ht="15.75" x14ac:dyDescent="0.25">
      <c r="B73" s="15">
        <v>1</v>
      </c>
      <c r="C73" s="16" t="s">
        <v>5</v>
      </c>
      <c r="D73" s="21" t="s">
        <v>65</v>
      </c>
      <c r="E73" s="28" t="s">
        <v>7</v>
      </c>
      <c r="F73" s="19">
        <v>10238418019.269999</v>
      </c>
    </row>
    <row r="74" spans="2:6" s="20" customFormat="1" ht="15" x14ac:dyDescent="0.2">
      <c r="B74" s="15"/>
      <c r="C74" s="16"/>
      <c r="D74" s="21"/>
      <c r="E74" s="22"/>
      <c r="F74" s="19"/>
    </row>
    <row r="75" spans="2:6" s="20" customFormat="1" ht="20.25" x14ac:dyDescent="0.55000000000000004">
      <c r="B75" s="15"/>
      <c r="C75" s="16"/>
      <c r="D75" s="30" t="s">
        <v>63</v>
      </c>
      <c r="E75" s="28" t="s">
        <v>7</v>
      </c>
      <c r="F75" s="31">
        <f>F73</f>
        <v>10238418019.269999</v>
      </c>
    </row>
    <row r="76" spans="2:6" s="20" customFormat="1" ht="20.25" x14ac:dyDescent="0.55000000000000004">
      <c r="B76" s="15"/>
      <c r="C76" s="16"/>
      <c r="D76" s="30"/>
      <c r="E76" s="28"/>
      <c r="F76" s="31"/>
    </row>
    <row r="77" spans="2:6" s="20" customFormat="1" ht="15" x14ac:dyDescent="0.2">
      <c r="B77" s="15"/>
      <c r="C77" s="16"/>
      <c r="D77" s="17" t="s">
        <v>66</v>
      </c>
      <c r="E77" s="22"/>
      <c r="F77" s="19"/>
    </row>
    <row r="78" spans="2:6" s="20" customFormat="1" ht="14.25" x14ac:dyDescent="0.2">
      <c r="B78" s="15"/>
      <c r="C78" s="16"/>
      <c r="E78" s="22"/>
      <c r="F78" s="19"/>
    </row>
    <row r="79" spans="2:6" s="20" customFormat="1" ht="15.75" x14ac:dyDescent="0.25">
      <c r="B79" s="15">
        <f>+B78+1</f>
        <v>1</v>
      </c>
      <c r="C79" s="16" t="s">
        <v>5</v>
      </c>
      <c r="D79" s="21" t="s">
        <v>67</v>
      </c>
      <c r="E79" s="28" t="s">
        <v>7</v>
      </c>
      <c r="F79" s="23">
        <v>578389378.53999996</v>
      </c>
    </row>
    <row r="80" spans="2:6" s="20" customFormat="1" ht="15" x14ac:dyDescent="0.2">
      <c r="B80" s="15">
        <f>+B79+1</f>
        <v>2</v>
      </c>
      <c r="C80" s="16" t="s">
        <v>5</v>
      </c>
      <c r="D80" s="21" t="s">
        <v>68</v>
      </c>
      <c r="E80" s="22"/>
      <c r="F80" s="23">
        <v>262546754.94999999</v>
      </c>
    </row>
    <row r="81" spans="2:6" s="20" customFormat="1" ht="15" x14ac:dyDescent="0.2">
      <c r="B81" s="15">
        <f t="shared" ref="B81" si="1">+B80+1</f>
        <v>3</v>
      </c>
      <c r="C81" s="16" t="s">
        <v>5</v>
      </c>
      <c r="D81" s="21" t="s">
        <v>69</v>
      </c>
      <c r="E81" s="22"/>
      <c r="F81" s="23">
        <v>117058799.66583</v>
      </c>
    </row>
    <row r="82" spans="2:6" s="20" customFormat="1" ht="15" x14ac:dyDescent="0.2">
      <c r="B82" s="15">
        <v>4</v>
      </c>
      <c r="C82" s="16" t="s">
        <v>5</v>
      </c>
      <c r="D82" s="26" t="s">
        <v>70</v>
      </c>
      <c r="E82" s="22"/>
      <c r="F82" s="23">
        <v>11647495</v>
      </c>
    </row>
    <row r="83" spans="2:6" s="20" customFormat="1" ht="15" x14ac:dyDescent="0.2">
      <c r="B83" s="15"/>
      <c r="C83" s="16"/>
      <c r="D83" s="34"/>
      <c r="E83" s="35"/>
      <c r="F83" s="36"/>
    </row>
    <row r="84" spans="2:6" s="20" customFormat="1" ht="20.25" x14ac:dyDescent="0.55000000000000004">
      <c r="B84" s="15"/>
      <c r="C84" s="16"/>
      <c r="D84" s="30" t="s">
        <v>63</v>
      </c>
      <c r="E84" s="28" t="s">
        <v>7</v>
      </c>
      <c r="F84" s="31">
        <f>SUM(F79:F82)</f>
        <v>969642428.15583003</v>
      </c>
    </row>
    <row r="85" spans="2:6" s="20" customFormat="1" ht="14.25" x14ac:dyDescent="0.2">
      <c r="B85" s="15"/>
      <c r="C85" s="16"/>
      <c r="D85" s="16"/>
      <c r="E85" s="22"/>
      <c r="F85" s="19"/>
    </row>
    <row r="86" spans="2:6" s="20" customFormat="1" ht="14.25" x14ac:dyDescent="0.2">
      <c r="B86" s="15"/>
      <c r="C86" s="16"/>
      <c r="D86" s="16"/>
      <c r="E86" s="22"/>
      <c r="F86" s="19"/>
    </row>
    <row r="87" spans="2:6" s="20" customFormat="1" ht="15" customHeight="1" x14ac:dyDescent="0.4">
      <c r="B87" s="15"/>
      <c r="C87" s="16"/>
      <c r="D87" s="30" t="s">
        <v>71</v>
      </c>
      <c r="E87" s="28" t="s">
        <v>7</v>
      </c>
      <c r="F87" s="37">
        <f>F68+F75+F84</f>
        <v>165323555029.44824</v>
      </c>
    </row>
    <row r="88" spans="2:6" s="20" customFormat="1" ht="15" thickBot="1" x14ac:dyDescent="0.25">
      <c r="B88" s="38"/>
      <c r="C88" s="39"/>
      <c r="D88" s="39"/>
      <c r="E88" s="40"/>
      <c r="F88" s="41"/>
    </row>
    <row r="89" spans="2:6" s="20" customFormat="1" ht="14.25" x14ac:dyDescent="0.2"/>
    <row r="90" spans="2:6" s="20" customFormat="1" ht="14.25" x14ac:dyDescent="0.2">
      <c r="C90" s="42" t="s">
        <v>72</v>
      </c>
      <c r="D90" s="43" t="s">
        <v>73</v>
      </c>
      <c r="F90" s="44"/>
    </row>
    <row r="91" spans="2:6" s="20" customFormat="1" ht="14.25" x14ac:dyDescent="0.2">
      <c r="B91"/>
      <c r="C91" t="s">
        <v>74</v>
      </c>
      <c r="D91" s="43" t="s">
        <v>75</v>
      </c>
      <c r="E91"/>
      <c r="F91" s="45"/>
    </row>
    <row r="92" spans="2:6" s="20" customFormat="1" ht="14.25" x14ac:dyDescent="0.2">
      <c r="B92" s="46"/>
      <c r="D92" s="46" t="s">
        <v>76</v>
      </c>
      <c r="E92"/>
      <c r="F92"/>
    </row>
    <row r="93" spans="2:6" s="20" customFormat="1" ht="14.25" x14ac:dyDescent="0.2">
      <c r="B93"/>
      <c r="C93"/>
      <c r="D93"/>
      <c r="E93"/>
      <c r="F93"/>
    </row>
    <row r="94" spans="2:6" s="20" customFormat="1" ht="14.25" x14ac:dyDescent="0.2">
      <c r="B94"/>
      <c r="C94"/>
      <c r="D94"/>
      <c r="E94"/>
      <c r="F94"/>
    </row>
    <row r="95" spans="2:6" s="20" customFormat="1" ht="14.25" x14ac:dyDescent="0.2">
      <c r="B95"/>
      <c r="C95"/>
      <c r="D95"/>
      <c r="E95"/>
      <c r="F95"/>
    </row>
  </sheetData>
  <mergeCells count="5">
    <mergeCell ref="B4:F4"/>
    <mergeCell ref="B5:F5"/>
    <mergeCell ref="B6:F6"/>
    <mergeCell ref="B7:F7"/>
    <mergeCell ref="B9:D9"/>
  </mergeCells>
  <printOptions horizontalCentered="1"/>
  <pageMargins left="0.19685039370078741" right="0.19685039370078741" top="0.61" bottom="0.6692913385826772" header="0.51181102362204722" footer="0.51181102362204722"/>
  <pageSetup paperSize="9" scale="8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INVESTED_ASSETS </vt:lpstr>
      <vt:lpstr>'INVESTED_ASSETS '!Print_Area</vt:lpstr>
      <vt:lpstr>'INVESTED_ASSETS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2024-11-19T05:41:49Z</cp:lastPrinted>
  <dcterms:created xsi:type="dcterms:W3CDTF">2024-11-19T01:44:58Z</dcterms:created>
  <dcterms:modified xsi:type="dcterms:W3CDTF">2024-11-19T05:41:53Z</dcterms:modified>
</cp:coreProperties>
</file>