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surancegovph-my.sharepoint.com/personal/jlab_serquina_insurance_gov_ph/Documents/July Working Files/RANKING/"/>
    </mc:Choice>
  </mc:AlternateContent>
  <xr:revisionPtr revIDLastSave="17" documentId="8_{1ED7311A-F89B-4299-A719-DFFC99E35475}" xr6:coauthVersionLast="47" xr6:coauthVersionMax="47" xr10:uidLastSave="{F299C624-2587-47E5-8B25-7BC7D84E0EFF}"/>
  <bookViews>
    <workbookView xWindow="-120" yWindow="-120" windowWidth="29040" windowHeight="15840" xr2:uid="{93854556-D482-44D1-B622-8D615FC6F146}"/>
  </bookViews>
  <sheets>
    <sheet name="GPW" sheetId="1" r:id="rId1"/>
  </sheets>
  <definedNames>
    <definedName name="_xlnm.Print_Area" localSheetId="0">GPW!$A$1:$F$92</definedName>
    <definedName name="_xlnm.Print_Titles" localSheetId="0">GPW!$1:$10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3" i="1" l="1"/>
  <c r="B78" i="1"/>
  <c r="B79" i="1" s="1"/>
  <c r="B80" i="1" s="1"/>
  <c r="F74" i="1"/>
  <c r="F67" i="1"/>
  <c r="F86" i="1" s="1"/>
  <c r="B11" i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</calcChain>
</file>

<file path=xl/sharedStrings.xml><?xml version="1.0" encoding="utf-8"?>
<sst xmlns="http://schemas.openxmlformats.org/spreadsheetml/2006/main" count="147" uniqueCount="78">
  <si>
    <t xml:space="preserve">Gross Premiums Written of  Non-Life Insurance Companies </t>
  </si>
  <si>
    <t>Year 2023</t>
  </si>
  <si>
    <t>Based on submitted Annual Statements (AS)</t>
  </si>
  <si>
    <t>Name of Company</t>
  </si>
  <si>
    <t>Gross Premiums Written</t>
  </si>
  <si>
    <t>.</t>
  </si>
  <si>
    <t>Pioneer Insurance &amp; Surety Corporation</t>
  </si>
  <si>
    <t>₱</t>
  </si>
  <si>
    <t>Malayan Insurance Company, Inc.</t>
  </si>
  <si>
    <t>Prudential Guarantee &amp; Assurance, Inc.</t>
  </si>
  <si>
    <t>BPI/MS Insurance Corp.</t>
  </si>
  <si>
    <t>FPG Insurance Company, Inc.</t>
  </si>
  <si>
    <t>Standard Insurance Company, Inc.</t>
  </si>
  <si>
    <t>PGA Sompo Insurance Corporation</t>
  </si>
  <si>
    <t>Stronghold Insurance Company, Inc.</t>
  </si>
  <si>
    <t>Mercantile Insurance Company, Inc.</t>
  </si>
  <si>
    <t xml:space="preserve">Cocogen Insurance, Inc. </t>
  </si>
  <si>
    <t>Insurance Company of North America</t>
  </si>
  <si>
    <t>Alliedbankers Insurance Corp.</t>
  </si>
  <si>
    <t>Charter Ping An Insurance Corporation</t>
  </si>
  <si>
    <t>Starr International Insurance Philippines Branch</t>
  </si>
  <si>
    <t>Paramount Life &amp; General Insurance Corporation *</t>
  </si>
  <si>
    <t>AIG Philippines Insurance Inc.</t>
  </si>
  <si>
    <t>Philippine British Assurance Company, Inc.</t>
  </si>
  <si>
    <t>Petrogen Insurance Corporation</t>
  </si>
  <si>
    <t xml:space="preserve">MAA General Assurance Phils., Inc. </t>
  </si>
  <si>
    <t>Commonwealth Insurance Company</t>
  </si>
  <si>
    <t>Alpha Insurance &amp; Surety Company, Inc.</t>
  </si>
  <si>
    <t>Oona Insular Insurance  Corp.</t>
  </si>
  <si>
    <t>CARD Pioneer Microinsurance, Inc.</t>
  </si>
  <si>
    <t>M Pioneer Insurance Inc.</t>
  </si>
  <si>
    <t>Sterling Insurance Company, Inc.</t>
  </si>
  <si>
    <t>Western Guaranty Corporation</t>
  </si>
  <si>
    <t>Pacific Union Insurance Company</t>
  </si>
  <si>
    <t>Asia Insurance (Philippines) Corp.</t>
  </si>
  <si>
    <t>Travellers Insurance &amp; Surety Corporation</t>
  </si>
  <si>
    <t>Visayan Surety &amp; Insurance Corporation</t>
  </si>
  <si>
    <t>Oriental Assurance Corporation</t>
  </si>
  <si>
    <t>Fortune General Insurance Corp.</t>
  </si>
  <si>
    <t xml:space="preserve">Bethel General Insurance &amp; Surety Corp. </t>
  </si>
  <si>
    <t>Asia United Insurance, Inc.</t>
  </si>
  <si>
    <t>Liberty Insurance Corporation</t>
  </si>
  <si>
    <t>Milestone Guaranty &amp; Assurance Corporation</t>
  </si>
  <si>
    <t>Cibeles Insurance Corporation</t>
  </si>
  <si>
    <t>Etiqa Life and General Assurance Phils., Inc. *</t>
  </si>
  <si>
    <t>Pioneer Intercontinental Insurance Corporation</t>
  </si>
  <si>
    <t>The Premier Life and General Assurance Corporation*</t>
  </si>
  <si>
    <t xml:space="preserve">Corporate Guarantee &amp; Insurance Company, Inc. </t>
  </si>
  <si>
    <t>CLIMBS Life &amp; General Insurance Cooperative *</t>
  </si>
  <si>
    <t xml:space="preserve">Philippines First Insurance Company, Inc. </t>
  </si>
  <si>
    <t>SGI Philippines General Insurance Company, Inc.</t>
  </si>
  <si>
    <t>Country Bankers Insurance Corporation</t>
  </si>
  <si>
    <r>
      <t>SeaInsure General Insurance Co. Inc.</t>
    </r>
    <r>
      <rPr>
        <sz val="10"/>
        <rFont val="Arial"/>
        <family val="2"/>
      </rPr>
      <t xml:space="preserve"> </t>
    </r>
  </si>
  <si>
    <t>1CISP Life and General Insurance *</t>
  </si>
  <si>
    <t>Perla Compañia de Seguros, Inc.</t>
  </si>
  <si>
    <t>Intra-Strata Assurance Corporation</t>
  </si>
  <si>
    <t>Metropolitan Insurance Company, Inc.</t>
  </si>
  <si>
    <t>Manila Bankers Life and General Insurance Coporation*</t>
  </si>
  <si>
    <t xml:space="preserve">AIA Philippines Life and General Insurance Co., Inc.* </t>
  </si>
  <si>
    <t>No Business Done</t>
  </si>
  <si>
    <t>Pacific Cross Insurance, Inc.</t>
  </si>
  <si>
    <t>AS not yet submitted</t>
  </si>
  <si>
    <t>People's General Insurance Corporation</t>
  </si>
  <si>
    <t>Summit General Insurance Corporation **</t>
  </si>
  <si>
    <t xml:space="preserve">          S U B - T O T A L</t>
  </si>
  <si>
    <t>Professional Reinsurer</t>
  </si>
  <si>
    <t>National Reinsurance Corp. of the Philippines</t>
  </si>
  <si>
    <t>Servicing Insurance Companies</t>
  </si>
  <si>
    <t>New India Assurance Company, Ltd., The</t>
  </si>
  <si>
    <t>Centennial Guarantee Assurance Corporation</t>
  </si>
  <si>
    <t>QBE Seaboard Insurance Philippines, Inc.</t>
  </si>
  <si>
    <t>Solid Guaranty, Inc.</t>
  </si>
  <si>
    <t xml:space="preserve">          G R A N D   T O T A L</t>
  </si>
  <si>
    <t xml:space="preserve">* </t>
  </si>
  <si>
    <t xml:space="preserve"> Composite companies: non-life unit.</t>
  </si>
  <si>
    <t>**</t>
  </si>
  <si>
    <t xml:space="preserve">absorbed by Alliedbankers </t>
  </si>
  <si>
    <t>Date Prepared: 21 October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</si>
</sst>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14" x14ac:knownFonts="1">
    <font>
      <sz val="10"/>
      <name val="Arial"/>
    </font>
    <font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i/>
      <sz val="12"/>
      <name val="Arial"/>
      <family val="2"/>
    </font>
    <font>
      <i/>
      <sz val="1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i/>
      <u/>
      <sz val="12"/>
      <name val="Arial"/>
      <family val="2"/>
    </font>
    <font>
      <sz val="12"/>
      <name val="Calibri"/>
      <family val="2"/>
    </font>
    <font>
      <b/>
      <u val="singleAccounting"/>
      <sz val="11"/>
      <name val="Arial"/>
      <family val="2"/>
    </font>
    <font>
      <b/>
      <u val="doubleAccounting"/>
      <sz val="11"/>
      <name val="Arial"/>
      <family val="2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64">
    <xf numFmtId="0" fontId="0" fillId="0" borderId="0" xfId="0"/>
    <xf numFmtId="0" fontId="2" fillId="0" borderId="1" xfId="2" applyFont="1" applyBorder="1"/>
    <xf numFmtId="0" fontId="2" fillId="0" borderId="2" xfId="2" applyFont="1" applyBorder="1"/>
    <xf numFmtId="164" fontId="2" fillId="0" borderId="3" xfId="1" applyFont="1" applyBorder="1"/>
    <xf numFmtId="0" fontId="1" fillId="0" borderId="0" xfId="2"/>
    <xf numFmtId="0" fontId="7" fillId="0" borderId="1" xfId="2" quotePrefix="1" applyFont="1" applyBorder="1" applyAlignment="1">
      <alignment horizontal="centerContinuous"/>
    </xf>
    <xf numFmtId="0" fontId="7" fillId="0" borderId="2" xfId="2" quotePrefix="1" applyFont="1" applyBorder="1" applyAlignment="1">
      <alignment horizontal="centerContinuous"/>
    </xf>
    <xf numFmtId="0" fontId="7" fillId="0" borderId="2" xfId="2" applyFont="1" applyBorder="1" applyAlignment="1">
      <alignment horizontal="centerContinuous"/>
    </xf>
    <xf numFmtId="0" fontId="7" fillId="0" borderId="9" xfId="2" applyFont="1" applyBorder="1" applyAlignment="1">
      <alignment horizontal="centerContinuous"/>
    </xf>
    <xf numFmtId="164" fontId="7" fillId="0" borderId="3" xfId="1" applyFont="1" applyBorder="1" applyAlignment="1">
      <alignment horizontal="centerContinuous"/>
    </xf>
    <xf numFmtId="164" fontId="8" fillId="0" borderId="5" xfId="1" applyFont="1" applyBorder="1" applyAlignment="1">
      <alignment horizontal="center"/>
    </xf>
    <xf numFmtId="0" fontId="7" fillId="0" borderId="6" xfId="2" applyFont="1" applyBorder="1" applyAlignment="1">
      <alignment horizontal="centerContinuous"/>
    </xf>
    <xf numFmtId="0" fontId="7" fillId="0" borderId="7" xfId="2" applyFont="1" applyBorder="1" applyAlignment="1">
      <alignment horizontal="centerContinuous"/>
    </xf>
    <xf numFmtId="0" fontId="7" fillId="0" borderId="11" xfId="2" applyFont="1" applyBorder="1" applyAlignment="1">
      <alignment horizontal="centerContinuous"/>
    </xf>
    <xf numFmtId="164" fontId="8" fillId="0" borderId="8" xfId="1" applyFont="1" applyBorder="1" applyAlignment="1">
      <alignment horizontal="center"/>
    </xf>
    <xf numFmtId="0" fontId="7" fillId="0" borderId="12" xfId="2" applyFont="1" applyBorder="1"/>
    <xf numFmtId="0" fontId="7" fillId="0" borderId="13" xfId="2" applyFont="1" applyBorder="1"/>
    <xf numFmtId="0" fontId="9" fillId="0" borderId="13" xfId="2" applyFont="1" applyBorder="1" applyAlignment="1">
      <alignment horizontal="left"/>
    </xf>
    <xf numFmtId="0" fontId="10" fillId="0" borderId="14" xfId="2" applyFont="1" applyBorder="1" applyAlignment="1">
      <alignment horizontal="center"/>
    </xf>
    <xf numFmtId="165" fontId="7" fillId="0" borderId="15" xfId="2" applyNumberFormat="1" applyFont="1" applyBorder="1"/>
    <xf numFmtId="0" fontId="7" fillId="0" borderId="0" xfId="2" applyFont="1"/>
    <xf numFmtId="0" fontId="2" fillId="0" borderId="13" xfId="2" applyFont="1" applyBorder="1"/>
    <xf numFmtId="0" fontId="7" fillId="0" borderId="14" xfId="2" applyFont="1" applyBorder="1"/>
    <xf numFmtId="165" fontId="7" fillId="0" borderId="15" xfId="2" applyNumberFormat="1" applyFont="1" applyBorder="1" applyAlignment="1">
      <alignment horizontal="center"/>
    </xf>
    <xf numFmtId="0" fontId="2" fillId="0" borderId="16" xfId="2" applyFont="1" applyBorder="1"/>
    <xf numFmtId="0" fontId="10" fillId="0" borderId="17" xfId="2" applyFont="1" applyBorder="1" applyAlignment="1">
      <alignment horizontal="center"/>
    </xf>
    <xf numFmtId="0" fontId="2" fillId="0" borderId="18" xfId="2" applyFont="1" applyBorder="1"/>
    <xf numFmtId="165" fontId="6" fillId="0" borderId="15" xfId="2" applyNumberFormat="1" applyFont="1" applyBorder="1" applyAlignment="1">
      <alignment horizontal="center"/>
    </xf>
    <xf numFmtId="0" fontId="10" fillId="0" borderId="14" xfId="2" applyFont="1" applyBorder="1" applyAlignment="1">
      <alignment horizontal="right"/>
    </xf>
    <xf numFmtId="165" fontId="6" fillId="0" borderId="15" xfId="2" applyNumberFormat="1" applyFont="1" applyBorder="1"/>
    <xf numFmtId="0" fontId="4" fillId="0" borderId="13" xfId="2" applyFont="1" applyBorder="1"/>
    <xf numFmtId="165" fontId="11" fillId="0" borderId="15" xfId="2" applyNumberFormat="1" applyFont="1" applyBorder="1"/>
    <xf numFmtId="0" fontId="7" fillId="0" borderId="15" xfId="2" applyFont="1" applyBorder="1"/>
    <xf numFmtId="0" fontId="9" fillId="0" borderId="13" xfId="2" applyFont="1" applyBorder="1" applyAlignment="1">
      <alignment horizontal="center"/>
    </xf>
    <xf numFmtId="165" fontId="2" fillId="0" borderId="13" xfId="1" applyNumberFormat="1" applyFont="1" applyFill="1" applyBorder="1"/>
    <xf numFmtId="165" fontId="7" fillId="0" borderId="19" xfId="1" applyNumberFormat="1" applyFont="1" applyFill="1" applyBorder="1"/>
    <xf numFmtId="165" fontId="7" fillId="0" borderId="20" xfId="1" applyNumberFormat="1" applyFont="1" applyFill="1" applyBorder="1"/>
    <xf numFmtId="165" fontId="12" fillId="0" borderId="15" xfId="2" applyNumberFormat="1" applyFont="1" applyBorder="1"/>
    <xf numFmtId="0" fontId="7" fillId="0" borderId="6" xfId="2" applyFont="1" applyBorder="1"/>
    <xf numFmtId="0" fontId="7" fillId="0" borderId="7" xfId="2" applyFont="1" applyBorder="1"/>
    <xf numFmtId="0" fontId="7" fillId="0" borderId="11" xfId="2" applyFont="1" applyBorder="1"/>
    <xf numFmtId="0" fontId="7" fillId="0" borderId="8" xfId="2" applyFont="1" applyBorder="1"/>
    <xf numFmtId="0" fontId="13" fillId="0" borderId="0" xfId="0" applyFont="1"/>
    <xf numFmtId="165" fontId="6" fillId="0" borderId="0" xfId="2" applyNumberFormat="1" applyFont="1"/>
    <xf numFmtId="3" fontId="7" fillId="0" borderId="0" xfId="2" applyNumberFormat="1" applyFont="1"/>
    <xf numFmtId="165" fontId="0" fillId="0" borderId="0" xfId="0" applyNumberFormat="1"/>
    <xf numFmtId="165" fontId="6" fillId="0" borderId="0" xfId="1" applyNumberFormat="1" applyFont="1"/>
    <xf numFmtId="165" fontId="6" fillId="0" borderId="0" xfId="1" applyNumberFormat="1" applyFont="1" applyBorder="1"/>
    <xf numFmtId="164" fontId="0" fillId="0" borderId="0" xfId="1" applyFont="1"/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3" fillId="0" borderId="5" xfId="2" applyFont="1" applyBorder="1" applyAlignment="1">
      <alignment horizontal="center"/>
    </xf>
    <xf numFmtId="0" fontId="4" fillId="0" borderId="4" xfId="2" applyFont="1" applyBorder="1" applyAlignment="1">
      <alignment horizontal="center"/>
    </xf>
    <xf numFmtId="0" fontId="4" fillId="0" borderId="0" xfId="2" applyFont="1" applyAlignment="1">
      <alignment horizontal="center"/>
    </xf>
    <xf numFmtId="0" fontId="4" fillId="0" borderId="5" xfId="2" applyFont="1" applyBorder="1" applyAlignment="1">
      <alignment horizontal="center"/>
    </xf>
    <xf numFmtId="0" fontId="5" fillId="0" borderId="4" xfId="2" applyFont="1" applyBorder="1" applyAlignment="1">
      <alignment horizontal="center"/>
    </xf>
    <xf numFmtId="0" fontId="5" fillId="0" borderId="0" xfId="2" applyFont="1" applyAlignment="1">
      <alignment horizontal="center"/>
    </xf>
    <xf numFmtId="0" fontId="5" fillId="0" borderId="5" xfId="2" applyFont="1" applyBorder="1" applyAlignment="1">
      <alignment horizontal="center"/>
    </xf>
    <xf numFmtId="0" fontId="6" fillId="0" borderId="6" xfId="2" applyFont="1" applyBorder="1" applyAlignment="1">
      <alignment horizontal="center"/>
    </xf>
    <xf numFmtId="0" fontId="6" fillId="0" borderId="7" xfId="2" applyFont="1" applyBorder="1" applyAlignment="1">
      <alignment horizontal="center"/>
    </xf>
    <xf numFmtId="0" fontId="6" fillId="0" borderId="8" xfId="2" applyFont="1" applyBorder="1" applyAlignment="1">
      <alignment horizontal="center"/>
    </xf>
    <xf numFmtId="0" fontId="8" fillId="0" borderId="4" xfId="2" applyFont="1" applyBorder="1" applyAlignment="1">
      <alignment horizontal="center"/>
    </xf>
    <xf numFmtId="0" fontId="8" fillId="0" borderId="0" xfId="2" applyFont="1" applyAlignment="1">
      <alignment horizontal="center"/>
    </xf>
    <xf numFmtId="0" fontId="8" fillId="0" borderId="10" xfId="2" applyFont="1" applyBorder="1" applyAlignment="1">
      <alignment horizontal="center"/>
    </xf>
  </cellXfs>
  <cellStyles count="3">
    <cellStyle name="Comma" xfId="1" builtinId="3"/>
    <cellStyle name="Normal" xfId="0" builtinId="0"/>
    <cellStyle name="Normal 2 2" xfId="2" xr:uid="{AED51D38-4352-4727-BD9F-B12D1E598E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90</xdr:row>
      <xdr:rowOff>0</xdr:rowOff>
    </xdr:from>
    <xdr:ext cx="2559050" cy="247650"/>
    <xdr:sp macro="" textlink="">
      <xdr:nvSpPr>
        <xdr:cNvPr id="2" name="Text Box 30">
          <a:extLst>
            <a:ext uri="{FF2B5EF4-FFF2-40B4-BE49-F238E27FC236}">
              <a16:creationId xmlns:a16="http://schemas.microsoft.com/office/drawing/2014/main" id="{44C24718-CF3D-4497-893B-7FA2F2210BE8}"/>
            </a:ext>
          </a:extLst>
        </xdr:cNvPr>
        <xdr:cNvSpPr txBox="1">
          <a:spLocks noChangeArrowheads="1"/>
        </xdr:cNvSpPr>
      </xdr:nvSpPr>
      <xdr:spPr bwMode="auto">
        <a:xfrm>
          <a:off x="8705850" y="17754600"/>
          <a:ext cx="25590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90</xdr:row>
      <xdr:rowOff>0</xdr:rowOff>
    </xdr:from>
    <xdr:ext cx="2559050" cy="247650"/>
    <xdr:sp macro="" textlink="">
      <xdr:nvSpPr>
        <xdr:cNvPr id="3" name="Text Box 30">
          <a:extLst>
            <a:ext uri="{FF2B5EF4-FFF2-40B4-BE49-F238E27FC236}">
              <a16:creationId xmlns:a16="http://schemas.microsoft.com/office/drawing/2014/main" id="{3A4C1D48-2CC4-4F4E-B9CF-B21569AE60F9}"/>
            </a:ext>
          </a:extLst>
        </xdr:cNvPr>
        <xdr:cNvSpPr txBox="1">
          <a:spLocks noChangeArrowheads="1"/>
        </xdr:cNvSpPr>
      </xdr:nvSpPr>
      <xdr:spPr bwMode="auto">
        <a:xfrm>
          <a:off x="8705850" y="17754600"/>
          <a:ext cx="25590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3</xdr:col>
      <xdr:colOff>2099659</xdr:colOff>
      <xdr:row>0</xdr:row>
      <xdr:rowOff>285052</xdr:rowOff>
    </xdr:from>
    <xdr:to>
      <xdr:col>3</xdr:col>
      <xdr:colOff>5128072</xdr:colOff>
      <xdr:row>0</xdr:row>
      <xdr:rowOff>1136650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2E07F811-C34B-4329-A01E-6C0E7BC0B0B2}"/>
            </a:ext>
          </a:extLst>
        </xdr:cNvPr>
        <xdr:cNvSpPr txBox="1"/>
      </xdr:nvSpPr>
      <xdr:spPr>
        <a:xfrm>
          <a:off x="2569559" y="285052"/>
          <a:ext cx="3028413" cy="851598"/>
        </a:xfrm>
        <a:prstGeom prst="rect">
          <a:avLst/>
        </a:prstGeom>
        <a:solidFill>
          <a:schemeClr val="lt1"/>
        </a:solidFill>
        <a:ln w="6350">
          <a:noFill/>
        </a:ln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>
              <a:effectLst/>
              <a:latin typeface="Arial" panose="020B0604020202020204" pitchFamily="34" charset="0"/>
              <a:ea typeface="Calibri" panose="020F0502020204030204" pitchFamily="34" charset="0"/>
            </a:rPr>
            <a:t>Republic of the Philippines</a:t>
          </a:r>
        </a:p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>
              <a:effectLst/>
              <a:latin typeface="Arial" panose="020B0604020202020204" pitchFamily="34" charset="0"/>
              <a:ea typeface="Calibri" panose="020F0502020204030204" pitchFamily="34" charset="0"/>
            </a:rPr>
            <a:t>Department of Finance</a:t>
          </a:r>
        </a:p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 b="1">
              <a:effectLst/>
              <a:latin typeface="Arial" panose="020B0604020202020204" pitchFamily="34" charset="0"/>
              <a:ea typeface="Calibri" panose="020F0502020204030204" pitchFamily="34" charset="0"/>
            </a:rPr>
            <a:t>INSURANCE COMMISSION</a:t>
          </a:r>
          <a:endParaRPr lang="en-PH" sz="1200">
            <a:effectLst/>
            <a:latin typeface="Arial" panose="020B0604020202020204" pitchFamily="34" charset="0"/>
            <a:ea typeface="Calibri" panose="020F0502020204030204" pitchFamily="34" charset="0"/>
          </a:endParaRPr>
        </a:p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>
              <a:effectLst/>
              <a:latin typeface="Arial" panose="020B0604020202020204" pitchFamily="34" charset="0"/>
              <a:ea typeface="Calibri" panose="020F0502020204030204" pitchFamily="34" charset="0"/>
            </a:rPr>
            <a:t>1071 United Nations Avenue, Manila</a:t>
          </a:r>
        </a:p>
      </xdr:txBody>
    </xdr:sp>
    <xdr:clientData/>
  </xdr:twoCellAnchor>
  <xdr:twoCellAnchor editAs="oneCell">
    <xdr:from>
      <xdr:col>3</xdr:col>
      <xdr:colOff>825500</xdr:colOff>
      <xdr:row>0</xdr:row>
      <xdr:rowOff>71365</xdr:rowOff>
    </xdr:from>
    <xdr:to>
      <xdr:col>3</xdr:col>
      <xdr:colOff>2052604</xdr:colOff>
      <xdr:row>0</xdr:row>
      <xdr:rowOff>1361081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D2CF5CE-145E-4D95-9871-E354E3DDD41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586" t="-2" r="75232" b="32"/>
        <a:stretch/>
      </xdr:blipFill>
      <xdr:spPr bwMode="auto">
        <a:xfrm>
          <a:off x="1295400" y="71365"/>
          <a:ext cx="1227104" cy="1289716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</xdr:col>
      <xdr:colOff>5133146</xdr:colOff>
      <xdr:row>0</xdr:row>
      <xdr:rowOff>12700</xdr:rowOff>
    </xdr:from>
    <xdr:to>
      <xdr:col>5</xdr:col>
      <xdr:colOff>813418</xdr:colOff>
      <xdr:row>0</xdr:row>
      <xdr:rowOff>1389215</xdr:rowOff>
    </xdr:to>
    <xdr:pic>
      <xdr:nvPicPr>
        <xdr:cNvPr id="6" name="Picture 5" descr="A logo with a sun and stars&#10;&#10;Description automatically generated">
          <a:extLst>
            <a:ext uri="{FF2B5EF4-FFF2-40B4-BE49-F238E27FC236}">
              <a16:creationId xmlns:a16="http://schemas.microsoft.com/office/drawing/2014/main" id="{D6E609A3-7967-42BF-8B75-0DF9DB62F4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03046" y="12700"/>
          <a:ext cx="1319072" cy="13765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E22164-0E44-473F-9053-B54BCC84AEB0}">
  <sheetPr>
    <tabColor rgb="FFFF0000"/>
    <pageSetUpPr fitToPage="1"/>
  </sheetPr>
  <dimension ref="B1:F109"/>
  <sheetViews>
    <sheetView tabSelected="1" view="pageBreakPreview" topLeftCell="A24" zoomScale="75" zoomScaleNormal="100" zoomScaleSheetLayoutView="75" workbookViewId="0">
      <selection activeCell="D76" sqref="D76"/>
    </sheetView>
  </sheetViews>
  <sheetFormatPr defaultColWidth="8.85546875" defaultRowHeight="12.75" x14ac:dyDescent="0.2"/>
  <cols>
    <col min="1" max="1" width="1" customWidth="1"/>
    <col min="2" max="2" width="4.140625" customWidth="1"/>
    <col min="3" max="3" width="1.85546875" customWidth="1"/>
    <col min="4" max="4" width="80.7109375" customWidth="1"/>
    <col min="5" max="5" width="3.85546875" customWidth="1"/>
    <col min="6" max="6" width="30.140625" style="48" customWidth="1"/>
    <col min="166" max="166" width="3" customWidth="1"/>
    <col min="167" max="167" width="4.140625" customWidth="1"/>
    <col min="168" max="168" width="2.42578125" customWidth="1"/>
    <col min="169" max="169" width="44.28515625" customWidth="1"/>
    <col min="170" max="170" width="30.85546875" customWidth="1"/>
    <col min="171" max="171" width="4.42578125" customWidth="1"/>
    <col min="172" max="172" width="23.42578125" customWidth="1"/>
    <col min="173" max="173" width="22.42578125" customWidth="1"/>
    <col min="422" max="422" width="3" customWidth="1"/>
    <col min="423" max="423" width="4.140625" customWidth="1"/>
    <col min="424" max="424" width="2.42578125" customWidth="1"/>
    <col min="425" max="425" width="44.28515625" customWidth="1"/>
    <col min="426" max="426" width="30.85546875" customWidth="1"/>
    <col min="427" max="427" width="4.42578125" customWidth="1"/>
    <col min="428" max="428" width="23.42578125" customWidth="1"/>
    <col min="429" max="429" width="22.42578125" customWidth="1"/>
    <col min="678" max="678" width="3" customWidth="1"/>
    <col min="679" max="679" width="4.140625" customWidth="1"/>
    <col min="680" max="680" width="2.42578125" customWidth="1"/>
    <col min="681" max="681" width="44.28515625" customWidth="1"/>
    <col min="682" max="682" width="30.85546875" customWidth="1"/>
    <col min="683" max="683" width="4.42578125" customWidth="1"/>
    <col min="684" max="684" width="23.42578125" customWidth="1"/>
    <col min="685" max="685" width="22.42578125" customWidth="1"/>
    <col min="934" max="934" width="3" customWidth="1"/>
    <col min="935" max="935" width="4.140625" customWidth="1"/>
    <col min="936" max="936" width="2.42578125" customWidth="1"/>
    <col min="937" max="937" width="44.28515625" customWidth="1"/>
    <col min="938" max="938" width="30.85546875" customWidth="1"/>
    <col min="939" max="939" width="4.42578125" customWidth="1"/>
    <col min="940" max="940" width="23.42578125" customWidth="1"/>
    <col min="941" max="941" width="22.42578125" customWidth="1"/>
    <col min="1190" max="1190" width="3" customWidth="1"/>
    <col min="1191" max="1191" width="4.140625" customWidth="1"/>
    <col min="1192" max="1192" width="2.42578125" customWidth="1"/>
    <col min="1193" max="1193" width="44.28515625" customWidth="1"/>
    <col min="1194" max="1194" width="30.85546875" customWidth="1"/>
    <col min="1195" max="1195" width="4.42578125" customWidth="1"/>
    <col min="1196" max="1196" width="23.42578125" customWidth="1"/>
    <col min="1197" max="1197" width="22.42578125" customWidth="1"/>
    <col min="1446" max="1446" width="3" customWidth="1"/>
    <col min="1447" max="1447" width="4.140625" customWidth="1"/>
    <col min="1448" max="1448" width="2.42578125" customWidth="1"/>
    <col min="1449" max="1449" width="44.28515625" customWidth="1"/>
    <col min="1450" max="1450" width="30.85546875" customWidth="1"/>
    <col min="1451" max="1451" width="4.42578125" customWidth="1"/>
    <col min="1452" max="1452" width="23.42578125" customWidth="1"/>
    <col min="1453" max="1453" width="22.42578125" customWidth="1"/>
    <col min="1702" max="1702" width="3" customWidth="1"/>
    <col min="1703" max="1703" width="4.140625" customWidth="1"/>
    <col min="1704" max="1704" width="2.42578125" customWidth="1"/>
    <col min="1705" max="1705" width="44.28515625" customWidth="1"/>
    <col min="1706" max="1706" width="30.85546875" customWidth="1"/>
    <col min="1707" max="1707" width="4.42578125" customWidth="1"/>
    <col min="1708" max="1708" width="23.42578125" customWidth="1"/>
    <col min="1709" max="1709" width="22.42578125" customWidth="1"/>
    <col min="1958" max="1958" width="3" customWidth="1"/>
    <col min="1959" max="1959" width="4.140625" customWidth="1"/>
    <col min="1960" max="1960" width="2.42578125" customWidth="1"/>
    <col min="1961" max="1961" width="44.28515625" customWidth="1"/>
    <col min="1962" max="1962" width="30.85546875" customWidth="1"/>
    <col min="1963" max="1963" width="4.42578125" customWidth="1"/>
    <col min="1964" max="1964" width="23.42578125" customWidth="1"/>
    <col min="1965" max="1965" width="22.42578125" customWidth="1"/>
    <col min="2214" max="2214" width="3" customWidth="1"/>
    <col min="2215" max="2215" width="4.140625" customWidth="1"/>
    <col min="2216" max="2216" width="2.42578125" customWidth="1"/>
    <col min="2217" max="2217" width="44.28515625" customWidth="1"/>
    <col min="2218" max="2218" width="30.85546875" customWidth="1"/>
    <col min="2219" max="2219" width="4.42578125" customWidth="1"/>
    <col min="2220" max="2220" width="23.42578125" customWidth="1"/>
    <col min="2221" max="2221" width="22.42578125" customWidth="1"/>
    <col min="2470" max="2470" width="3" customWidth="1"/>
    <col min="2471" max="2471" width="4.140625" customWidth="1"/>
    <col min="2472" max="2472" width="2.42578125" customWidth="1"/>
    <col min="2473" max="2473" width="44.28515625" customWidth="1"/>
    <col min="2474" max="2474" width="30.85546875" customWidth="1"/>
    <col min="2475" max="2475" width="4.42578125" customWidth="1"/>
    <col min="2476" max="2476" width="23.42578125" customWidth="1"/>
    <col min="2477" max="2477" width="22.42578125" customWidth="1"/>
    <col min="2726" max="2726" width="3" customWidth="1"/>
    <col min="2727" max="2727" width="4.140625" customWidth="1"/>
    <col min="2728" max="2728" width="2.42578125" customWidth="1"/>
    <col min="2729" max="2729" width="44.28515625" customWidth="1"/>
    <col min="2730" max="2730" width="30.85546875" customWidth="1"/>
    <col min="2731" max="2731" width="4.42578125" customWidth="1"/>
    <col min="2732" max="2732" width="23.42578125" customWidth="1"/>
    <col min="2733" max="2733" width="22.42578125" customWidth="1"/>
    <col min="2982" max="2982" width="3" customWidth="1"/>
    <col min="2983" max="2983" width="4.140625" customWidth="1"/>
    <col min="2984" max="2984" width="2.42578125" customWidth="1"/>
    <col min="2985" max="2985" width="44.28515625" customWidth="1"/>
    <col min="2986" max="2986" width="30.85546875" customWidth="1"/>
    <col min="2987" max="2987" width="4.42578125" customWidth="1"/>
    <col min="2988" max="2988" width="23.42578125" customWidth="1"/>
    <col min="2989" max="2989" width="22.42578125" customWidth="1"/>
    <col min="3238" max="3238" width="3" customWidth="1"/>
    <col min="3239" max="3239" width="4.140625" customWidth="1"/>
    <col min="3240" max="3240" width="2.42578125" customWidth="1"/>
    <col min="3241" max="3241" width="44.28515625" customWidth="1"/>
    <col min="3242" max="3242" width="30.85546875" customWidth="1"/>
    <col min="3243" max="3243" width="4.42578125" customWidth="1"/>
    <col min="3244" max="3244" width="23.42578125" customWidth="1"/>
    <col min="3245" max="3245" width="22.42578125" customWidth="1"/>
    <col min="3494" max="3494" width="3" customWidth="1"/>
    <col min="3495" max="3495" width="4.140625" customWidth="1"/>
    <col min="3496" max="3496" width="2.42578125" customWidth="1"/>
    <col min="3497" max="3497" width="44.28515625" customWidth="1"/>
    <col min="3498" max="3498" width="30.85546875" customWidth="1"/>
    <col min="3499" max="3499" width="4.42578125" customWidth="1"/>
    <col min="3500" max="3500" width="23.42578125" customWidth="1"/>
    <col min="3501" max="3501" width="22.42578125" customWidth="1"/>
    <col min="3750" max="3750" width="3" customWidth="1"/>
    <col min="3751" max="3751" width="4.140625" customWidth="1"/>
    <col min="3752" max="3752" width="2.42578125" customWidth="1"/>
    <col min="3753" max="3753" width="44.28515625" customWidth="1"/>
    <col min="3754" max="3754" width="30.85546875" customWidth="1"/>
    <col min="3755" max="3755" width="4.42578125" customWidth="1"/>
    <col min="3756" max="3756" width="23.42578125" customWidth="1"/>
    <col min="3757" max="3757" width="22.42578125" customWidth="1"/>
    <col min="4006" max="4006" width="3" customWidth="1"/>
    <col min="4007" max="4007" width="4.140625" customWidth="1"/>
    <col min="4008" max="4008" width="2.42578125" customWidth="1"/>
    <col min="4009" max="4009" width="44.28515625" customWidth="1"/>
    <col min="4010" max="4010" width="30.85546875" customWidth="1"/>
    <col min="4011" max="4011" width="4.42578125" customWidth="1"/>
    <col min="4012" max="4012" width="23.42578125" customWidth="1"/>
    <col min="4013" max="4013" width="22.42578125" customWidth="1"/>
    <col min="4262" max="4262" width="3" customWidth="1"/>
    <col min="4263" max="4263" width="4.140625" customWidth="1"/>
    <col min="4264" max="4264" width="2.42578125" customWidth="1"/>
    <col min="4265" max="4265" width="44.28515625" customWidth="1"/>
    <col min="4266" max="4266" width="30.85546875" customWidth="1"/>
    <col min="4267" max="4267" width="4.42578125" customWidth="1"/>
    <col min="4268" max="4268" width="23.42578125" customWidth="1"/>
    <col min="4269" max="4269" width="22.42578125" customWidth="1"/>
    <col min="4518" max="4518" width="3" customWidth="1"/>
    <col min="4519" max="4519" width="4.140625" customWidth="1"/>
    <col min="4520" max="4520" width="2.42578125" customWidth="1"/>
    <col min="4521" max="4521" width="44.28515625" customWidth="1"/>
    <col min="4522" max="4522" width="30.85546875" customWidth="1"/>
    <col min="4523" max="4523" width="4.42578125" customWidth="1"/>
    <col min="4524" max="4524" width="23.42578125" customWidth="1"/>
    <col min="4525" max="4525" width="22.42578125" customWidth="1"/>
    <col min="4774" max="4774" width="3" customWidth="1"/>
    <col min="4775" max="4775" width="4.140625" customWidth="1"/>
    <col min="4776" max="4776" width="2.42578125" customWidth="1"/>
    <col min="4777" max="4777" width="44.28515625" customWidth="1"/>
    <col min="4778" max="4778" width="30.85546875" customWidth="1"/>
    <col min="4779" max="4779" width="4.42578125" customWidth="1"/>
    <col min="4780" max="4780" width="23.42578125" customWidth="1"/>
    <col min="4781" max="4781" width="22.42578125" customWidth="1"/>
    <col min="5030" max="5030" width="3" customWidth="1"/>
    <col min="5031" max="5031" width="4.140625" customWidth="1"/>
    <col min="5032" max="5032" width="2.42578125" customWidth="1"/>
    <col min="5033" max="5033" width="44.28515625" customWidth="1"/>
    <col min="5034" max="5034" width="30.85546875" customWidth="1"/>
    <col min="5035" max="5035" width="4.42578125" customWidth="1"/>
    <col min="5036" max="5036" width="23.42578125" customWidth="1"/>
    <col min="5037" max="5037" width="22.42578125" customWidth="1"/>
    <col min="5286" max="5286" width="3" customWidth="1"/>
    <col min="5287" max="5287" width="4.140625" customWidth="1"/>
    <col min="5288" max="5288" width="2.42578125" customWidth="1"/>
    <col min="5289" max="5289" width="44.28515625" customWidth="1"/>
    <col min="5290" max="5290" width="30.85546875" customWidth="1"/>
    <col min="5291" max="5291" width="4.42578125" customWidth="1"/>
    <col min="5292" max="5292" width="23.42578125" customWidth="1"/>
    <col min="5293" max="5293" width="22.42578125" customWidth="1"/>
    <col min="5542" max="5542" width="3" customWidth="1"/>
    <col min="5543" max="5543" width="4.140625" customWidth="1"/>
    <col min="5544" max="5544" width="2.42578125" customWidth="1"/>
    <col min="5545" max="5545" width="44.28515625" customWidth="1"/>
    <col min="5546" max="5546" width="30.85546875" customWidth="1"/>
    <col min="5547" max="5547" width="4.42578125" customWidth="1"/>
    <col min="5548" max="5548" width="23.42578125" customWidth="1"/>
    <col min="5549" max="5549" width="22.42578125" customWidth="1"/>
    <col min="5798" max="5798" width="3" customWidth="1"/>
    <col min="5799" max="5799" width="4.140625" customWidth="1"/>
    <col min="5800" max="5800" width="2.42578125" customWidth="1"/>
    <col min="5801" max="5801" width="44.28515625" customWidth="1"/>
    <col min="5802" max="5802" width="30.85546875" customWidth="1"/>
    <col min="5803" max="5803" width="4.42578125" customWidth="1"/>
    <col min="5804" max="5804" width="23.42578125" customWidth="1"/>
    <col min="5805" max="5805" width="22.42578125" customWidth="1"/>
    <col min="6054" max="6054" width="3" customWidth="1"/>
    <col min="6055" max="6055" width="4.140625" customWidth="1"/>
    <col min="6056" max="6056" width="2.42578125" customWidth="1"/>
    <col min="6057" max="6057" width="44.28515625" customWidth="1"/>
    <col min="6058" max="6058" width="30.85546875" customWidth="1"/>
    <col min="6059" max="6059" width="4.42578125" customWidth="1"/>
    <col min="6060" max="6060" width="23.42578125" customWidth="1"/>
    <col min="6061" max="6061" width="22.42578125" customWidth="1"/>
    <col min="6310" max="6310" width="3" customWidth="1"/>
    <col min="6311" max="6311" width="4.140625" customWidth="1"/>
    <col min="6312" max="6312" width="2.42578125" customWidth="1"/>
    <col min="6313" max="6313" width="44.28515625" customWidth="1"/>
    <col min="6314" max="6314" width="30.85546875" customWidth="1"/>
    <col min="6315" max="6315" width="4.42578125" customWidth="1"/>
    <col min="6316" max="6316" width="23.42578125" customWidth="1"/>
    <col min="6317" max="6317" width="22.42578125" customWidth="1"/>
    <col min="6566" max="6566" width="3" customWidth="1"/>
    <col min="6567" max="6567" width="4.140625" customWidth="1"/>
    <col min="6568" max="6568" width="2.42578125" customWidth="1"/>
    <col min="6569" max="6569" width="44.28515625" customWidth="1"/>
    <col min="6570" max="6570" width="30.85546875" customWidth="1"/>
    <col min="6571" max="6571" width="4.42578125" customWidth="1"/>
    <col min="6572" max="6572" width="23.42578125" customWidth="1"/>
    <col min="6573" max="6573" width="22.42578125" customWidth="1"/>
    <col min="6822" max="6822" width="3" customWidth="1"/>
    <col min="6823" max="6823" width="4.140625" customWidth="1"/>
    <col min="6824" max="6824" width="2.42578125" customWidth="1"/>
    <col min="6825" max="6825" width="44.28515625" customWidth="1"/>
    <col min="6826" max="6826" width="30.85546875" customWidth="1"/>
    <col min="6827" max="6827" width="4.42578125" customWidth="1"/>
    <col min="6828" max="6828" width="23.42578125" customWidth="1"/>
    <col min="6829" max="6829" width="22.42578125" customWidth="1"/>
    <col min="7078" max="7078" width="3" customWidth="1"/>
    <col min="7079" max="7079" width="4.140625" customWidth="1"/>
    <col min="7080" max="7080" width="2.42578125" customWidth="1"/>
    <col min="7081" max="7081" width="44.28515625" customWidth="1"/>
    <col min="7082" max="7082" width="30.85546875" customWidth="1"/>
    <col min="7083" max="7083" width="4.42578125" customWidth="1"/>
    <col min="7084" max="7084" width="23.42578125" customWidth="1"/>
    <col min="7085" max="7085" width="22.42578125" customWidth="1"/>
    <col min="7334" max="7334" width="3" customWidth="1"/>
    <col min="7335" max="7335" width="4.140625" customWidth="1"/>
    <col min="7336" max="7336" width="2.42578125" customWidth="1"/>
    <col min="7337" max="7337" width="44.28515625" customWidth="1"/>
    <col min="7338" max="7338" width="30.85546875" customWidth="1"/>
    <col min="7339" max="7339" width="4.42578125" customWidth="1"/>
    <col min="7340" max="7340" width="23.42578125" customWidth="1"/>
    <col min="7341" max="7341" width="22.42578125" customWidth="1"/>
    <col min="7590" max="7590" width="3" customWidth="1"/>
    <col min="7591" max="7591" width="4.140625" customWidth="1"/>
    <col min="7592" max="7592" width="2.42578125" customWidth="1"/>
    <col min="7593" max="7593" width="44.28515625" customWidth="1"/>
    <col min="7594" max="7594" width="30.85546875" customWidth="1"/>
    <col min="7595" max="7595" width="4.42578125" customWidth="1"/>
    <col min="7596" max="7596" width="23.42578125" customWidth="1"/>
    <col min="7597" max="7597" width="22.42578125" customWidth="1"/>
    <col min="7846" max="7846" width="3" customWidth="1"/>
    <col min="7847" max="7847" width="4.140625" customWidth="1"/>
    <col min="7848" max="7848" width="2.42578125" customWidth="1"/>
    <col min="7849" max="7849" width="44.28515625" customWidth="1"/>
    <col min="7850" max="7850" width="30.85546875" customWidth="1"/>
    <col min="7851" max="7851" width="4.42578125" customWidth="1"/>
    <col min="7852" max="7852" width="23.42578125" customWidth="1"/>
    <col min="7853" max="7853" width="22.42578125" customWidth="1"/>
    <col min="8102" max="8102" width="3" customWidth="1"/>
    <col min="8103" max="8103" width="4.140625" customWidth="1"/>
    <col min="8104" max="8104" width="2.42578125" customWidth="1"/>
    <col min="8105" max="8105" width="44.28515625" customWidth="1"/>
    <col min="8106" max="8106" width="30.85546875" customWidth="1"/>
    <col min="8107" max="8107" width="4.42578125" customWidth="1"/>
    <col min="8108" max="8108" width="23.42578125" customWidth="1"/>
    <col min="8109" max="8109" width="22.42578125" customWidth="1"/>
    <col min="8358" max="8358" width="3" customWidth="1"/>
    <col min="8359" max="8359" width="4.140625" customWidth="1"/>
    <col min="8360" max="8360" width="2.42578125" customWidth="1"/>
    <col min="8361" max="8361" width="44.28515625" customWidth="1"/>
    <col min="8362" max="8362" width="30.85546875" customWidth="1"/>
    <col min="8363" max="8363" width="4.42578125" customWidth="1"/>
    <col min="8364" max="8364" width="23.42578125" customWidth="1"/>
    <col min="8365" max="8365" width="22.42578125" customWidth="1"/>
    <col min="8614" max="8614" width="3" customWidth="1"/>
    <col min="8615" max="8615" width="4.140625" customWidth="1"/>
    <col min="8616" max="8616" width="2.42578125" customWidth="1"/>
    <col min="8617" max="8617" width="44.28515625" customWidth="1"/>
    <col min="8618" max="8618" width="30.85546875" customWidth="1"/>
    <col min="8619" max="8619" width="4.42578125" customWidth="1"/>
    <col min="8620" max="8620" width="23.42578125" customWidth="1"/>
    <col min="8621" max="8621" width="22.42578125" customWidth="1"/>
    <col min="8870" max="8870" width="3" customWidth="1"/>
    <col min="8871" max="8871" width="4.140625" customWidth="1"/>
    <col min="8872" max="8872" width="2.42578125" customWidth="1"/>
    <col min="8873" max="8873" width="44.28515625" customWidth="1"/>
    <col min="8874" max="8874" width="30.85546875" customWidth="1"/>
    <col min="8875" max="8875" width="4.42578125" customWidth="1"/>
    <col min="8876" max="8876" width="23.42578125" customWidth="1"/>
    <col min="8877" max="8877" width="22.42578125" customWidth="1"/>
    <col min="9126" max="9126" width="3" customWidth="1"/>
    <col min="9127" max="9127" width="4.140625" customWidth="1"/>
    <col min="9128" max="9128" width="2.42578125" customWidth="1"/>
    <col min="9129" max="9129" width="44.28515625" customWidth="1"/>
    <col min="9130" max="9130" width="30.85546875" customWidth="1"/>
    <col min="9131" max="9131" width="4.42578125" customWidth="1"/>
    <col min="9132" max="9132" width="23.42578125" customWidth="1"/>
    <col min="9133" max="9133" width="22.42578125" customWidth="1"/>
    <col min="9382" max="9382" width="3" customWidth="1"/>
    <col min="9383" max="9383" width="4.140625" customWidth="1"/>
    <col min="9384" max="9384" width="2.42578125" customWidth="1"/>
    <col min="9385" max="9385" width="44.28515625" customWidth="1"/>
    <col min="9386" max="9386" width="30.85546875" customWidth="1"/>
    <col min="9387" max="9387" width="4.42578125" customWidth="1"/>
    <col min="9388" max="9388" width="23.42578125" customWidth="1"/>
    <col min="9389" max="9389" width="22.42578125" customWidth="1"/>
    <col min="9638" max="9638" width="3" customWidth="1"/>
    <col min="9639" max="9639" width="4.140625" customWidth="1"/>
    <col min="9640" max="9640" width="2.42578125" customWidth="1"/>
    <col min="9641" max="9641" width="44.28515625" customWidth="1"/>
    <col min="9642" max="9642" width="30.85546875" customWidth="1"/>
    <col min="9643" max="9643" width="4.42578125" customWidth="1"/>
    <col min="9644" max="9644" width="23.42578125" customWidth="1"/>
    <col min="9645" max="9645" width="22.42578125" customWidth="1"/>
    <col min="9894" max="9894" width="3" customWidth="1"/>
    <col min="9895" max="9895" width="4.140625" customWidth="1"/>
    <col min="9896" max="9896" width="2.42578125" customWidth="1"/>
    <col min="9897" max="9897" width="44.28515625" customWidth="1"/>
    <col min="9898" max="9898" width="30.85546875" customWidth="1"/>
    <col min="9899" max="9899" width="4.42578125" customWidth="1"/>
    <col min="9900" max="9900" width="23.42578125" customWidth="1"/>
    <col min="9901" max="9901" width="22.42578125" customWidth="1"/>
    <col min="10150" max="10150" width="3" customWidth="1"/>
    <col min="10151" max="10151" width="4.140625" customWidth="1"/>
    <col min="10152" max="10152" width="2.42578125" customWidth="1"/>
    <col min="10153" max="10153" width="44.28515625" customWidth="1"/>
    <col min="10154" max="10154" width="30.85546875" customWidth="1"/>
    <col min="10155" max="10155" width="4.42578125" customWidth="1"/>
    <col min="10156" max="10156" width="23.42578125" customWidth="1"/>
    <col min="10157" max="10157" width="22.42578125" customWidth="1"/>
    <col min="10406" max="10406" width="3" customWidth="1"/>
    <col min="10407" max="10407" width="4.140625" customWidth="1"/>
    <col min="10408" max="10408" width="2.42578125" customWidth="1"/>
    <col min="10409" max="10409" width="44.28515625" customWidth="1"/>
    <col min="10410" max="10410" width="30.85546875" customWidth="1"/>
    <col min="10411" max="10411" width="4.42578125" customWidth="1"/>
    <col min="10412" max="10412" width="23.42578125" customWidth="1"/>
    <col min="10413" max="10413" width="22.42578125" customWidth="1"/>
    <col min="10662" max="10662" width="3" customWidth="1"/>
    <col min="10663" max="10663" width="4.140625" customWidth="1"/>
    <col min="10664" max="10664" width="2.42578125" customWidth="1"/>
    <col min="10665" max="10665" width="44.28515625" customWidth="1"/>
    <col min="10666" max="10666" width="30.85546875" customWidth="1"/>
    <col min="10667" max="10667" width="4.42578125" customWidth="1"/>
    <col min="10668" max="10668" width="23.42578125" customWidth="1"/>
    <col min="10669" max="10669" width="22.42578125" customWidth="1"/>
    <col min="10918" max="10918" width="3" customWidth="1"/>
    <col min="10919" max="10919" width="4.140625" customWidth="1"/>
    <col min="10920" max="10920" width="2.42578125" customWidth="1"/>
    <col min="10921" max="10921" width="44.28515625" customWidth="1"/>
    <col min="10922" max="10922" width="30.85546875" customWidth="1"/>
    <col min="10923" max="10923" width="4.42578125" customWidth="1"/>
    <col min="10924" max="10924" width="23.42578125" customWidth="1"/>
    <col min="10925" max="10925" width="22.42578125" customWidth="1"/>
    <col min="11174" max="11174" width="3" customWidth="1"/>
    <col min="11175" max="11175" width="4.140625" customWidth="1"/>
    <col min="11176" max="11176" width="2.42578125" customWidth="1"/>
    <col min="11177" max="11177" width="44.28515625" customWidth="1"/>
    <col min="11178" max="11178" width="30.85546875" customWidth="1"/>
    <col min="11179" max="11179" width="4.42578125" customWidth="1"/>
    <col min="11180" max="11180" width="23.42578125" customWidth="1"/>
    <col min="11181" max="11181" width="22.42578125" customWidth="1"/>
    <col min="11430" max="11430" width="3" customWidth="1"/>
    <col min="11431" max="11431" width="4.140625" customWidth="1"/>
    <col min="11432" max="11432" width="2.42578125" customWidth="1"/>
    <col min="11433" max="11433" width="44.28515625" customWidth="1"/>
    <col min="11434" max="11434" width="30.85546875" customWidth="1"/>
    <col min="11435" max="11435" width="4.42578125" customWidth="1"/>
    <col min="11436" max="11436" width="23.42578125" customWidth="1"/>
    <col min="11437" max="11437" width="22.42578125" customWidth="1"/>
    <col min="11686" max="11686" width="3" customWidth="1"/>
    <col min="11687" max="11687" width="4.140625" customWidth="1"/>
    <col min="11688" max="11688" width="2.42578125" customWidth="1"/>
    <col min="11689" max="11689" width="44.28515625" customWidth="1"/>
    <col min="11690" max="11690" width="30.85546875" customWidth="1"/>
    <col min="11691" max="11691" width="4.42578125" customWidth="1"/>
    <col min="11692" max="11692" width="23.42578125" customWidth="1"/>
    <col min="11693" max="11693" width="22.42578125" customWidth="1"/>
    <col min="11942" max="11942" width="3" customWidth="1"/>
    <col min="11943" max="11943" width="4.140625" customWidth="1"/>
    <col min="11944" max="11944" width="2.42578125" customWidth="1"/>
    <col min="11945" max="11945" width="44.28515625" customWidth="1"/>
    <col min="11946" max="11946" width="30.85546875" customWidth="1"/>
    <col min="11947" max="11947" width="4.42578125" customWidth="1"/>
    <col min="11948" max="11948" width="23.42578125" customWidth="1"/>
    <col min="11949" max="11949" width="22.42578125" customWidth="1"/>
    <col min="12198" max="12198" width="3" customWidth="1"/>
    <col min="12199" max="12199" width="4.140625" customWidth="1"/>
    <col min="12200" max="12200" width="2.42578125" customWidth="1"/>
    <col min="12201" max="12201" width="44.28515625" customWidth="1"/>
    <col min="12202" max="12202" width="30.85546875" customWidth="1"/>
    <col min="12203" max="12203" width="4.42578125" customWidth="1"/>
    <col min="12204" max="12204" width="23.42578125" customWidth="1"/>
    <col min="12205" max="12205" width="22.42578125" customWidth="1"/>
    <col min="12454" max="12454" width="3" customWidth="1"/>
    <col min="12455" max="12455" width="4.140625" customWidth="1"/>
    <col min="12456" max="12456" width="2.42578125" customWidth="1"/>
    <col min="12457" max="12457" width="44.28515625" customWidth="1"/>
    <col min="12458" max="12458" width="30.85546875" customWidth="1"/>
    <col min="12459" max="12459" width="4.42578125" customWidth="1"/>
    <col min="12460" max="12460" width="23.42578125" customWidth="1"/>
    <col min="12461" max="12461" width="22.42578125" customWidth="1"/>
    <col min="12710" max="12710" width="3" customWidth="1"/>
    <col min="12711" max="12711" width="4.140625" customWidth="1"/>
    <col min="12712" max="12712" width="2.42578125" customWidth="1"/>
    <col min="12713" max="12713" width="44.28515625" customWidth="1"/>
    <col min="12714" max="12714" width="30.85546875" customWidth="1"/>
    <col min="12715" max="12715" width="4.42578125" customWidth="1"/>
    <col min="12716" max="12716" width="23.42578125" customWidth="1"/>
    <col min="12717" max="12717" width="22.42578125" customWidth="1"/>
    <col min="12966" max="12966" width="3" customWidth="1"/>
    <col min="12967" max="12967" width="4.140625" customWidth="1"/>
    <col min="12968" max="12968" width="2.42578125" customWidth="1"/>
    <col min="12969" max="12969" width="44.28515625" customWidth="1"/>
    <col min="12970" max="12970" width="30.85546875" customWidth="1"/>
    <col min="12971" max="12971" width="4.42578125" customWidth="1"/>
    <col min="12972" max="12972" width="23.42578125" customWidth="1"/>
    <col min="12973" max="12973" width="22.42578125" customWidth="1"/>
    <col min="13222" max="13222" width="3" customWidth="1"/>
    <col min="13223" max="13223" width="4.140625" customWidth="1"/>
    <col min="13224" max="13224" width="2.42578125" customWidth="1"/>
    <col min="13225" max="13225" width="44.28515625" customWidth="1"/>
    <col min="13226" max="13226" width="30.85546875" customWidth="1"/>
    <col min="13227" max="13227" width="4.42578125" customWidth="1"/>
    <col min="13228" max="13228" width="23.42578125" customWidth="1"/>
    <col min="13229" max="13229" width="22.42578125" customWidth="1"/>
    <col min="13478" max="13478" width="3" customWidth="1"/>
    <col min="13479" max="13479" width="4.140625" customWidth="1"/>
    <col min="13480" max="13480" width="2.42578125" customWidth="1"/>
    <col min="13481" max="13481" width="44.28515625" customWidth="1"/>
    <col min="13482" max="13482" width="30.85546875" customWidth="1"/>
    <col min="13483" max="13483" width="4.42578125" customWidth="1"/>
    <col min="13484" max="13484" width="23.42578125" customWidth="1"/>
    <col min="13485" max="13485" width="22.42578125" customWidth="1"/>
    <col min="13734" max="13734" width="3" customWidth="1"/>
    <col min="13735" max="13735" width="4.140625" customWidth="1"/>
    <col min="13736" max="13736" width="2.42578125" customWidth="1"/>
    <col min="13737" max="13737" width="44.28515625" customWidth="1"/>
    <col min="13738" max="13738" width="30.85546875" customWidth="1"/>
    <col min="13739" max="13739" width="4.42578125" customWidth="1"/>
    <col min="13740" max="13740" width="23.42578125" customWidth="1"/>
    <col min="13741" max="13741" width="22.42578125" customWidth="1"/>
    <col min="13990" max="13990" width="3" customWidth="1"/>
    <col min="13991" max="13991" width="4.140625" customWidth="1"/>
    <col min="13992" max="13992" width="2.42578125" customWidth="1"/>
    <col min="13993" max="13993" width="44.28515625" customWidth="1"/>
    <col min="13994" max="13994" width="30.85546875" customWidth="1"/>
    <col min="13995" max="13995" width="4.42578125" customWidth="1"/>
    <col min="13996" max="13996" width="23.42578125" customWidth="1"/>
    <col min="13997" max="13997" width="22.42578125" customWidth="1"/>
    <col min="14246" max="14246" width="3" customWidth="1"/>
    <col min="14247" max="14247" width="4.140625" customWidth="1"/>
    <col min="14248" max="14248" width="2.42578125" customWidth="1"/>
    <col min="14249" max="14249" width="44.28515625" customWidth="1"/>
    <col min="14250" max="14250" width="30.85546875" customWidth="1"/>
    <col min="14251" max="14251" width="4.42578125" customWidth="1"/>
    <col min="14252" max="14252" width="23.42578125" customWidth="1"/>
    <col min="14253" max="14253" width="22.42578125" customWidth="1"/>
    <col min="14502" max="14502" width="3" customWidth="1"/>
    <col min="14503" max="14503" width="4.140625" customWidth="1"/>
    <col min="14504" max="14504" width="2.42578125" customWidth="1"/>
    <col min="14505" max="14505" width="44.28515625" customWidth="1"/>
    <col min="14506" max="14506" width="30.85546875" customWidth="1"/>
    <col min="14507" max="14507" width="4.42578125" customWidth="1"/>
    <col min="14508" max="14508" width="23.42578125" customWidth="1"/>
    <col min="14509" max="14509" width="22.42578125" customWidth="1"/>
    <col min="14758" max="14758" width="3" customWidth="1"/>
    <col min="14759" max="14759" width="4.140625" customWidth="1"/>
    <col min="14760" max="14760" width="2.42578125" customWidth="1"/>
    <col min="14761" max="14761" width="44.28515625" customWidth="1"/>
    <col min="14762" max="14762" width="30.85546875" customWidth="1"/>
    <col min="14763" max="14763" width="4.42578125" customWidth="1"/>
    <col min="14764" max="14764" width="23.42578125" customWidth="1"/>
    <col min="14765" max="14765" width="22.42578125" customWidth="1"/>
    <col min="15014" max="15014" width="3" customWidth="1"/>
    <col min="15015" max="15015" width="4.140625" customWidth="1"/>
    <col min="15016" max="15016" width="2.42578125" customWidth="1"/>
    <col min="15017" max="15017" width="44.28515625" customWidth="1"/>
    <col min="15018" max="15018" width="30.85546875" customWidth="1"/>
    <col min="15019" max="15019" width="4.42578125" customWidth="1"/>
    <col min="15020" max="15020" width="23.42578125" customWidth="1"/>
    <col min="15021" max="15021" width="22.42578125" customWidth="1"/>
    <col min="15270" max="15270" width="3" customWidth="1"/>
    <col min="15271" max="15271" width="4.140625" customWidth="1"/>
    <col min="15272" max="15272" width="2.42578125" customWidth="1"/>
    <col min="15273" max="15273" width="44.28515625" customWidth="1"/>
    <col min="15274" max="15274" width="30.85546875" customWidth="1"/>
    <col min="15275" max="15275" width="4.42578125" customWidth="1"/>
    <col min="15276" max="15276" width="23.42578125" customWidth="1"/>
    <col min="15277" max="15277" width="22.42578125" customWidth="1"/>
    <col min="15526" max="15526" width="3" customWidth="1"/>
    <col min="15527" max="15527" width="4.140625" customWidth="1"/>
    <col min="15528" max="15528" width="2.42578125" customWidth="1"/>
    <col min="15529" max="15529" width="44.28515625" customWidth="1"/>
    <col min="15530" max="15530" width="30.85546875" customWidth="1"/>
    <col min="15531" max="15531" width="4.42578125" customWidth="1"/>
    <col min="15532" max="15532" width="23.42578125" customWidth="1"/>
    <col min="15533" max="15533" width="22.42578125" customWidth="1"/>
    <col min="15782" max="15782" width="3" customWidth="1"/>
    <col min="15783" max="15783" width="4.140625" customWidth="1"/>
    <col min="15784" max="15784" width="2.42578125" customWidth="1"/>
    <col min="15785" max="15785" width="44.28515625" customWidth="1"/>
    <col min="15786" max="15786" width="30.85546875" customWidth="1"/>
    <col min="15787" max="15787" width="4.42578125" customWidth="1"/>
    <col min="15788" max="15788" width="23.42578125" customWidth="1"/>
    <col min="15789" max="15789" width="22.42578125" customWidth="1"/>
    <col min="16038" max="16038" width="3" customWidth="1"/>
    <col min="16039" max="16039" width="4.140625" customWidth="1"/>
    <col min="16040" max="16040" width="2.42578125" customWidth="1"/>
    <col min="16041" max="16041" width="44.28515625" customWidth="1"/>
    <col min="16042" max="16042" width="30.85546875" customWidth="1"/>
    <col min="16043" max="16043" width="4.42578125" customWidth="1"/>
    <col min="16044" max="16044" width="23.42578125" customWidth="1"/>
    <col min="16045" max="16045" width="22.42578125" customWidth="1"/>
  </cols>
  <sheetData>
    <row r="1" spans="2:6" ht="120.75" customHeight="1" thickBot="1" x14ac:dyDescent="0.25">
      <c r="F1"/>
    </row>
    <row r="2" spans="2:6" s="4" customFormat="1" ht="15" x14ac:dyDescent="0.2">
      <c r="B2" s="1"/>
      <c r="C2" s="2"/>
      <c r="D2" s="2"/>
      <c r="E2" s="2"/>
      <c r="F2" s="3"/>
    </row>
    <row r="3" spans="2:6" s="4" customFormat="1" ht="18" x14ac:dyDescent="0.25">
      <c r="B3" s="49" t="s">
        <v>0</v>
      </c>
      <c r="C3" s="50"/>
      <c r="D3" s="50"/>
      <c r="E3" s="50"/>
      <c r="F3" s="51"/>
    </row>
    <row r="4" spans="2:6" s="4" customFormat="1" ht="15.75" x14ac:dyDescent="0.25">
      <c r="B4" s="52" t="s">
        <v>1</v>
      </c>
      <c r="C4" s="53"/>
      <c r="D4" s="53"/>
      <c r="E4" s="53"/>
      <c r="F4" s="54"/>
    </row>
    <row r="5" spans="2:6" s="4" customFormat="1" ht="15" customHeight="1" x14ac:dyDescent="0.2">
      <c r="B5" s="55" t="s">
        <v>2</v>
      </c>
      <c r="C5" s="56"/>
      <c r="D5" s="56"/>
      <c r="E5" s="56"/>
      <c r="F5" s="57"/>
    </row>
    <row r="6" spans="2:6" s="4" customFormat="1" ht="15" customHeight="1" thickBot="1" x14ac:dyDescent="0.25">
      <c r="B6" s="58"/>
      <c r="C6" s="59"/>
      <c r="D6" s="59"/>
      <c r="E6" s="59"/>
      <c r="F6" s="60"/>
    </row>
    <row r="7" spans="2:6" s="4" customFormat="1" ht="14.25" x14ac:dyDescent="0.2">
      <c r="B7" s="5"/>
      <c r="C7" s="6"/>
      <c r="D7" s="7"/>
      <c r="E7" s="8"/>
      <c r="F7" s="9"/>
    </row>
    <row r="8" spans="2:6" s="4" customFormat="1" ht="15" x14ac:dyDescent="0.25">
      <c r="B8" s="61" t="s">
        <v>3</v>
      </c>
      <c r="C8" s="62"/>
      <c r="D8" s="63"/>
      <c r="F8" s="10" t="s">
        <v>4</v>
      </c>
    </row>
    <row r="9" spans="2:6" s="4" customFormat="1" ht="15.75" thickBot="1" x14ac:dyDescent="0.3">
      <c r="B9" s="11"/>
      <c r="C9" s="12"/>
      <c r="D9" s="12"/>
      <c r="E9" s="13"/>
      <c r="F9" s="14"/>
    </row>
    <row r="10" spans="2:6" s="20" customFormat="1" ht="15.75" x14ac:dyDescent="0.25">
      <c r="B10" s="15"/>
      <c r="C10" s="16"/>
      <c r="D10" s="17"/>
      <c r="E10" s="18"/>
      <c r="F10" s="19"/>
    </row>
    <row r="11" spans="2:6" s="20" customFormat="1" ht="15.75" customHeight="1" x14ac:dyDescent="0.25">
      <c r="B11" s="15">
        <f t="shared" ref="B11:B65" si="0">B10+1</f>
        <v>1</v>
      </c>
      <c r="C11" s="16" t="s">
        <v>5</v>
      </c>
      <c r="D11" s="21" t="s">
        <v>6</v>
      </c>
      <c r="E11" s="18" t="s">
        <v>7</v>
      </c>
      <c r="F11" s="19">
        <v>15546201209.627567</v>
      </c>
    </row>
    <row r="12" spans="2:6" s="20" customFormat="1" ht="15.75" customHeight="1" x14ac:dyDescent="0.2">
      <c r="B12" s="15">
        <f t="shared" si="0"/>
        <v>2</v>
      </c>
      <c r="C12" s="16" t="s">
        <v>5</v>
      </c>
      <c r="D12" s="21" t="s">
        <v>8</v>
      </c>
      <c r="E12" s="22"/>
      <c r="F12" s="19">
        <v>15404504657.589996</v>
      </c>
    </row>
    <row r="13" spans="2:6" s="20" customFormat="1" ht="15" customHeight="1" x14ac:dyDescent="0.2">
      <c r="B13" s="15">
        <f t="shared" si="0"/>
        <v>3</v>
      </c>
      <c r="C13" s="16" t="s">
        <v>5</v>
      </c>
      <c r="D13" s="21" t="s">
        <v>9</v>
      </c>
      <c r="E13" s="22"/>
      <c r="F13" s="23">
        <v>13285423164.090483</v>
      </c>
    </row>
    <row r="14" spans="2:6" s="20" customFormat="1" ht="15.75" customHeight="1" x14ac:dyDescent="0.2">
      <c r="B14" s="15">
        <f t="shared" si="0"/>
        <v>4</v>
      </c>
      <c r="C14" s="16" t="s">
        <v>5</v>
      </c>
      <c r="D14" s="21" t="s">
        <v>10</v>
      </c>
      <c r="E14" s="22"/>
      <c r="F14" s="19">
        <v>7074112176.9468279</v>
      </c>
    </row>
    <row r="15" spans="2:6" s="20" customFormat="1" ht="15" customHeight="1" x14ac:dyDescent="0.25">
      <c r="B15" s="15">
        <f t="shared" si="0"/>
        <v>5</v>
      </c>
      <c r="C15" s="16" t="s">
        <v>5</v>
      </c>
      <c r="D15" s="24" t="s">
        <v>11</v>
      </c>
      <c r="E15" s="25"/>
      <c r="F15" s="19">
        <v>5293334301.5235004</v>
      </c>
    </row>
    <row r="16" spans="2:6" s="20" customFormat="1" ht="15" customHeight="1" x14ac:dyDescent="0.2">
      <c r="B16" s="15">
        <f t="shared" si="0"/>
        <v>6</v>
      </c>
      <c r="C16" s="16" t="s">
        <v>5</v>
      </c>
      <c r="D16" s="21" t="s">
        <v>12</v>
      </c>
      <c r="E16" s="22"/>
      <c r="F16" s="19">
        <v>5082742644.030158</v>
      </c>
    </row>
    <row r="17" spans="2:6" s="20" customFormat="1" ht="15" customHeight="1" x14ac:dyDescent="0.2">
      <c r="B17" s="15">
        <f t="shared" si="0"/>
        <v>7</v>
      </c>
      <c r="C17" s="16" t="s">
        <v>5</v>
      </c>
      <c r="D17" s="21" t="s">
        <v>13</v>
      </c>
      <c r="E17" s="22"/>
      <c r="F17" s="23">
        <v>4291344565.8400044</v>
      </c>
    </row>
    <row r="18" spans="2:6" s="20" customFormat="1" ht="15.75" customHeight="1" x14ac:dyDescent="0.25">
      <c r="B18" s="15">
        <f t="shared" si="0"/>
        <v>8</v>
      </c>
      <c r="C18" s="16" t="s">
        <v>5</v>
      </c>
      <c r="D18" s="21" t="s">
        <v>14</v>
      </c>
      <c r="E18" s="18"/>
      <c r="F18" s="19">
        <v>4281603816.2599998</v>
      </c>
    </row>
    <row r="19" spans="2:6" s="20" customFormat="1" ht="15.75" customHeight="1" x14ac:dyDescent="0.2">
      <c r="B19" s="15">
        <f t="shared" si="0"/>
        <v>9</v>
      </c>
      <c r="C19" s="16" t="s">
        <v>5</v>
      </c>
      <c r="D19" s="21" t="s">
        <v>15</v>
      </c>
      <c r="E19" s="22"/>
      <c r="F19" s="23">
        <v>3571627540.0599999</v>
      </c>
    </row>
    <row r="20" spans="2:6" s="20" customFormat="1" ht="15" x14ac:dyDescent="0.2">
      <c r="B20" s="15">
        <f t="shared" si="0"/>
        <v>10</v>
      </c>
      <c r="C20" s="16" t="s">
        <v>5</v>
      </c>
      <c r="D20" s="21" t="s">
        <v>16</v>
      </c>
      <c r="E20" s="22"/>
      <c r="F20" s="19">
        <v>3415059601.02</v>
      </c>
    </row>
    <row r="21" spans="2:6" s="20" customFormat="1" ht="15" customHeight="1" x14ac:dyDescent="0.2">
      <c r="B21" s="15">
        <f t="shared" si="0"/>
        <v>11</v>
      </c>
      <c r="C21" s="16" t="s">
        <v>5</v>
      </c>
      <c r="D21" s="21" t="s">
        <v>17</v>
      </c>
      <c r="E21" s="22"/>
      <c r="F21" s="19">
        <v>3391051197.9100003</v>
      </c>
    </row>
    <row r="22" spans="2:6" s="20" customFormat="1" ht="15.75" customHeight="1" x14ac:dyDescent="0.2">
      <c r="B22" s="15">
        <f t="shared" si="0"/>
        <v>12</v>
      </c>
      <c r="C22" s="16" t="s">
        <v>5</v>
      </c>
      <c r="D22" s="21" t="s">
        <v>18</v>
      </c>
      <c r="E22" s="22"/>
      <c r="F22" s="23">
        <v>3278270642.5599999</v>
      </c>
    </row>
    <row r="23" spans="2:6" s="20" customFormat="1" ht="15.75" x14ac:dyDescent="0.25">
      <c r="B23" s="15">
        <f t="shared" si="0"/>
        <v>13</v>
      </c>
      <c r="C23" s="16" t="s">
        <v>5</v>
      </c>
      <c r="D23" s="21" t="s">
        <v>19</v>
      </c>
      <c r="E23" s="18"/>
      <c r="F23" s="19">
        <v>3187467463.5831065</v>
      </c>
    </row>
    <row r="24" spans="2:6" s="20" customFormat="1" ht="15" x14ac:dyDescent="0.2">
      <c r="B24" s="15">
        <f t="shared" si="0"/>
        <v>14</v>
      </c>
      <c r="C24" s="16" t="s">
        <v>5</v>
      </c>
      <c r="D24" s="21" t="s">
        <v>20</v>
      </c>
      <c r="E24" s="22"/>
      <c r="F24" s="19">
        <v>2751905560.0581965</v>
      </c>
    </row>
    <row r="25" spans="2:6" s="20" customFormat="1" ht="15.75" customHeight="1" x14ac:dyDescent="0.2">
      <c r="B25" s="15">
        <f t="shared" si="0"/>
        <v>15</v>
      </c>
      <c r="C25" s="16" t="s">
        <v>5</v>
      </c>
      <c r="D25" s="21" t="s">
        <v>21</v>
      </c>
      <c r="E25" s="22"/>
      <c r="F25" s="19">
        <v>2616939179.7299995</v>
      </c>
    </row>
    <row r="26" spans="2:6" s="20" customFormat="1" ht="15.75" customHeight="1" x14ac:dyDescent="0.2">
      <c r="B26" s="15">
        <f t="shared" si="0"/>
        <v>16</v>
      </c>
      <c r="C26" s="16" t="s">
        <v>5</v>
      </c>
      <c r="D26" s="21" t="s">
        <v>22</v>
      </c>
      <c r="E26" s="22"/>
      <c r="F26" s="19">
        <v>2396291722.48</v>
      </c>
    </row>
    <row r="27" spans="2:6" s="20" customFormat="1" ht="15" customHeight="1" x14ac:dyDescent="0.2">
      <c r="B27" s="15">
        <f t="shared" si="0"/>
        <v>17</v>
      </c>
      <c r="C27" s="16" t="s">
        <v>5</v>
      </c>
      <c r="D27" s="21" t="s">
        <v>23</v>
      </c>
      <c r="E27" s="22"/>
      <c r="F27" s="19">
        <v>2365160693.7980447</v>
      </c>
    </row>
    <row r="28" spans="2:6" s="20" customFormat="1" ht="15" customHeight="1" x14ac:dyDescent="0.2">
      <c r="B28" s="15">
        <f t="shared" si="0"/>
        <v>18</v>
      </c>
      <c r="C28" s="16" t="s">
        <v>5</v>
      </c>
      <c r="D28" s="21" t="s">
        <v>24</v>
      </c>
      <c r="E28" s="22"/>
      <c r="F28" s="19">
        <v>2315896898.4900002</v>
      </c>
    </row>
    <row r="29" spans="2:6" s="20" customFormat="1" ht="15" x14ac:dyDescent="0.2">
      <c r="B29" s="15">
        <f t="shared" si="0"/>
        <v>19</v>
      </c>
      <c r="C29" s="16" t="s">
        <v>5</v>
      </c>
      <c r="D29" s="21" t="s">
        <v>25</v>
      </c>
      <c r="E29" s="22"/>
      <c r="F29" s="19">
        <v>2250054057.7237902</v>
      </c>
    </row>
    <row r="30" spans="2:6" s="20" customFormat="1" ht="15.75" customHeight="1" x14ac:dyDescent="0.2">
      <c r="B30" s="15">
        <f t="shared" si="0"/>
        <v>20</v>
      </c>
      <c r="C30" s="16" t="s">
        <v>5</v>
      </c>
      <c r="D30" s="21" t="s">
        <v>26</v>
      </c>
      <c r="E30" s="22"/>
      <c r="F30" s="23">
        <v>1974378587.1200001</v>
      </c>
    </row>
    <row r="31" spans="2:6" s="20" customFormat="1" ht="15.75" customHeight="1" x14ac:dyDescent="0.2">
      <c r="B31" s="15">
        <f t="shared" si="0"/>
        <v>21</v>
      </c>
      <c r="C31" s="16" t="s">
        <v>5</v>
      </c>
      <c r="D31" s="21" t="s">
        <v>27</v>
      </c>
      <c r="E31" s="22"/>
      <c r="F31" s="23">
        <v>1636613248.3310945</v>
      </c>
    </row>
    <row r="32" spans="2:6" s="20" customFormat="1" ht="15" customHeight="1" x14ac:dyDescent="0.2">
      <c r="B32" s="15">
        <f t="shared" si="0"/>
        <v>22</v>
      </c>
      <c r="C32" s="16" t="s">
        <v>5</v>
      </c>
      <c r="D32" s="21" t="s">
        <v>28</v>
      </c>
      <c r="E32" s="22"/>
      <c r="F32" s="23">
        <v>1619601773.8529999</v>
      </c>
    </row>
    <row r="33" spans="2:6" s="20" customFormat="1" ht="15" x14ac:dyDescent="0.2">
      <c r="B33" s="15">
        <f t="shared" si="0"/>
        <v>23</v>
      </c>
      <c r="C33" s="16" t="s">
        <v>5</v>
      </c>
      <c r="D33" s="21" t="s">
        <v>29</v>
      </c>
      <c r="E33" s="22"/>
      <c r="F33" s="19">
        <v>1532293337.0363312</v>
      </c>
    </row>
    <row r="34" spans="2:6" s="20" customFormat="1" ht="15" x14ac:dyDescent="0.2">
      <c r="B34" s="15">
        <f t="shared" si="0"/>
        <v>24</v>
      </c>
      <c r="C34" s="16" t="s">
        <v>5</v>
      </c>
      <c r="D34" s="21" t="s">
        <v>30</v>
      </c>
      <c r="E34" s="22"/>
      <c r="F34" s="19">
        <v>1423962052.4399998</v>
      </c>
    </row>
    <row r="35" spans="2:6" s="20" customFormat="1" ht="15" customHeight="1" x14ac:dyDescent="0.2">
      <c r="B35" s="15">
        <f t="shared" si="0"/>
        <v>25</v>
      </c>
      <c r="C35" s="16" t="s">
        <v>5</v>
      </c>
      <c r="D35" s="21" t="s">
        <v>31</v>
      </c>
      <c r="E35" s="22"/>
      <c r="F35" s="19">
        <v>1355553984.1470022</v>
      </c>
    </row>
    <row r="36" spans="2:6" s="20" customFormat="1" ht="15" customHeight="1" x14ac:dyDescent="0.2">
      <c r="B36" s="15">
        <f t="shared" si="0"/>
        <v>26</v>
      </c>
      <c r="C36" s="16" t="s">
        <v>5</v>
      </c>
      <c r="D36" s="21" t="s">
        <v>32</v>
      </c>
      <c r="E36" s="22"/>
      <c r="F36" s="23">
        <v>1222934896.2900002</v>
      </c>
    </row>
    <row r="37" spans="2:6" s="20" customFormat="1" ht="15" x14ac:dyDescent="0.2">
      <c r="B37" s="15">
        <f t="shared" si="0"/>
        <v>27</v>
      </c>
      <c r="C37" s="16" t="s">
        <v>5</v>
      </c>
      <c r="D37" s="21" t="s">
        <v>33</v>
      </c>
      <c r="E37" s="22"/>
      <c r="F37" s="19">
        <v>1137015878.9799998</v>
      </c>
    </row>
    <row r="38" spans="2:6" s="20" customFormat="1" ht="15" customHeight="1" x14ac:dyDescent="0.2">
      <c r="B38" s="15">
        <f t="shared" si="0"/>
        <v>28</v>
      </c>
      <c r="C38" s="16" t="s">
        <v>5</v>
      </c>
      <c r="D38" s="26" t="s">
        <v>34</v>
      </c>
      <c r="E38" s="22"/>
      <c r="F38" s="19">
        <v>1113405854.76</v>
      </c>
    </row>
    <row r="39" spans="2:6" s="20" customFormat="1" ht="15.75" customHeight="1" x14ac:dyDescent="0.2">
      <c r="B39" s="15">
        <f t="shared" si="0"/>
        <v>29</v>
      </c>
      <c r="C39" s="16" t="s">
        <v>5</v>
      </c>
      <c r="D39" s="21" t="s">
        <v>35</v>
      </c>
      <c r="E39" s="22"/>
      <c r="F39" s="19">
        <v>1074617700.5757573</v>
      </c>
    </row>
    <row r="40" spans="2:6" s="20" customFormat="1" ht="15" x14ac:dyDescent="0.2">
      <c r="B40" s="15">
        <f t="shared" si="0"/>
        <v>30</v>
      </c>
      <c r="C40" s="16" t="s">
        <v>5</v>
      </c>
      <c r="D40" s="21" t="s">
        <v>36</v>
      </c>
      <c r="E40" s="22"/>
      <c r="F40" s="19">
        <v>1022116246.1399999</v>
      </c>
    </row>
    <row r="41" spans="2:6" s="20" customFormat="1" ht="15" customHeight="1" x14ac:dyDescent="0.2">
      <c r="B41" s="15">
        <f t="shared" si="0"/>
        <v>31</v>
      </c>
      <c r="C41" s="16" t="s">
        <v>5</v>
      </c>
      <c r="D41" s="21" t="s">
        <v>37</v>
      </c>
      <c r="E41" s="22"/>
      <c r="F41" s="19">
        <v>1019117781.1</v>
      </c>
    </row>
    <row r="42" spans="2:6" s="20" customFormat="1" ht="15" x14ac:dyDescent="0.2">
      <c r="B42" s="15">
        <f t="shared" si="0"/>
        <v>32</v>
      </c>
      <c r="C42" s="16" t="s">
        <v>5</v>
      </c>
      <c r="D42" s="21" t="s">
        <v>38</v>
      </c>
      <c r="E42" s="22"/>
      <c r="F42" s="19">
        <v>976393649.98814845</v>
      </c>
    </row>
    <row r="43" spans="2:6" s="20" customFormat="1" ht="15" x14ac:dyDescent="0.2">
      <c r="B43" s="15">
        <f t="shared" si="0"/>
        <v>33</v>
      </c>
      <c r="C43" s="16" t="s">
        <v>5</v>
      </c>
      <c r="D43" s="21" t="s">
        <v>39</v>
      </c>
      <c r="E43" s="22"/>
      <c r="F43" s="19">
        <v>897251897.11104751</v>
      </c>
    </row>
    <row r="44" spans="2:6" s="20" customFormat="1" ht="15" x14ac:dyDescent="0.2">
      <c r="B44" s="15">
        <f t="shared" si="0"/>
        <v>34</v>
      </c>
      <c r="C44" s="16" t="s">
        <v>5</v>
      </c>
      <c r="D44" s="21" t="s">
        <v>40</v>
      </c>
      <c r="E44" s="22"/>
      <c r="F44" s="19">
        <v>895086432.29999995</v>
      </c>
    </row>
    <row r="45" spans="2:6" s="20" customFormat="1" ht="15" x14ac:dyDescent="0.2">
      <c r="B45" s="15">
        <f t="shared" si="0"/>
        <v>35</v>
      </c>
      <c r="C45" s="16"/>
      <c r="D45" s="21" t="s">
        <v>41</v>
      </c>
      <c r="E45" s="22"/>
      <c r="F45" s="19">
        <v>890824098.79000008</v>
      </c>
    </row>
    <row r="46" spans="2:6" s="20" customFormat="1" ht="15" x14ac:dyDescent="0.2">
      <c r="B46" s="15">
        <f t="shared" si="0"/>
        <v>36</v>
      </c>
      <c r="C46" s="16" t="s">
        <v>5</v>
      </c>
      <c r="D46" s="21" t="s">
        <v>42</v>
      </c>
      <c r="E46" s="22"/>
      <c r="F46" s="19">
        <v>845119413.72667027</v>
      </c>
    </row>
    <row r="47" spans="2:6" s="20" customFormat="1" ht="15" x14ac:dyDescent="0.2">
      <c r="B47" s="15">
        <f t="shared" si="0"/>
        <v>37</v>
      </c>
      <c r="C47" s="16" t="s">
        <v>5</v>
      </c>
      <c r="D47" s="21" t="s">
        <v>43</v>
      </c>
      <c r="E47" s="22"/>
      <c r="F47" s="23">
        <v>535996051.38</v>
      </c>
    </row>
    <row r="48" spans="2:6" s="20" customFormat="1" ht="15" x14ac:dyDescent="0.2">
      <c r="B48" s="15">
        <f t="shared" si="0"/>
        <v>38</v>
      </c>
      <c r="C48" s="16" t="s">
        <v>5</v>
      </c>
      <c r="D48" s="21" t="s">
        <v>44</v>
      </c>
      <c r="E48" s="22"/>
      <c r="F48" s="19">
        <v>529649180.14000136</v>
      </c>
    </row>
    <row r="49" spans="2:6" s="20" customFormat="1" ht="15" x14ac:dyDescent="0.2">
      <c r="B49" s="15">
        <f t="shared" si="0"/>
        <v>39</v>
      </c>
      <c r="C49" s="16" t="s">
        <v>5</v>
      </c>
      <c r="D49" s="21" t="s">
        <v>45</v>
      </c>
      <c r="E49" s="22"/>
      <c r="F49" s="23">
        <v>496182172.63999999</v>
      </c>
    </row>
    <row r="50" spans="2:6" s="20" customFormat="1" ht="15" customHeight="1" x14ac:dyDescent="0.2">
      <c r="B50" s="15">
        <f t="shared" si="0"/>
        <v>40</v>
      </c>
      <c r="C50" s="16" t="s">
        <v>5</v>
      </c>
      <c r="D50" s="21" t="s">
        <v>46</v>
      </c>
      <c r="E50" s="22"/>
      <c r="F50" s="23">
        <v>490785321.94</v>
      </c>
    </row>
    <row r="51" spans="2:6" s="20" customFormat="1" ht="15" customHeight="1" x14ac:dyDescent="0.2">
      <c r="B51" s="15">
        <f t="shared" si="0"/>
        <v>41</v>
      </c>
      <c r="C51" s="16" t="s">
        <v>5</v>
      </c>
      <c r="D51" s="21" t="s">
        <v>47</v>
      </c>
      <c r="E51" s="22"/>
      <c r="F51" s="19">
        <v>488866225.86380762</v>
      </c>
    </row>
    <row r="52" spans="2:6" s="20" customFormat="1" ht="15" customHeight="1" x14ac:dyDescent="0.2">
      <c r="B52" s="15">
        <f t="shared" si="0"/>
        <v>42</v>
      </c>
      <c r="C52" s="16" t="s">
        <v>5</v>
      </c>
      <c r="D52" s="21" t="s">
        <v>48</v>
      </c>
      <c r="E52" s="22"/>
      <c r="F52" s="19">
        <v>488475091.00000006</v>
      </c>
    </row>
    <row r="53" spans="2:6" s="20" customFormat="1" ht="15" customHeight="1" x14ac:dyDescent="0.2">
      <c r="B53" s="15">
        <f t="shared" si="0"/>
        <v>43</v>
      </c>
      <c r="C53" s="16"/>
      <c r="D53" s="21" t="s">
        <v>49</v>
      </c>
      <c r="E53" s="22"/>
      <c r="F53" s="19">
        <v>380104819.23000002</v>
      </c>
    </row>
    <row r="54" spans="2:6" s="20" customFormat="1" ht="15" x14ac:dyDescent="0.2">
      <c r="B54" s="15">
        <f t="shared" si="0"/>
        <v>44</v>
      </c>
      <c r="C54" s="16" t="s">
        <v>5</v>
      </c>
      <c r="D54" s="21" t="s">
        <v>50</v>
      </c>
      <c r="E54" s="22"/>
      <c r="F54" s="19">
        <v>293740275.90280378</v>
      </c>
    </row>
    <row r="55" spans="2:6" s="20" customFormat="1" ht="15" customHeight="1" x14ac:dyDescent="0.25">
      <c r="B55" s="15">
        <f t="shared" si="0"/>
        <v>45</v>
      </c>
      <c r="C55" s="16" t="s">
        <v>5</v>
      </c>
      <c r="D55" s="21" t="s">
        <v>51</v>
      </c>
      <c r="E55" s="18"/>
      <c r="F55" s="19">
        <v>275892990.36000001</v>
      </c>
    </row>
    <row r="56" spans="2:6" s="20" customFormat="1" ht="15" customHeight="1" x14ac:dyDescent="0.2">
      <c r="B56" s="15">
        <f t="shared" si="0"/>
        <v>46</v>
      </c>
      <c r="C56" s="16" t="s">
        <v>5</v>
      </c>
      <c r="D56" s="21" t="s">
        <v>52</v>
      </c>
      <c r="E56" s="22"/>
      <c r="F56" s="19">
        <v>208042900.87000012</v>
      </c>
    </row>
    <row r="57" spans="2:6" s="20" customFormat="1" ht="15" customHeight="1" x14ac:dyDescent="0.25">
      <c r="B57" s="15">
        <f t="shared" si="0"/>
        <v>47</v>
      </c>
      <c r="C57" s="16" t="s">
        <v>5</v>
      </c>
      <c r="D57" s="21" t="s">
        <v>53</v>
      </c>
      <c r="E57" s="18"/>
      <c r="F57" s="19">
        <v>149604105.61346954</v>
      </c>
    </row>
    <row r="58" spans="2:6" s="20" customFormat="1" ht="15.75" customHeight="1" x14ac:dyDescent="0.2">
      <c r="B58" s="15">
        <f t="shared" si="0"/>
        <v>48</v>
      </c>
      <c r="C58" s="16" t="s">
        <v>5</v>
      </c>
      <c r="D58" s="21" t="s">
        <v>54</v>
      </c>
      <c r="E58" s="22"/>
      <c r="F58" s="19">
        <v>129356827.41000001</v>
      </c>
    </row>
    <row r="59" spans="2:6" s="20" customFormat="1" ht="15" customHeight="1" x14ac:dyDescent="0.2">
      <c r="B59" s="15">
        <f t="shared" si="0"/>
        <v>49</v>
      </c>
      <c r="C59" s="16" t="s">
        <v>5</v>
      </c>
      <c r="D59" s="21" t="s">
        <v>55</v>
      </c>
      <c r="E59" s="22"/>
      <c r="F59" s="19">
        <v>123474485.57000001</v>
      </c>
    </row>
    <row r="60" spans="2:6" s="20" customFormat="1" ht="15" customHeight="1" x14ac:dyDescent="0.2">
      <c r="B60" s="15">
        <f t="shared" si="0"/>
        <v>50</v>
      </c>
      <c r="C60" s="16" t="s">
        <v>5</v>
      </c>
      <c r="D60" s="21" t="s">
        <v>56</v>
      </c>
      <c r="E60" s="22"/>
      <c r="F60" s="23">
        <v>104133181.00000004</v>
      </c>
    </row>
    <row r="61" spans="2:6" s="20" customFormat="1" ht="15" x14ac:dyDescent="0.2">
      <c r="B61" s="15">
        <f t="shared" si="0"/>
        <v>51</v>
      </c>
      <c r="C61" s="16" t="s">
        <v>5</v>
      </c>
      <c r="D61" s="21" t="s">
        <v>57</v>
      </c>
      <c r="E61" s="22"/>
      <c r="F61" s="19">
        <v>4760543</v>
      </c>
    </row>
    <row r="62" spans="2:6" s="20" customFormat="1" ht="15" x14ac:dyDescent="0.2">
      <c r="B62" s="15">
        <f t="shared" si="0"/>
        <v>52</v>
      </c>
      <c r="C62" s="16" t="s">
        <v>5</v>
      </c>
      <c r="D62" s="21" t="s">
        <v>58</v>
      </c>
      <c r="E62" s="22"/>
      <c r="F62" s="27" t="s">
        <v>59</v>
      </c>
    </row>
    <row r="63" spans="2:6" s="20" customFormat="1" ht="15.75" customHeight="1" x14ac:dyDescent="0.2">
      <c r="B63" s="15">
        <f t="shared" si="0"/>
        <v>53</v>
      </c>
      <c r="C63" s="16" t="s">
        <v>5</v>
      </c>
      <c r="D63" s="21" t="s">
        <v>60</v>
      </c>
      <c r="E63" s="22"/>
      <c r="F63" s="27" t="s">
        <v>61</v>
      </c>
    </row>
    <row r="64" spans="2:6" s="20" customFormat="1" ht="15" customHeight="1" x14ac:dyDescent="0.25">
      <c r="B64" s="15">
        <f t="shared" si="0"/>
        <v>54</v>
      </c>
      <c r="C64" s="16" t="s">
        <v>5</v>
      </c>
      <c r="D64" s="21" t="s">
        <v>62</v>
      </c>
      <c r="E64" s="28"/>
      <c r="F64" s="27" t="s">
        <v>61</v>
      </c>
    </row>
    <row r="65" spans="2:6" s="20" customFormat="1" ht="15" customHeight="1" x14ac:dyDescent="0.2">
      <c r="B65" s="15">
        <f t="shared" si="0"/>
        <v>55</v>
      </c>
      <c r="C65" s="16" t="s">
        <v>5</v>
      </c>
      <c r="D65" s="21" t="s">
        <v>63</v>
      </c>
      <c r="E65" s="22"/>
      <c r="F65" s="29">
        <v>0</v>
      </c>
    </row>
    <row r="66" spans="2:6" s="20" customFormat="1" ht="15.75" customHeight="1" x14ac:dyDescent="0.2">
      <c r="B66" s="15"/>
      <c r="C66" s="16"/>
      <c r="D66" s="21"/>
      <c r="E66" s="22"/>
      <c r="F66" s="19"/>
    </row>
    <row r="67" spans="2:6" s="20" customFormat="1" ht="18.75" customHeight="1" x14ac:dyDescent="0.55000000000000004">
      <c r="B67" s="15"/>
      <c r="C67" s="16"/>
      <c r="D67" s="30" t="s">
        <v>64</v>
      </c>
      <c r="E67" s="28" t="s">
        <v>7</v>
      </c>
      <c r="F67" s="31">
        <f>SUM(F11:F61)</f>
        <v>127134342097.93079</v>
      </c>
    </row>
    <row r="68" spans="2:6" s="20" customFormat="1" ht="15" customHeight="1" x14ac:dyDescent="0.55000000000000004">
      <c r="B68" s="15"/>
      <c r="C68" s="16"/>
      <c r="D68" s="30"/>
      <c r="E68" s="28"/>
      <c r="F68" s="31"/>
    </row>
    <row r="69" spans="2:6" s="20" customFormat="1" ht="24.75" customHeight="1" x14ac:dyDescent="0.2">
      <c r="B69" s="15"/>
      <c r="C69" s="16"/>
      <c r="D69" s="16"/>
      <c r="E69" s="22"/>
      <c r="F69" s="32"/>
    </row>
    <row r="70" spans="2:6" s="20" customFormat="1" ht="15" customHeight="1" x14ac:dyDescent="0.2">
      <c r="B70" s="15"/>
      <c r="C70" s="16"/>
      <c r="D70" s="17" t="s">
        <v>65</v>
      </c>
      <c r="E70" s="22"/>
      <c r="F70" s="19"/>
    </row>
    <row r="71" spans="2:6" s="20" customFormat="1" ht="15" x14ac:dyDescent="0.2">
      <c r="B71" s="15"/>
      <c r="C71" s="16"/>
      <c r="D71" s="33"/>
      <c r="E71" s="22"/>
      <c r="F71" s="19"/>
    </row>
    <row r="72" spans="2:6" s="20" customFormat="1" ht="15.75" x14ac:dyDescent="0.25">
      <c r="B72" s="15">
        <v>1</v>
      </c>
      <c r="C72" s="16" t="s">
        <v>5</v>
      </c>
      <c r="D72" s="21" t="s">
        <v>66</v>
      </c>
      <c r="E72" s="28" t="s">
        <v>7</v>
      </c>
      <c r="F72" s="19">
        <v>6193515013.5700006</v>
      </c>
    </row>
    <row r="73" spans="2:6" s="20" customFormat="1" ht="15" x14ac:dyDescent="0.2">
      <c r="B73" s="15"/>
      <c r="C73" s="16"/>
      <c r="D73" s="21"/>
      <c r="E73" s="22"/>
      <c r="F73" s="19"/>
    </row>
    <row r="74" spans="2:6" s="20" customFormat="1" ht="20.25" x14ac:dyDescent="0.55000000000000004">
      <c r="B74" s="15"/>
      <c r="C74" s="16"/>
      <c r="D74" s="30" t="s">
        <v>64</v>
      </c>
      <c r="E74" s="28" t="s">
        <v>7</v>
      </c>
      <c r="F74" s="31">
        <f>F72</f>
        <v>6193515013.5700006</v>
      </c>
    </row>
    <row r="75" spans="2:6" s="20" customFormat="1" ht="20.25" x14ac:dyDescent="0.55000000000000004">
      <c r="B75" s="15"/>
      <c r="C75" s="16"/>
      <c r="D75" s="30"/>
      <c r="E75" s="28"/>
      <c r="F75" s="31"/>
    </row>
    <row r="76" spans="2:6" s="20" customFormat="1" ht="15" x14ac:dyDescent="0.2">
      <c r="B76" s="15"/>
      <c r="C76" s="16"/>
      <c r="D76" s="17" t="s">
        <v>67</v>
      </c>
      <c r="E76" s="22"/>
      <c r="F76" s="19"/>
    </row>
    <row r="77" spans="2:6" s="20" customFormat="1" ht="14.25" x14ac:dyDescent="0.2">
      <c r="B77" s="15"/>
      <c r="C77" s="16"/>
      <c r="E77" s="22"/>
      <c r="F77" s="19"/>
    </row>
    <row r="78" spans="2:6" s="20" customFormat="1" ht="15.75" x14ac:dyDescent="0.25">
      <c r="B78" s="15">
        <f>+B77+1</f>
        <v>1</v>
      </c>
      <c r="C78" s="16" t="s">
        <v>5</v>
      </c>
      <c r="D78" s="21" t="s">
        <v>68</v>
      </c>
      <c r="E78" s="28" t="s">
        <v>7</v>
      </c>
      <c r="F78" s="23">
        <v>12705334.98</v>
      </c>
    </row>
    <row r="79" spans="2:6" s="20" customFormat="1" ht="15" x14ac:dyDescent="0.2">
      <c r="B79" s="15">
        <f>+B78+1</f>
        <v>2</v>
      </c>
      <c r="C79" s="16" t="s">
        <v>5</v>
      </c>
      <c r="D79" s="21" t="s">
        <v>69</v>
      </c>
      <c r="E79" s="22"/>
      <c r="F79" s="27" t="s">
        <v>59</v>
      </c>
    </row>
    <row r="80" spans="2:6" s="20" customFormat="1" ht="15" x14ac:dyDescent="0.2">
      <c r="B80" s="15">
        <f t="shared" ref="B80" si="1">+B79+1</f>
        <v>3</v>
      </c>
      <c r="C80" s="16" t="s">
        <v>5</v>
      </c>
      <c r="D80" s="21" t="s">
        <v>70</v>
      </c>
      <c r="E80" s="22"/>
      <c r="F80" s="27" t="s">
        <v>59</v>
      </c>
    </row>
    <row r="81" spans="2:6" s="20" customFormat="1" ht="15" x14ac:dyDescent="0.2">
      <c r="B81" s="15">
        <v>4</v>
      </c>
      <c r="C81" s="16" t="s">
        <v>5</v>
      </c>
      <c r="D81" s="26" t="s">
        <v>71</v>
      </c>
      <c r="E81" s="22"/>
      <c r="F81" s="27" t="s">
        <v>59</v>
      </c>
    </row>
    <row r="82" spans="2:6" s="20" customFormat="1" ht="15" x14ac:dyDescent="0.2">
      <c r="B82" s="15"/>
      <c r="C82" s="16"/>
      <c r="D82" s="34"/>
      <c r="E82" s="35"/>
      <c r="F82" s="36"/>
    </row>
    <row r="83" spans="2:6" s="20" customFormat="1" ht="20.25" x14ac:dyDescent="0.55000000000000004">
      <c r="B83" s="15"/>
      <c r="C83" s="16"/>
      <c r="D83" s="30" t="s">
        <v>64</v>
      </c>
      <c r="E83" s="28" t="s">
        <v>7</v>
      </c>
      <c r="F83" s="31">
        <f>SUM(F78:F81)</f>
        <v>12705334.98</v>
      </c>
    </row>
    <row r="84" spans="2:6" s="20" customFormat="1" ht="14.25" x14ac:dyDescent="0.2">
      <c r="B84" s="15"/>
      <c r="C84" s="16"/>
      <c r="D84" s="16"/>
      <c r="E84" s="22"/>
      <c r="F84" s="19"/>
    </row>
    <row r="85" spans="2:6" s="20" customFormat="1" ht="14.25" x14ac:dyDescent="0.2">
      <c r="B85" s="15"/>
      <c r="C85" s="16"/>
      <c r="D85" s="16"/>
      <c r="E85" s="22"/>
      <c r="F85" s="19"/>
    </row>
    <row r="86" spans="2:6" s="20" customFormat="1" ht="15" customHeight="1" x14ac:dyDescent="0.4">
      <c r="B86" s="15"/>
      <c r="C86" s="16"/>
      <c r="D86" s="30" t="s">
        <v>72</v>
      </c>
      <c r="E86" s="28" t="s">
        <v>7</v>
      </c>
      <c r="F86" s="37">
        <f>F67+F74+F83</f>
        <v>133340562446.48079</v>
      </c>
    </row>
    <row r="87" spans="2:6" s="20" customFormat="1" ht="15" thickBot="1" x14ac:dyDescent="0.25">
      <c r="B87" s="38"/>
      <c r="C87" s="39"/>
      <c r="D87" s="39"/>
      <c r="E87" s="40"/>
      <c r="F87" s="41"/>
    </row>
    <row r="88" spans="2:6" s="20" customFormat="1" ht="14.25" x14ac:dyDescent="0.2"/>
    <row r="89" spans="2:6" s="20" customFormat="1" ht="14.25" x14ac:dyDescent="0.2">
      <c r="C89" s="42" t="s">
        <v>73</v>
      </c>
      <c r="D89" s="43" t="s">
        <v>74</v>
      </c>
      <c r="F89" s="44"/>
    </row>
    <row r="90" spans="2:6" s="20" customFormat="1" ht="14.25" x14ac:dyDescent="0.2">
      <c r="B90"/>
      <c r="C90" t="s">
        <v>75</v>
      </c>
      <c r="D90" s="43" t="s">
        <v>76</v>
      </c>
      <c r="E90"/>
      <c r="F90" s="45"/>
    </row>
    <row r="91" spans="2:6" s="20" customFormat="1" ht="14.25" x14ac:dyDescent="0.2">
      <c r="B91" s="46"/>
      <c r="D91" s="47" t="s">
        <v>77</v>
      </c>
      <c r="E91"/>
      <c r="F91"/>
    </row>
    <row r="92" spans="2:6" s="20" customFormat="1" ht="14.25" x14ac:dyDescent="0.2">
      <c r="B92"/>
      <c r="C92"/>
      <c r="D92"/>
      <c r="E92"/>
      <c r="F92"/>
    </row>
    <row r="93" spans="2:6" s="20" customFormat="1" ht="14.25" x14ac:dyDescent="0.2">
      <c r="B93"/>
      <c r="C93"/>
      <c r="D93"/>
      <c r="E93"/>
      <c r="F93"/>
    </row>
    <row r="94" spans="2:6" x14ac:dyDescent="0.2">
      <c r="F94"/>
    </row>
    <row r="95" spans="2:6" x14ac:dyDescent="0.2">
      <c r="F95"/>
    </row>
    <row r="96" spans="2:6" x14ac:dyDescent="0.2">
      <c r="F96"/>
    </row>
    <row r="97" spans="6:6" x14ac:dyDescent="0.2">
      <c r="F97"/>
    </row>
    <row r="98" spans="6:6" x14ac:dyDescent="0.2">
      <c r="F98"/>
    </row>
    <row r="99" spans="6:6" x14ac:dyDescent="0.2">
      <c r="F99"/>
    </row>
    <row r="100" spans="6:6" x14ac:dyDescent="0.2">
      <c r="F100"/>
    </row>
    <row r="101" spans="6:6" x14ac:dyDescent="0.2">
      <c r="F101"/>
    </row>
    <row r="102" spans="6:6" x14ac:dyDescent="0.2">
      <c r="F102"/>
    </row>
    <row r="103" spans="6:6" x14ac:dyDescent="0.2">
      <c r="F103"/>
    </row>
    <row r="104" spans="6:6" x14ac:dyDescent="0.2">
      <c r="F104"/>
    </row>
    <row r="105" spans="6:6" x14ac:dyDescent="0.2">
      <c r="F105"/>
    </row>
    <row r="106" spans="6:6" x14ac:dyDescent="0.2">
      <c r="F106"/>
    </row>
    <row r="107" spans="6:6" x14ac:dyDescent="0.2">
      <c r="F107"/>
    </row>
    <row r="108" spans="6:6" x14ac:dyDescent="0.2">
      <c r="F108"/>
    </row>
    <row r="109" spans="6:6" x14ac:dyDescent="0.2">
      <c r="F109"/>
    </row>
  </sheetData>
  <mergeCells count="5">
    <mergeCell ref="B3:F3"/>
    <mergeCell ref="B4:F4"/>
    <mergeCell ref="B5:F5"/>
    <mergeCell ref="B6:F6"/>
    <mergeCell ref="B8:D8"/>
  </mergeCells>
  <printOptions horizontalCentered="1"/>
  <pageMargins left="0.31496062992125984" right="0.39370078740157483" top="0.56999999999999995" bottom="0.4" header="0.51181102362204722" footer="0.51181102362204722"/>
  <pageSetup paperSize="9" scale="80" fitToHeight="0" orientation="portrait" horizontalDpi="1200" verticalDpi="1200" r:id="rId1"/>
  <headerFooter alignWithMargins="0"/>
  <rowBreaks count="1" manualBreakCount="1">
    <brk id="55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GPW</vt:lpstr>
      <vt:lpstr>GPW!Print_Area</vt:lpstr>
      <vt:lpstr>GPW!Print_Titles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 Lieza Anne B. Serquina</dc:creator>
  <cp:lastModifiedBy>Jul Lieza Anne B. Serquina</cp:lastModifiedBy>
  <cp:lastPrinted>2024-11-19T05:42:44Z</cp:lastPrinted>
  <dcterms:created xsi:type="dcterms:W3CDTF">2024-11-19T01:45:14Z</dcterms:created>
  <dcterms:modified xsi:type="dcterms:W3CDTF">2024-11-19T05:42:48Z</dcterms:modified>
</cp:coreProperties>
</file>