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RANKING/"/>
    </mc:Choice>
  </mc:AlternateContent>
  <xr:revisionPtr revIDLastSave="1" documentId="8_{E0247547-51B8-4FF6-84BD-0959B29386F9}" xr6:coauthVersionLast="47" xr6:coauthVersionMax="47" xr10:uidLastSave="{87A0E30D-2284-426C-A880-6172CD76A213}"/>
  <bookViews>
    <workbookView xWindow="-25245" yWindow="0" windowWidth="21600" windowHeight="14175" xr2:uid="{151BF611-C88C-4D01-8C2B-86EF9AD391C9}"/>
  </bookViews>
  <sheets>
    <sheet name="New Business" sheetId="1" r:id="rId1"/>
  </sheets>
  <definedNames>
    <definedName name="_xlnm.Print_Area" localSheetId="0">'New Business'!$A$1:$I$53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I45" i="1"/>
  <c r="B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I12" i="1"/>
  <c r="I47" i="1" s="1"/>
</calcChain>
</file>

<file path=xl/sharedStrings.xml><?xml version="1.0" encoding="utf-8"?>
<sst xmlns="http://schemas.openxmlformats.org/spreadsheetml/2006/main" count="92" uniqueCount="54">
  <si>
    <t>New Business Annual Premium Equivalent (NBAPE) of Life Insurance Companies</t>
  </si>
  <si>
    <t>as of December 31, 2023</t>
  </si>
  <si>
    <t>Based on submitted Annual Statements (AS)</t>
  </si>
  <si>
    <t>Traditional</t>
  </si>
  <si>
    <t>Variable</t>
  </si>
  <si>
    <t>Name of Company</t>
  </si>
  <si>
    <t xml:space="preserve"> Total NBAPE</t>
  </si>
  <si>
    <t>( First Year Premium + 10% Single Premium )</t>
  </si>
  <si>
    <t>.</t>
  </si>
  <si>
    <t>Pru Life Insurance Corporation of U.K.</t>
  </si>
  <si>
    <t>₱</t>
  </si>
  <si>
    <t>Sun Life of Canada (Philippines), Inc.</t>
  </si>
  <si>
    <t>FWD Life Insurance Corporation</t>
  </si>
  <si>
    <t>BDO Life Assurance Company, Inc.</t>
  </si>
  <si>
    <t>BPI-AIA Life Assurance Corporation</t>
  </si>
  <si>
    <t>Insular Life Assurance Company, Limited, The</t>
  </si>
  <si>
    <t>Allianz PNB Life Insurance, Inc.</t>
  </si>
  <si>
    <t>Philippine Axa Life Insurance Corporation</t>
  </si>
  <si>
    <t>Manufacturers Life Insurance Company (Phils.), Inc., The</t>
  </si>
  <si>
    <t>Etiqa Life &amp; General Assurance Philippines, Inc.*</t>
  </si>
  <si>
    <t>AIA Philippines Life and General Ins. Co. Inc.*</t>
  </si>
  <si>
    <t>Sun Life Grepa Financial, Inc.</t>
  </si>
  <si>
    <t>Pioneer Life Inc.</t>
  </si>
  <si>
    <t>United Coconut Planters Life Assurance Corporation</t>
  </si>
  <si>
    <t>East West Ageas Life Insurance Corporation</t>
  </si>
  <si>
    <t>Manulife Chinabank Life Assurance Corporation</t>
  </si>
  <si>
    <t>Beneficial Life Insurance Company, Inc.</t>
  </si>
  <si>
    <t>Country Bankers Life Insurance Corporation</t>
  </si>
  <si>
    <t>Fortune Life  Insurance Company, Inc.</t>
  </si>
  <si>
    <t>Generali  Life Assurance Philippines, Inc.</t>
  </si>
  <si>
    <t>1 CISP Life and General Insurance*</t>
  </si>
  <si>
    <t>Singlife (Philippines), Inc.</t>
  </si>
  <si>
    <t>CLIMBS Life &amp; General Insurance Cooperative *</t>
  </si>
  <si>
    <t>Manila Bankers Life and General Insurance Corp.*</t>
  </si>
  <si>
    <t>Paramount Life and General Insurance Corporation*</t>
  </si>
  <si>
    <t>First Life Financial Company, Inc.</t>
  </si>
  <si>
    <t>Maxicare Life Insurance Corporation</t>
  </si>
  <si>
    <t>Philippine Life Financial Assurance Corporation</t>
  </si>
  <si>
    <t>Seainsure Life Insurance Co., Inc.</t>
  </si>
  <si>
    <t>Philippines International Life Insurance Company, Inc.</t>
  </si>
  <si>
    <t>United Life Assurance  Corporation</t>
  </si>
  <si>
    <t>The Travellers Life Assurance of the Phils., Inc.</t>
  </si>
  <si>
    <t>The Premier Life and General Assurance Corporation*</t>
  </si>
  <si>
    <t>Caritas Life Insurance Corporation**</t>
  </si>
  <si>
    <t>--------------------------</t>
  </si>
  <si>
    <t>---------------------------</t>
  </si>
  <si>
    <t>TOTAL</t>
  </si>
  <si>
    <t>==============</t>
  </si>
  <si>
    <t xml:space="preserve">          '================</t>
  </si>
  <si>
    <t>*</t>
  </si>
  <si>
    <t>Composite companies - life unit</t>
  </si>
  <si>
    <t>**</t>
  </si>
  <si>
    <t>Date Prepared: 21 October 2024</t>
  </si>
  <si>
    <t>With Cease and Desist Order dated July 25, 2023 and Conservatorship Order dated 01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</si>
</sst>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5">
    <font>
      <sz val="10"/>
      <name val="Arial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1.5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i/>
      <sz val="8"/>
      <name val="Arial"/>
      <family val="2"/>
    </font>
    <font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1" fillId="0" borderId="0" xfId="2"/>
    <xf numFmtId="0" fontId="3" fillId="0" borderId="0" xfId="2" applyFont="1"/>
    <xf numFmtId="0" fontId="5" fillId="0" borderId="4" xfId="2" applyFont="1" applyBorder="1"/>
    <xf numFmtId="0" fontId="5" fillId="0" borderId="0" xfId="2" applyFont="1"/>
    <xf numFmtId="0" fontId="5" fillId="0" borderId="5" xfId="2" applyFont="1" applyBorder="1"/>
    <xf numFmtId="0" fontId="5" fillId="0" borderId="1" xfId="2" applyFont="1" applyBorder="1"/>
    <xf numFmtId="0" fontId="5" fillId="0" borderId="2" xfId="2" applyFont="1" applyBorder="1"/>
    <xf numFmtId="0" fontId="3" fillId="0" borderId="3" xfId="2" applyFont="1" applyBorder="1" applyAlignment="1">
      <alignment horizontal="center"/>
    </xf>
    <xf numFmtId="0" fontId="5" fillId="0" borderId="13" xfId="2" applyFont="1" applyBorder="1"/>
    <xf numFmtId="0" fontId="5" fillId="0" borderId="14" xfId="2" applyFont="1" applyBorder="1"/>
    <xf numFmtId="0" fontId="3" fillId="0" borderId="17" xfId="2" applyFont="1" applyBorder="1" applyAlignment="1">
      <alignment horizontal="center"/>
    </xf>
    <xf numFmtId="0" fontId="5" fillId="0" borderId="12" xfId="2" applyFont="1" applyBorder="1"/>
    <xf numFmtId="0" fontId="5" fillId="0" borderId="18" xfId="2" applyFont="1" applyBorder="1"/>
    <xf numFmtId="0" fontId="5" fillId="0" borderId="19" xfId="2" applyFont="1" applyBorder="1"/>
    <xf numFmtId="0" fontId="7" fillId="0" borderId="20" xfId="2" applyFont="1" applyBorder="1"/>
    <xf numFmtId="0" fontId="5" fillId="0" borderId="20" xfId="2" applyFont="1" applyBorder="1"/>
    <xf numFmtId="0" fontId="8" fillId="0" borderId="21" xfId="0" applyFont="1" applyBorder="1"/>
    <xf numFmtId="165" fontId="5" fillId="0" borderId="20" xfId="1" applyNumberFormat="1" applyFont="1" applyBorder="1" applyAlignment="1">
      <alignment vertical="center"/>
    </xf>
    <xf numFmtId="165" fontId="8" fillId="0" borderId="21" xfId="0" applyNumberFormat="1" applyFont="1" applyBorder="1"/>
    <xf numFmtId="165" fontId="8" fillId="0" borderId="22" xfId="0" applyNumberFormat="1" applyFont="1" applyBorder="1"/>
    <xf numFmtId="165" fontId="7" fillId="0" borderId="23" xfId="1" applyNumberFormat="1" applyFont="1" applyBorder="1"/>
    <xf numFmtId="0" fontId="9" fillId="0" borderId="0" xfId="2" applyFont="1"/>
    <xf numFmtId="165" fontId="0" fillId="0" borderId="0" xfId="1" applyNumberFormat="1" applyFont="1"/>
    <xf numFmtId="165" fontId="8" fillId="0" borderId="20" xfId="1" applyNumberFormat="1" applyFont="1" applyBorder="1"/>
    <xf numFmtId="165" fontId="9" fillId="0" borderId="20" xfId="1" applyNumberFormat="1" applyFont="1" applyBorder="1"/>
    <xf numFmtId="0" fontId="1" fillId="0" borderId="19" xfId="2" applyBorder="1"/>
    <xf numFmtId="0" fontId="9" fillId="0" borderId="0" xfId="2" applyFont="1" applyAlignment="1">
      <alignment horizontal="left"/>
    </xf>
    <xf numFmtId="0" fontId="9" fillId="0" borderId="0" xfId="0" applyFont="1"/>
    <xf numFmtId="0" fontId="8" fillId="0" borderId="24" xfId="0" applyFont="1" applyBorder="1"/>
    <xf numFmtId="165" fontId="8" fillId="0" borderId="25" xfId="1" applyNumberFormat="1" applyFont="1" applyBorder="1"/>
    <xf numFmtId="165" fontId="8" fillId="0" borderId="24" xfId="0" applyNumberFormat="1" applyFont="1" applyBorder="1"/>
    <xf numFmtId="165" fontId="8" fillId="0" borderId="26" xfId="0" applyNumberFormat="1" applyFont="1" applyBorder="1"/>
    <xf numFmtId="0" fontId="3" fillId="0" borderId="20" xfId="2" applyFont="1" applyBorder="1"/>
    <xf numFmtId="0" fontId="3" fillId="0" borderId="21" xfId="2" applyFont="1" applyBorder="1"/>
    <xf numFmtId="165" fontId="10" fillId="0" borderId="21" xfId="1" quotePrefix="1" applyNumberFormat="1" applyFont="1" applyBorder="1" applyAlignment="1">
      <alignment horizontal="right" vertical="center"/>
    </xf>
    <xf numFmtId="165" fontId="10" fillId="0" borderId="22" xfId="1" quotePrefix="1" applyNumberFormat="1" applyFont="1" applyBorder="1" applyAlignment="1">
      <alignment horizontal="right" vertical="center"/>
    </xf>
    <xf numFmtId="0" fontId="10" fillId="0" borderId="20" xfId="2" applyFont="1" applyBorder="1"/>
    <xf numFmtId="165" fontId="10" fillId="0" borderId="23" xfId="1" quotePrefix="1" applyNumberFormat="1" applyFont="1" applyBorder="1" applyAlignment="1">
      <alignment horizontal="right" vertical="center"/>
    </xf>
    <xf numFmtId="0" fontId="1" fillId="0" borderId="4" xfId="2" applyBorder="1"/>
    <xf numFmtId="0" fontId="11" fillId="0" borderId="21" xfId="2" applyFont="1" applyBorder="1" applyAlignment="1">
      <alignment horizontal="left"/>
    </xf>
    <xf numFmtId="165" fontId="11" fillId="0" borderId="21" xfId="1" applyNumberFormat="1" applyFont="1" applyBorder="1" applyAlignment="1">
      <alignment horizontal="right" vertical="center"/>
    </xf>
    <xf numFmtId="165" fontId="11" fillId="0" borderId="22" xfId="1" applyNumberFormat="1" applyFont="1" applyBorder="1" applyAlignment="1">
      <alignment horizontal="right" vertical="center"/>
    </xf>
    <xf numFmtId="165" fontId="11" fillId="0" borderId="23" xfId="1" applyNumberFormat="1" applyFont="1" applyBorder="1" applyAlignment="1">
      <alignment horizontal="right" vertical="center"/>
    </xf>
    <xf numFmtId="165" fontId="1" fillId="0" borderId="0" xfId="2" applyNumberFormat="1"/>
    <xf numFmtId="0" fontId="3" fillId="0" borderId="20" xfId="2" applyFont="1" applyBorder="1" applyAlignment="1">
      <alignment horizontal="left"/>
    </xf>
    <xf numFmtId="0" fontId="3" fillId="0" borderId="27" xfId="2" applyFont="1" applyBorder="1" applyAlignment="1">
      <alignment horizontal="left"/>
    </xf>
    <xf numFmtId="165" fontId="10" fillId="0" borderId="21" xfId="1" quotePrefix="1" applyNumberFormat="1" applyFont="1" applyBorder="1" applyAlignment="1">
      <alignment horizontal="right"/>
    </xf>
    <xf numFmtId="165" fontId="10" fillId="0" borderId="22" xfId="1" quotePrefix="1" applyNumberFormat="1" applyFont="1" applyBorder="1" applyAlignment="1">
      <alignment horizontal="right"/>
    </xf>
    <xf numFmtId="0" fontId="1" fillId="0" borderId="13" xfId="2" applyBorder="1"/>
    <xf numFmtId="0" fontId="1" fillId="0" borderId="14" xfId="2" applyBorder="1"/>
    <xf numFmtId="166" fontId="12" fillId="0" borderId="28" xfId="0" applyNumberFormat="1" applyFont="1" applyBorder="1"/>
    <xf numFmtId="166" fontId="12" fillId="0" borderId="29" xfId="0" applyNumberFormat="1" applyFont="1" applyBorder="1"/>
    <xf numFmtId="166" fontId="12" fillId="0" borderId="30" xfId="0" applyNumberFormat="1" applyFont="1" applyBorder="1"/>
    <xf numFmtId="166" fontId="12" fillId="0" borderId="31" xfId="0" applyNumberFormat="1" applyFont="1" applyBorder="1"/>
    <xf numFmtId="0" fontId="13" fillId="0" borderId="0" xfId="0" applyFont="1"/>
    <xf numFmtId="0" fontId="12" fillId="0" borderId="0" xfId="0" applyFont="1"/>
    <xf numFmtId="165" fontId="6" fillId="0" borderId="0" xfId="1" applyNumberFormat="1" applyFont="1"/>
    <xf numFmtId="165" fontId="14" fillId="0" borderId="0" xfId="1" applyNumberFormat="1" applyFont="1"/>
    <xf numFmtId="0" fontId="14" fillId="0" borderId="0" xfId="0" applyFont="1"/>
    <xf numFmtId="0" fontId="6" fillId="0" borderId="15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16" xfId="2" applyFont="1" applyBorder="1" applyAlignment="1">
      <alignment horizontal="center"/>
    </xf>
    <xf numFmtId="165" fontId="10" fillId="0" borderId="20" xfId="1" quotePrefix="1" applyNumberFormat="1" applyFont="1" applyBorder="1" applyAlignment="1">
      <alignment horizontal="center"/>
    </xf>
    <xf numFmtId="165" fontId="10" fillId="0" borderId="23" xfId="1" applyNumberFormat="1" applyFont="1" applyBorder="1" applyAlignment="1">
      <alignment horizontal="center"/>
    </xf>
    <xf numFmtId="166" fontId="14" fillId="0" borderId="0" xfId="0" applyNumberFormat="1" applyFont="1" applyAlignment="1">
      <alignment horizontal="left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165" fontId="3" fillId="0" borderId="6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10" xfId="1" applyNumberFormat="1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165" fontId="3" fillId="0" borderId="11" xfId="1" applyNumberFormat="1" applyFont="1" applyBorder="1" applyAlignment="1">
      <alignment horizontal="center" vertical="center"/>
    </xf>
    <xf numFmtId="0" fontId="3" fillId="0" borderId="12" xfId="2" applyFont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CAF34782-DF9E-45F8-83D5-E0A2CD650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2023459</xdr:colOff>
      <xdr:row>1</xdr:row>
      <xdr:rowOff>217817</xdr:rowOff>
    </xdr:from>
    <xdr:to>
      <xdr:col>6</xdr:col>
      <xdr:colOff>35372</xdr:colOff>
      <xdr:row>1</xdr:row>
      <xdr:rowOff>1056815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4713F42-6399-4F53-BB03-C754CAB3970B}"/>
            </a:ext>
          </a:extLst>
        </xdr:cNvPr>
        <xdr:cNvSpPr txBox="1"/>
      </xdr:nvSpPr>
      <xdr:spPr>
        <a:xfrm>
          <a:off x="2509234" y="379742"/>
          <a:ext cx="3031588" cy="838998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Republic of the Philippines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Department of Finance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 b="1">
              <a:effectLst/>
              <a:latin typeface="Arial" panose="020B0604020202020204" pitchFamily="34" charset="0"/>
              <a:ea typeface="Calibri" panose="020F0502020204030204" pitchFamily="34" charset="0"/>
            </a:rPr>
            <a:t>INSURANCE COMMISSION</a:t>
          </a:r>
          <a:endParaRPr lang="en-PH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1071 United Nations Avenue, Manila</a:t>
          </a:r>
        </a:p>
      </xdr:txBody>
    </xdr:sp>
    <xdr:clientData/>
  </xdr:twoCellAnchor>
  <xdr:twoCellAnchor editAs="oneCell">
    <xdr:from>
      <xdr:col>3</xdr:col>
      <xdr:colOff>755650</xdr:colOff>
      <xdr:row>1</xdr:row>
      <xdr:rowOff>11040</xdr:rowOff>
    </xdr:from>
    <xdr:to>
      <xdr:col>3</xdr:col>
      <xdr:colOff>1976404</xdr:colOff>
      <xdr:row>1</xdr:row>
      <xdr:rowOff>1258921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165016-9D6E-475B-8DE2-739EC0CC27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6" t="-2" r="75232" b="32"/>
        <a:stretch/>
      </xdr:blipFill>
      <xdr:spPr bwMode="auto">
        <a:xfrm>
          <a:off x="1241425" y="172965"/>
          <a:ext cx="1220754" cy="12478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40446</xdr:colOff>
      <xdr:row>0</xdr:row>
      <xdr:rowOff>111125</xdr:rowOff>
    </xdr:from>
    <xdr:to>
      <xdr:col>7</xdr:col>
      <xdr:colOff>44321</xdr:colOff>
      <xdr:row>1</xdr:row>
      <xdr:rowOff>1287055</xdr:rowOff>
    </xdr:to>
    <xdr:pic>
      <xdr:nvPicPr>
        <xdr:cNvPr id="4" name="Picture 3" descr="A logo with a sun and stars&#10;&#10;Description automatically generated">
          <a:extLst>
            <a:ext uri="{FF2B5EF4-FFF2-40B4-BE49-F238E27FC236}">
              <a16:creationId xmlns:a16="http://schemas.microsoft.com/office/drawing/2014/main" id="{C56ABC96-C606-48FB-BB8C-FF188016A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896" y="111125"/>
          <a:ext cx="1318325" cy="13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CF4C-2552-4ADE-A2BD-C4C2293C3176}">
  <sheetPr>
    <tabColor theme="4" tint="-0.249977111117893"/>
  </sheetPr>
  <dimension ref="A2:O53"/>
  <sheetViews>
    <sheetView tabSelected="1" view="pageBreakPreview" topLeftCell="A2" zoomScaleNormal="100" zoomScaleSheetLayoutView="100" workbookViewId="0">
      <pane xSplit="4" ySplit="9" topLeftCell="E43" activePane="bottomRight" state="frozen"/>
      <selection pane="topRight"/>
      <selection pane="bottomLeft"/>
      <selection pane="bottomRight" activeCell="G52" sqref="G52"/>
    </sheetView>
  </sheetViews>
  <sheetFormatPr defaultColWidth="8.85546875" defaultRowHeight="12.75"/>
  <cols>
    <col min="1" max="1" width="1.140625" style="1" customWidth="1"/>
    <col min="2" max="2" width="3.85546875" style="1" customWidth="1"/>
    <col min="3" max="3" width="2.28515625" style="1" customWidth="1"/>
    <col min="4" max="4" width="53.28515625" style="1" customWidth="1"/>
    <col min="5" max="5" width="3.140625" style="1" customWidth="1"/>
    <col min="6" max="6" width="18.85546875" style="1" customWidth="1"/>
    <col min="7" max="7" width="19.7109375" style="1" customWidth="1"/>
    <col min="8" max="8" width="3.140625" style="1" customWidth="1"/>
    <col min="9" max="9" width="18.42578125" style="1" customWidth="1"/>
    <col min="10" max="10" width="4.42578125" style="1" customWidth="1"/>
    <col min="11" max="11" width="30.42578125" style="1" customWidth="1"/>
    <col min="12" max="12" width="5.42578125" style="1" customWidth="1"/>
    <col min="13" max="15" width="18.7109375" style="1" customWidth="1"/>
    <col min="16" max="16384" width="8.85546875" style="1"/>
  </cols>
  <sheetData>
    <row r="2" spans="1:15" ht="106.5" customHeight="1" thickBot="1"/>
    <row r="3" spans="1:15" ht="6.75" customHeight="1">
      <c r="A3" s="66"/>
      <c r="B3" s="67"/>
      <c r="C3" s="67"/>
      <c r="D3" s="67"/>
      <c r="E3" s="67"/>
      <c r="F3" s="67"/>
      <c r="G3" s="67"/>
      <c r="H3" s="67"/>
      <c r="I3" s="68"/>
    </row>
    <row r="4" spans="1:15" ht="18">
      <c r="A4" s="69" t="s">
        <v>0</v>
      </c>
      <c r="B4" s="70"/>
      <c r="C4" s="70"/>
      <c r="D4" s="70"/>
      <c r="E4" s="70"/>
      <c r="F4" s="70"/>
      <c r="G4" s="70"/>
      <c r="H4" s="70"/>
      <c r="I4" s="71"/>
    </row>
    <row r="5" spans="1:15" ht="15.75">
      <c r="A5" s="72" t="s">
        <v>1</v>
      </c>
      <c r="B5" s="73"/>
      <c r="C5" s="73"/>
      <c r="D5" s="73"/>
      <c r="E5" s="73"/>
      <c r="F5" s="73"/>
      <c r="G5" s="73"/>
      <c r="H5" s="73"/>
      <c r="I5" s="74"/>
      <c r="J5" s="2"/>
    </row>
    <row r="6" spans="1:15" ht="15.75">
      <c r="A6" s="75" t="s">
        <v>2</v>
      </c>
      <c r="B6" s="76"/>
      <c r="C6" s="76"/>
      <c r="D6" s="76"/>
      <c r="E6" s="76"/>
      <c r="F6" s="76"/>
      <c r="G6" s="76"/>
      <c r="H6" s="76"/>
      <c r="I6" s="77"/>
      <c r="J6" s="2"/>
    </row>
    <row r="7" spans="1:15" ht="6.75" customHeight="1" thickBot="1">
      <c r="A7" s="3"/>
      <c r="B7" s="4"/>
      <c r="C7" s="4"/>
      <c r="D7" s="4"/>
      <c r="E7" s="4"/>
      <c r="F7" s="4"/>
      <c r="G7" s="4"/>
      <c r="H7" s="4"/>
      <c r="I7" s="5"/>
    </row>
    <row r="8" spans="1:15" ht="15.75">
      <c r="A8" s="6"/>
      <c r="B8" s="7"/>
      <c r="C8" s="7"/>
      <c r="D8" s="7"/>
      <c r="E8" s="78" t="s">
        <v>3</v>
      </c>
      <c r="F8" s="79"/>
      <c r="G8" s="82" t="s">
        <v>4</v>
      </c>
      <c r="H8" s="7"/>
      <c r="I8" s="8"/>
    </row>
    <row r="9" spans="1:15" ht="15.75">
      <c r="A9" s="72" t="s">
        <v>5</v>
      </c>
      <c r="B9" s="73"/>
      <c r="C9" s="73"/>
      <c r="D9" s="73"/>
      <c r="E9" s="80"/>
      <c r="F9" s="81"/>
      <c r="G9" s="83"/>
      <c r="H9" s="84" t="s">
        <v>6</v>
      </c>
      <c r="I9" s="74"/>
    </row>
    <row r="10" spans="1:15" ht="16.5" thickBot="1">
      <c r="A10" s="9"/>
      <c r="B10" s="10"/>
      <c r="C10" s="10"/>
      <c r="D10" s="10"/>
      <c r="E10" s="60" t="s">
        <v>7</v>
      </c>
      <c r="F10" s="61"/>
      <c r="G10" s="62"/>
      <c r="H10" s="10"/>
      <c r="I10" s="11"/>
    </row>
    <row r="11" spans="1:15" ht="12.75" customHeight="1">
      <c r="A11" s="3"/>
      <c r="B11" s="4"/>
      <c r="C11" s="4"/>
      <c r="D11" s="4"/>
      <c r="E11" s="12"/>
      <c r="F11" s="4"/>
      <c r="G11" s="13"/>
      <c r="H11" s="4"/>
      <c r="I11" s="5"/>
    </row>
    <row r="12" spans="1:15" ht="16.5">
      <c r="A12" s="14"/>
      <c r="B12" s="15">
        <v>1</v>
      </c>
      <c r="C12" s="16" t="s">
        <v>8</v>
      </c>
      <c r="D12" s="17" t="s">
        <v>9</v>
      </c>
      <c r="E12" s="18" t="s">
        <v>10</v>
      </c>
      <c r="F12" s="19">
        <v>205087219.51999998</v>
      </c>
      <c r="G12" s="20">
        <v>10335208245.152</v>
      </c>
      <c r="H12" s="18" t="s">
        <v>10</v>
      </c>
      <c r="I12" s="21">
        <f t="shared" ref="I12:I45" si="0">F12+G12</f>
        <v>10540295464.672001</v>
      </c>
      <c r="K12" s="22"/>
      <c r="M12" s="23"/>
      <c r="N12" s="23"/>
      <c r="O12" s="23"/>
    </row>
    <row r="13" spans="1:15" ht="16.5">
      <c r="A13" s="14"/>
      <c r="B13" s="15">
        <f t="shared" ref="B13:B42" si="1">B12+1</f>
        <v>2</v>
      </c>
      <c r="C13" s="16" t="s">
        <v>8</v>
      </c>
      <c r="D13" s="17" t="s">
        <v>11</v>
      </c>
      <c r="E13" s="18"/>
      <c r="F13" s="19">
        <v>4805525427.1129999</v>
      </c>
      <c r="G13" s="20">
        <v>5260022712.0669994</v>
      </c>
      <c r="H13" s="18"/>
      <c r="I13" s="21">
        <f t="shared" si="0"/>
        <v>10065548139.18</v>
      </c>
      <c r="K13" s="22"/>
      <c r="M13" s="23"/>
      <c r="N13" s="23"/>
      <c r="O13" s="23"/>
    </row>
    <row r="14" spans="1:15" ht="16.5">
      <c r="A14" s="14"/>
      <c r="B14" s="15">
        <f t="shared" si="1"/>
        <v>3</v>
      </c>
      <c r="C14" s="16" t="s">
        <v>8</v>
      </c>
      <c r="D14" s="17" t="s">
        <v>12</v>
      </c>
      <c r="E14" s="24"/>
      <c r="F14" s="19">
        <v>1038063732.0930032</v>
      </c>
      <c r="G14" s="20">
        <v>3587909911.7370701</v>
      </c>
      <c r="H14" s="25"/>
      <c r="I14" s="21">
        <f t="shared" si="0"/>
        <v>4625973643.8300734</v>
      </c>
      <c r="K14" s="22"/>
      <c r="M14" s="23"/>
      <c r="N14" s="23"/>
      <c r="O14" s="23"/>
    </row>
    <row r="15" spans="1:15" ht="16.5">
      <c r="A15" s="14"/>
      <c r="B15" s="15">
        <f t="shared" si="1"/>
        <v>4</v>
      </c>
      <c r="C15" s="16" t="s">
        <v>8</v>
      </c>
      <c r="D15" s="17" t="s">
        <v>13</v>
      </c>
      <c r="E15" s="24"/>
      <c r="F15" s="19">
        <v>3660642464.8296919</v>
      </c>
      <c r="G15" s="20">
        <v>453081403.44918793</v>
      </c>
      <c r="H15" s="25"/>
      <c r="I15" s="21">
        <f t="shared" si="0"/>
        <v>4113723868.2788796</v>
      </c>
      <c r="K15" s="22"/>
      <c r="M15" s="23"/>
      <c r="N15" s="23"/>
      <c r="O15" s="23"/>
    </row>
    <row r="16" spans="1:15" ht="16.5">
      <c r="A16" s="14"/>
      <c r="B16" s="15">
        <f t="shared" si="1"/>
        <v>5</v>
      </c>
      <c r="C16" s="16" t="s">
        <v>8</v>
      </c>
      <c r="D16" s="17" t="s">
        <v>14</v>
      </c>
      <c r="E16" s="24"/>
      <c r="F16" s="19">
        <v>1770300360.7699997</v>
      </c>
      <c r="G16" s="20">
        <v>2029362018.924</v>
      </c>
      <c r="H16" s="25"/>
      <c r="I16" s="21">
        <f t="shared" si="0"/>
        <v>3799662379.6939998</v>
      </c>
      <c r="K16" s="22"/>
      <c r="M16" s="23"/>
      <c r="N16" s="23"/>
      <c r="O16" s="23"/>
    </row>
    <row r="17" spans="1:15" ht="16.5">
      <c r="A17" s="26"/>
      <c r="B17" s="15">
        <f t="shared" si="1"/>
        <v>6</v>
      </c>
      <c r="C17" s="16" t="s">
        <v>8</v>
      </c>
      <c r="D17" s="17" t="s">
        <v>15</v>
      </c>
      <c r="E17" s="24"/>
      <c r="F17" s="19">
        <v>2260995872.0319996</v>
      </c>
      <c r="G17" s="20">
        <v>1391339817.8670001</v>
      </c>
      <c r="H17" s="25"/>
      <c r="I17" s="21">
        <f t="shared" si="0"/>
        <v>3652335689.8989997</v>
      </c>
      <c r="K17" s="22"/>
      <c r="M17" s="23"/>
      <c r="N17" s="23"/>
      <c r="O17" s="23"/>
    </row>
    <row r="18" spans="1:15" ht="16.5">
      <c r="A18" s="26"/>
      <c r="B18" s="15">
        <f t="shared" si="1"/>
        <v>7</v>
      </c>
      <c r="C18" s="16" t="s">
        <v>8</v>
      </c>
      <c r="D18" s="17" t="s">
        <v>16</v>
      </c>
      <c r="E18" s="24"/>
      <c r="F18" s="19">
        <v>468118117.7934317</v>
      </c>
      <c r="G18" s="20">
        <v>2837538739.056921</v>
      </c>
      <c r="H18" s="25"/>
      <c r="I18" s="21">
        <f t="shared" si="0"/>
        <v>3305656856.8503528</v>
      </c>
      <c r="K18" s="22"/>
      <c r="M18" s="23"/>
      <c r="N18" s="23"/>
      <c r="O18" s="23"/>
    </row>
    <row r="19" spans="1:15" ht="16.5">
      <c r="A19" s="26"/>
      <c r="B19" s="15">
        <f t="shared" si="1"/>
        <v>8</v>
      </c>
      <c r="C19" s="16" t="s">
        <v>8</v>
      </c>
      <c r="D19" s="17" t="s">
        <v>17</v>
      </c>
      <c r="E19" s="24"/>
      <c r="F19" s="19">
        <v>1347341931.310652</v>
      </c>
      <c r="G19" s="20">
        <v>1780691106.9660752</v>
      </c>
      <c r="H19" s="25"/>
      <c r="I19" s="21">
        <f t="shared" si="0"/>
        <v>3128033038.2767272</v>
      </c>
      <c r="K19" s="22"/>
      <c r="M19" s="23"/>
      <c r="N19" s="23"/>
      <c r="O19" s="23"/>
    </row>
    <row r="20" spans="1:15" ht="16.5">
      <c r="A20" s="26"/>
      <c r="B20" s="15">
        <f t="shared" si="1"/>
        <v>9</v>
      </c>
      <c r="C20" s="16" t="s">
        <v>8</v>
      </c>
      <c r="D20" s="17" t="s">
        <v>18</v>
      </c>
      <c r="E20" s="24"/>
      <c r="F20" s="19">
        <v>1550102567.8709998</v>
      </c>
      <c r="G20" s="20">
        <v>1077548144.8370032</v>
      </c>
      <c r="H20" s="25"/>
      <c r="I20" s="21">
        <f t="shared" si="0"/>
        <v>2627650712.708003</v>
      </c>
      <c r="K20" s="22"/>
      <c r="M20" s="23"/>
      <c r="N20" s="23"/>
      <c r="O20" s="23"/>
    </row>
    <row r="21" spans="1:15" ht="16.5">
      <c r="A21" s="26"/>
      <c r="B21" s="15">
        <f t="shared" si="1"/>
        <v>10</v>
      </c>
      <c r="C21" s="16" t="s">
        <v>8</v>
      </c>
      <c r="D21" s="17" t="s">
        <v>19</v>
      </c>
      <c r="E21" s="24"/>
      <c r="F21" s="19">
        <v>2246842161.1374211</v>
      </c>
      <c r="G21" s="20">
        <v>63846833.380467847</v>
      </c>
      <c r="H21" s="25"/>
      <c r="I21" s="21">
        <f t="shared" si="0"/>
        <v>2310688994.517889</v>
      </c>
      <c r="K21" s="22"/>
      <c r="M21" s="23"/>
      <c r="N21" s="23"/>
      <c r="O21" s="23"/>
    </row>
    <row r="22" spans="1:15" ht="16.5">
      <c r="A22" s="26"/>
      <c r="B22" s="15">
        <f t="shared" si="1"/>
        <v>11</v>
      </c>
      <c r="C22" s="16" t="s">
        <v>8</v>
      </c>
      <c r="D22" s="17" t="s">
        <v>20</v>
      </c>
      <c r="E22" s="24"/>
      <c r="F22" s="19">
        <v>1287529979.71</v>
      </c>
      <c r="G22" s="20">
        <v>539010856.30199993</v>
      </c>
      <c r="H22" s="25"/>
      <c r="I22" s="21">
        <f t="shared" si="0"/>
        <v>1826540836.0120001</v>
      </c>
      <c r="K22" s="22"/>
      <c r="M22" s="23"/>
      <c r="N22" s="23"/>
      <c r="O22" s="23"/>
    </row>
    <row r="23" spans="1:15" ht="16.5">
      <c r="A23" s="26"/>
      <c r="B23" s="15">
        <f t="shared" si="1"/>
        <v>12</v>
      </c>
      <c r="C23" s="16" t="s">
        <v>8</v>
      </c>
      <c r="D23" s="17" t="s">
        <v>21</v>
      </c>
      <c r="E23" s="24"/>
      <c r="F23" s="19">
        <v>664054868.68099999</v>
      </c>
      <c r="G23" s="20">
        <v>1160159834.816</v>
      </c>
      <c r="H23" s="25"/>
      <c r="I23" s="21">
        <f t="shared" si="0"/>
        <v>1824214703.497</v>
      </c>
      <c r="K23" s="22"/>
      <c r="M23" s="23"/>
      <c r="N23" s="23"/>
      <c r="O23" s="23"/>
    </row>
    <row r="24" spans="1:15" ht="16.5">
      <c r="A24" s="26"/>
      <c r="B24" s="15">
        <f t="shared" si="1"/>
        <v>13</v>
      </c>
      <c r="C24" s="16" t="s">
        <v>8</v>
      </c>
      <c r="D24" s="17" t="s">
        <v>22</v>
      </c>
      <c r="E24" s="24"/>
      <c r="F24" s="19">
        <v>1713454508.3460002</v>
      </c>
      <c r="G24" s="20">
        <v>41016524.972999997</v>
      </c>
      <c r="H24" s="25"/>
      <c r="I24" s="21">
        <f t="shared" si="0"/>
        <v>1754471033.3190002</v>
      </c>
      <c r="K24" s="22"/>
      <c r="M24" s="23"/>
      <c r="N24" s="23"/>
      <c r="O24" s="23"/>
    </row>
    <row r="25" spans="1:15" ht="16.5">
      <c r="A25" s="26"/>
      <c r="B25" s="15">
        <f t="shared" si="1"/>
        <v>14</v>
      </c>
      <c r="C25" s="16" t="s">
        <v>8</v>
      </c>
      <c r="D25" s="17" t="s">
        <v>23</v>
      </c>
      <c r="E25" s="24"/>
      <c r="F25" s="19">
        <v>1607047463.299</v>
      </c>
      <c r="G25" s="20">
        <v>103261819.84099999</v>
      </c>
      <c r="H25" s="25"/>
      <c r="I25" s="21">
        <f t="shared" si="0"/>
        <v>1710309283.1400001</v>
      </c>
      <c r="K25" s="22"/>
      <c r="M25" s="23"/>
      <c r="N25" s="23"/>
      <c r="O25" s="23"/>
    </row>
    <row r="26" spans="1:15" ht="16.5">
      <c r="A26" s="26"/>
      <c r="B26" s="15">
        <f t="shared" si="1"/>
        <v>15</v>
      </c>
      <c r="C26" s="16" t="s">
        <v>8</v>
      </c>
      <c r="D26" s="17" t="s">
        <v>24</v>
      </c>
      <c r="E26" s="24"/>
      <c r="F26" s="19">
        <v>718213851.87806487</v>
      </c>
      <c r="G26" s="20">
        <v>907225567.85343075</v>
      </c>
      <c r="H26" s="25"/>
      <c r="I26" s="21">
        <f t="shared" si="0"/>
        <v>1625439419.7314956</v>
      </c>
      <c r="K26" s="22"/>
      <c r="M26" s="23"/>
      <c r="N26" s="23"/>
      <c r="O26" s="23"/>
    </row>
    <row r="27" spans="1:15" ht="16.5">
      <c r="A27" s="26"/>
      <c r="B27" s="15">
        <f t="shared" si="1"/>
        <v>16</v>
      </c>
      <c r="C27" s="16" t="s">
        <v>8</v>
      </c>
      <c r="D27" s="17" t="s">
        <v>25</v>
      </c>
      <c r="E27" s="24"/>
      <c r="F27" s="19">
        <v>461759714.17000008</v>
      </c>
      <c r="G27" s="20">
        <v>925073254.421</v>
      </c>
      <c r="H27" s="25"/>
      <c r="I27" s="21">
        <f t="shared" si="0"/>
        <v>1386832968.5910001</v>
      </c>
      <c r="K27" s="22"/>
      <c r="M27" s="23"/>
      <c r="N27" s="23"/>
      <c r="O27" s="23"/>
    </row>
    <row r="28" spans="1:15" ht="15" customHeight="1">
      <c r="A28" s="26"/>
      <c r="B28" s="15">
        <f t="shared" si="1"/>
        <v>17</v>
      </c>
      <c r="C28" s="16" t="s">
        <v>8</v>
      </c>
      <c r="D28" s="17" t="s">
        <v>26</v>
      </c>
      <c r="E28" s="24"/>
      <c r="F28" s="19">
        <v>1259879428.45</v>
      </c>
      <c r="G28" s="20">
        <v>0</v>
      </c>
      <c r="H28" s="25"/>
      <c r="I28" s="21">
        <f t="shared" si="0"/>
        <v>1259879428.45</v>
      </c>
      <c r="K28" s="22"/>
      <c r="M28" s="23"/>
      <c r="N28" s="23"/>
      <c r="O28" s="23"/>
    </row>
    <row r="29" spans="1:15" ht="15.75" customHeight="1">
      <c r="A29" s="26"/>
      <c r="B29" s="15">
        <f t="shared" si="1"/>
        <v>18</v>
      </c>
      <c r="C29" s="16" t="s">
        <v>8</v>
      </c>
      <c r="D29" s="17" t="s">
        <v>27</v>
      </c>
      <c r="E29" s="24"/>
      <c r="F29" s="19">
        <v>503535774.14000005</v>
      </c>
      <c r="G29" s="20">
        <v>0</v>
      </c>
      <c r="H29" s="25"/>
      <c r="I29" s="21">
        <f t="shared" si="0"/>
        <v>503535774.14000005</v>
      </c>
      <c r="K29" s="22"/>
      <c r="M29" s="23"/>
      <c r="N29" s="23"/>
      <c r="O29" s="23"/>
    </row>
    <row r="30" spans="1:15" ht="16.5">
      <c r="A30" s="26"/>
      <c r="B30" s="15">
        <f t="shared" si="1"/>
        <v>19</v>
      </c>
      <c r="C30" s="16" t="s">
        <v>8</v>
      </c>
      <c r="D30" s="17" t="s">
        <v>28</v>
      </c>
      <c r="E30" s="24"/>
      <c r="F30" s="19">
        <v>499308770</v>
      </c>
      <c r="G30" s="20">
        <v>0</v>
      </c>
      <c r="H30" s="25"/>
      <c r="I30" s="21">
        <f t="shared" si="0"/>
        <v>499308770</v>
      </c>
      <c r="K30" s="22"/>
      <c r="M30" s="23"/>
      <c r="N30" s="23"/>
      <c r="O30" s="23"/>
    </row>
    <row r="31" spans="1:15" ht="16.5">
      <c r="A31" s="26"/>
      <c r="B31" s="15">
        <f t="shared" si="1"/>
        <v>20</v>
      </c>
      <c r="C31" s="16" t="s">
        <v>8</v>
      </c>
      <c r="D31" s="17" t="s">
        <v>29</v>
      </c>
      <c r="E31" s="24"/>
      <c r="F31" s="19">
        <v>449366297.34221381</v>
      </c>
      <c r="G31" s="20">
        <v>0</v>
      </c>
      <c r="H31" s="25"/>
      <c r="I31" s="21">
        <f t="shared" si="0"/>
        <v>449366297.34221381</v>
      </c>
      <c r="K31" s="22"/>
      <c r="M31" s="23"/>
      <c r="N31" s="23"/>
      <c r="O31" s="23"/>
    </row>
    <row r="32" spans="1:15" ht="16.5">
      <c r="A32" s="14"/>
      <c r="B32" s="15">
        <f t="shared" si="1"/>
        <v>21</v>
      </c>
      <c r="C32" s="16" t="s">
        <v>8</v>
      </c>
      <c r="D32" s="17" t="s">
        <v>30</v>
      </c>
      <c r="E32" s="24"/>
      <c r="F32" s="19">
        <v>296249398.23000002</v>
      </c>
      <c r="G32" s="20">
        <v>0</v>
      </c>
      <c r="H32" s="25"/>
      <c r="I32" s="21">
        <f t="shared" si="0"/>
        <v>296249398.23000002</v>
      </c>
      <c r="K32" s="22"/>
      <c r="M32" s="23"/>
      <c r="N32" s="23"/>
      <c r="O32" s="23"/>
    </row>
    <row r="33" spans="1:15" ht="16.5">
      <c r="A33" s="14"/>
      <c r="B33" s="15">
        <f t="shared" si="1"/>
        <v>22</v>
      </c>
      <c r="C33" s="16" t="s">
        <v>8</v>
      </c>
      <c r="D33" s="17" t="s">
        <v>31</v>
      </c>
      <c r="E33" s="24"/>
      <c r="F33" s="19">
        <v>200795564.06999999</v>
      </c>
      <c r="G33" s="20">
        <v>62102923.159999996</v>
      </c>
      <c r="H33" s="25"/>
      <c r="I33" s="21">
        <f t="shared" si="0"/>
        <v>262898487.22999999</v>
      </c>
      <c r="K33" s="22"/>
      <c r="M33" s="23"/>
      <c r="N33" s="23"/>
      <c r="O33" s="23"/>
    </row>
    <row r="34" spans="1:15" ht="16.5">
      <c r="A34" s="14"/>
      <c r="B34" s="15">
        <f t="shared" si="1"/>
        <v>23</v>
      </c>
      <c r="C34" s="16" t="s">
        <v>8</v>
      </c>
      <c r="D34" s="17" t="s">
        <v>32</v>
      </c>
      <c r="E34" s="24"/>
      <c r="F34" s="19">
        <v>257619942.53200001</v>
      </c>
      <c r="G34" s="20">
        <v>0</v>
      </c>
      <c r="H34" s="25"/>
      <c r="I34" s="21">
        <f t="shared" si="0"/>
        <v>257619942.53200001</v>
      </c>
      <c r="K34" s="27"/>
      <c r="M34" s="23"/>
      <c r="N34" s="23"/>
      <c r="O34" s="23"/>
    </row>
    <row r="35" spans="1:15" ht="14.25" customHeight="1">
      <c r="A35" s="14"/>
      <c r="B35" s="15">
        <f t="shared" si="1"/>
        <v>24</v>
      </c>
      <c r="C35" s="16" t="s">
        <v>8</v>
      </c>
      <c r="D35" s="17" t="s">
        <v>33</v>
      </c>
      <c r="E35" s="24"/>
      <c r="F35" s="19">
        <v>222082750</v>
      </c>
      <c r="G35" s="20">
        <v>0</v>
      </c>
      <c r="H35" s="25"/>
      <c r="I35" s="21">
        <f t="shared" si="0"/>
        <v>222082750</v>
      </c>
      <c r="K35" s="22"/>
      <c r="M35" s="23"/>
      <c r="N35" s="23"/>
      <c r="O35" s="23"/>
    </row>
    <row r="36" spans="1:15" ht="16.5">
      <c r="A36" s="14"/>
      <c r="B36" s="15">
        <f t="shared" si="1"/>
        <v>25</v>
      </c>
      <c r="C36" s="16" t="s">
        <v>8</v>
      </c>
      <c r="D36" s="17" t="s">
        <v>34</v>
      </c>
      <c r="E36" s="24"/>
      <c r="F36" s="19">
        <v>175308863.02999997</v>
      </c>
      <c r="G36" s="20">
        <v>0</v>
      </c>
      <c r="H36" s="25"/>
      <c r="I36" s="21">
        <f t="shared" si="0"/>
        <v>175308863.02999997</v>
      </c>
      <c r="K36" s="22"/>
      <c r="M36" s="23"/>
      <c r="N36" s="23"/>
      <c r="O36" s="23"/>
    </row>
    <row r="37" spans="1:15" ht="16.5">
      <c r="A37" s="14"/>
      <c r="B37" s="15">
        <f t="shared" si="1"/>
        <v>26</v>
      </c>
      <c r="C37" s="16" t="s">
        <v>8</v>
      </c>
      <c r="D37" s="17" t="s">
        <v>35</v>
      </c>
      <c r="E37" s="24"/>
      <c r="F37" s="19">
        <v>108066870.76000011</v>
      </c>
      <c r="G37" s="20">
        <v>177241.054</v>
      </c>
      <c r="H37" s="25"/>
      <c r="I37" s="21">
        <f t="shared" si="0"/>
        <v>108244111.81400011</v>
      </c>
      <c r="K37" s="22"/>
      <c r="M37" s="23"/>
      <c r="N37" s="23"/>
      <c r="O37" s="23"/>
    </row>
    <row r="38" spans="1:15" ht="16.5">
      <c r="A38" s="14"/>
      <c r="B38" s="15">
        <f t="shared" si="1"/>
        <v>27</v>
      </c>
      <c r="C38" s="16" t="s">
        <v>8</v>
      </c>
      <c r="D38" s="17" t="s">
        <v>36</v>
      </c>
      <c r="E38" s="24"/>
      <c r="F38" s="19">
        <v>98871086.469999999</v>
      </c>
      <c r="G38" s="20">
        <v>0</v>
      </c>
      <c r="H38" s="25"/>
      <c r="I38" s="21">
        <f t="shared" si="0"/>
        <v>98871086.469999999</v>
      </c>
      <c r="K38" s="22"/>
      <c r="M38" s="23"/>
      <c r="N38" s="23"/>
      <c r="O38" s="23"/>
    </row>
    <row r="39" spans="1:15" ht="16.5">
      <c r="A39" s="14"/>
      <c r="B39" s="15">
        <f t="shared" si="1"/>
        <v>28</v>
      </c>
      <c r="C39" s="16" t="s">
        <v>8</v>
      </c>
      <c r="D39" s="17" t="s">
        <v>37</v>
      </c>
      <c r="E39" s="24"/>
      <c r="F39" s="19">
        <v>44291507.406927079</v>
      </c>
      <c r="G39" s="20">
        <v>10000</v>
      </c>
      <c r="H39" s="25"/>
      <c r="I39" s="21">
        <f t="shared" si="0"/>
        <v>44301507.406927079</v>
      </c>
      <c r="K39" s="28"/>
      <c r="M39" s="23"/>
      <c r="N39" s="23"/>
      <c r="O39" s="23"/>
    </row>
    <row r="40" spans="1:15" ht="16.5">
      <c r="A40" s="26"/>
      <c r="B40" s="15">
        <f t="shared" si="1"/>
        <v>29</v>
      </c>
      <c r="C40" s="16" t="s">
        <v>8</v>
      </c>
      <c r="D40" s="17" t="s">
        <v>38</v>
      </c>
      <c r="E40" s="24"/>
      <c r="F40" s="19">
        <v>35729524.020000003</v>
      </c>
      <c r="G40" s="20">
        <v>0</v>
      </c>
      <c r="H40" s="25"/>
      <c r="I40" s="21">
        <f t="shared" si="0"/>
        <v>35729524.020000003</v>
      </c>
      <c r="K40" s="22"/>
      <c r="M40" s="23"/>
      <c r="N40" s="23"/>
      <c r="O40" s="23"/>
    </row>
    <row r="41" spans="1:15" ht="16.5">
      <c r="A41" s="26"/>
      <c r="B41" s="15">
        <f t="shared" si="1"/>
        <v>30</v>
      </c>
      <c r="C41" s="16" t="s">
        <v>8</v>
      </c>
      <c r="D41" s="17" t="s">
        <v>39</v>
      </c>
      <c r="E41" s="24"/>
      <c r="F41" s="19">
        <v>921888.74</v>
      </c>
      <c r="G41" s="20">
        <v>0</v>
      </c>
      <c r="H41" s="25"/>
      <c r="I41" s="21">
        <f t="shared" si="0"/>
        <v>921888.74</v>
      </c>
      <c r="K41" s="22"/>
      <c r="M41" s="23"/>
      <c r="N41" s="23"/>
      <c r="O41" s="23"/>
    </row>
    <row r="42" spans="1:15" ht="16.5">
      <c r="A42" s="26"/>
      <c r="B42" s="15">
        <f t="shared" si="1"/>
        <v>31</v>
      </c>
      <c r="C42" s="16" t="s">
        <v>8</v>
      </c>
      <c r="D42" s="17" t="s">
        <v>40</v>
      </c>
      <c r="E42" s="24"/>
      <c r="F42" s="19">
        <v>0</v>
      </c>
      <c r="G42" s="20">
        <v>0</v>
      </c>
      <c r="H42" s="25"/>
      <c r="I42" s="21">
        <f t="shared" si="0"/>
        <v>0</v>
      </c>
      <c r="K42" s="27"/>
      <c r="M42" s="23"/>
      <c r="N42" s="23"/>
      <c r="O42" s="23"/>
    </row>
    <row r="43" spans="1:15" ht="16.5">
      <c r="A43" s="26"/>
      <c r="B43" s="15">
        <v>32</v>
      </c>
      <c r="C43" s="16" t="s">
        <v>8</v>
      </c>
      <c r="D43" s="29" t="s">
        <v>41</v>
      </c>
      <c r="E43" s="30"/>
      <c r="F43" s="31">
        <v>0</v>
      </c>
      <c r="G43" s="32">
        <v>0</v>
      </c>
      <c r="H43" s="25"/>
      <c r="I43" s="21">
        <f t="shared" si="0"/>
        <v>0</v>
      </c>
      <c r="K43" s="27"/>
      <c r="M43" s="23"/>
      <c r="N43" s="23"/>
      <c r="O43" s="23"/>
    </row>
    <row r="44" spans="1:15" ht="16.5">
      <c r="A44" s="26"/>
      <c r="B44" s="15">
        <v>33</v>
      </c>
      <c r="C44" s="16" t="s">
        <v>8</v>
      </c>
      <c r="D44" s="29" t="s">
        <v>42</v>
      </c>
      <c r="E44" s="30"/>
      <c r="F44" s="31">
        <v>0</v>
      </c>
      <c r="G44" s="32">
        <v>0</v>
      </c>
      <c r="H44" s="25"/>
      <c r="I44" s="21">
        <f t="shared" si="0"/>
        <v>0</v>
      </c>
      <c r="K44" s="27"/>
      <c r="M44" s="23"/>
      <c r="N44" s="23"/>
      <c r="O44" s="23"/>
    </row>
    <row r="45" spans="1:15" ht="16.5">
      <c r="A45" s="26"/>
      <c r="B45" s="15">
        <f t="shared" ref="B45" si="2">1+B44</f>
        <v>34</v>
      </c>
      <c r="C45" s="16" t="s">
        <v>8</v>
      </c>
      <c r="D45" s="29" t="s">
        <v>43</v>
      </c>
      <c r="E45" s="30"/>
      <c r="F45" s="31">
        <v>0</v>
      </c>
      <c r="G45" s="32">
        <v>0</v>
      </c>
      <c r="H45" s="25"/>
      <c r="I45" s="21">
        <f t="shared" si="0"/>
        <v>0</v>
      </c>
      <c r="K45" s="27"/>
      <c r="M45" s="23"/>
      <c r="N45" s="23"/>
      <c r="O45" s="23"/>
    </row>
    <row r="46" spans="1:15" ht="12" customHeight="1">
      <c r="A46" s="26"/>
      <c r="B46" s="33"/>
      <c r="C46" s="33"/>
      <c r="D46" s="34"/>
      <c r="E46" s="33"/>
      <c r="F46" s="35" t="s">
        <v>44</v>
      </c>
      <c r="G46" s="36" t="s">
        <v>44</v>
      </c>
      <c r="H46" s="37"/>
      <c r="I46" s="38" t="s">
        <v>45</v>
      </c>
    </row>
    <row r="47" spans="1:15" ht="15.75">
      <c r="A47" s="39"/>
      <c r="B47" s="16"/>
      <c r="C47" s="16"/>
      <c r="D47" s="40" t="s">
        <v>46</v>
      </c>
      <c r="E47" s="18" t="s">
        <v>10</v>
      </c>
      <c r="F47" s="41">
        <f>SUM(F12:F46)</f>
        <v>29957107905.745399</v>
      </c>
      <c r="G47" s="42">
        <f>SUM(G12:G46)</f>
        <v>32554586955.857159</v>
      </c>
      <c r="H47" s="18" t="s">
        <v>10</v>
      </c>
      <c r="I47" s="43">
        <f>SUM(I12:I46)</f>
        <v>62511694861.60257</v>
      </c>
      <c r="K47" s="44"/>
    </row>
    <row r="48" spans="1:15" ht="16.5">
      <c r="A48" s="39"/>
      <c r="B48" s="16"/>
      <c r="C48" s="16"/>
      <c r="D48" s="45"/>
      <c r="E48" s="46"/>
      <c r="F48" s="47" t="s">
        <v>47</v>
      </c>
      <c r="G48" s="48" t="s">
        <v>47</v>
      </c>
      <c r="H48" s="63" t="s">
        <v>48</v>
      </c>
      <c r="I48" s="64"/>
    </row>
    <row r="49" spans="1:9" ht="7.5" customHeight="1" thickBot="1">
      <c r="A49" s="49"/>
      <c r="B49" s="50"/>
      <c r="C49" s="50"/>
      <c r="D49" s="51"/>
      <c r="E49" s="52"/>
      <c r="F49" s="51"/>
      <c r="G49" s="53"/>
      <c r="H49" s="51"/>
      <c r="I49" s="54"/>
    </row>
    <row r="50" spans="1:9" ht="12" customHeight="1">
      <c r="C50" s="55"/>
      <c r="D50" s="56"/>
    </row>
    <row r="51" spans="1:9">
      <c r="C51" s="57" t="s">
        <v>49</v>
      </c>
      <c r="D51" s="58" t="s">
        <v>50</v>
      </c>
      <c r="E51"/>
      <c r="F51" s="59"/>
      <c r="G51" s="59"/>
      <c r="H51" s="59"/>
    </row>
    <row r="52" spans="1:9">
      <c r="C52" s="57" t="s">
        <v>51</v>
      </c>
      <c r="D52" s="58" t="s">
        <v>53</v>
      </c>
      <c r="E52"/>
    </row>
    <row r="53" spans="1:9">
      <c r="C53" s="57"/>
      <c r="D53" s="65" t="s">
        <v>52</v>
      </c>
      <c r="E53" s="65"/>
    </row>
  </sheetData>
  <mergeCells count="11">
    <mergeCell ref="E10:G10"/>
    <mergeCell ref="H48:I48"/>
    <mergeCell ref="D53:E53"/>
    <mergeCell ref="A3:I3"/>
    <mergeCell ref="A4:I4"/>
    <mergeCell ref="A5:I5"/>
    <mergeCell ref="A6:I6"/>
    <mergeCell ref="E8:F9"/>
    <mergeCell ref="G8:G9"/>
    <mergeCell ref="A9:D9"/>
    <mergeCell ref="H9:I9"/>
  </mergeCells>
  <printOptions horizontalCentered="1"/>
  <pageMargins left="0.31496062992125984" right="0.23622047244094491" top="0.38" bottom="3.937007874015748E-2" header="0.31496062992125984" footer="0.3149606299212598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Business</vt:lpstr>
      <vt:lpstr>'New Business'!Print_Area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2024-11-19T01:57:52Z</cp:lastPrinted>
  <dcterms:created xsi:type="dcterms:W3CDTF">2024-11-19T01:51:56Z</dcterms:created>
  <dcterms:modified xsi:type="dcterms:W3CDTF">2024-11-19T06:03:02Z</dcterms:modified>
</cp:coreProperties>
</file>