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For Records Section/"/>
    </mc:Choice>
  </mc:AlternateContent>
  <xr:revisionPtr revIDLastSave="6" documentId="8_{D958C1FA-0034-4DAE-BD38-88996E618258}" xr6:coauthVersionLast="47" xr6:coauthVersionMax="47" xr10:uidLastSave="{C548106E-0925-452B-8EBE-927156B42434}"/>
  <bookViews>
    <workbookView xWindow="1830" yWindow="255" windowWidth="25875" windowHeight="14175" activeTab="1" xr2:uid="{A32D8470-C4FF-4E5D-A290-F255D3FC8A08}"/>
  </bookViews>
  <sheets>
    <sheet name="IB Commissions Ranking" sheetId="1" r:id="rId1"/>
    <sheet name="IB Commissions per LINE" sheetId="2" r:id="rId2"/>
  </sheets>
  <externalReferences>
    <externalReference r:id="rId3"/>
  </externalReferences>
  <definedNames>
    <definedName name="_xlnm.Print_Titles" localSheetId="1">'IB Commissions per LINE'!$A:$B,'IB Commissions per LINE'!$1:$5</definedName>
    <definedName name="_xlnm.Print_Titles" localSheetId="0">'IB Commissions Ranking'!$2:$8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3" i="2" l="1"/>
  <c r="U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E73" i="2"/>
  <c r="D73" i="2"/>
  <c r="C73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T6" i="2"/>
  <c r="T73" i="2" s="1"/>
  <c r="F76" i="1"/>
</calcChain>
</file>

<file path=xl/sharedStrings.xml><?xml version="1.0" encoding="utf-8"?>
<sst xmlns="http://schemas.openxmlformats.org/spreadsheetml/2006/main" count="235" uniqueCount="110">
  <si>
    <t xml:space="preserve"> Commission Earned of Insurance Brokers</t>
  </si>
  <si>
    <t>As of December 31, 2023</t>
  </si>
  <si>
    <t>(Based on submitted Statement of Business Operations)</t>
  </si>
  <si>
    <t>Name of Companies</t>
  </si>
  <si>
    <t>Commission Earned</t>
  </si>
  <si>
    <t>.</t>
  </si>
  <si>
    <t>AON INSURANCE &amp; REINSURANCE BROKERS PHILIPPINES, INC.</t>
  </si>
  <si>
    <t>₱</t>
  </si>
  <si>
    <t>BDO INSURANCE BROKERS, INC.</t>
  </si>
  <si>
    <t>MARSH PHILIPPINES, INC.</t>
  </si>
  <si>
    <t>LOCKTON PHILS. INSURANCE &amp; REINSURANCE BROKERS, INC.</t>
  </si>
  <si>
    <t>WTW INSURANCE &amp; REINSURANCE BROKERS PHILIPPINES, INC.</t>
  </si>
  <si>
    <t>PHILPACIFIC INSURANCE BROKERS &amp; MANAGERS, INC.</t>
  </si>
  <si>
    <t>GOTUACO DEL ROSARIO INSURANCE BROKERS, INC.</t>
  </si>
  <si>
    <t>UNICON INSURANCE BROKERS CORPORATION</t>
  </si>
  <si>
    <t>HSBC INVESTMENT AND INSURANCE BROKERAGE PHILIPPINES, INC.</t>
  </si>
  <si>
    <t>CHINABANK INSURANCE BROKERS, INC.</t>
  </si>
  <si>
    <t>HOWDEN INSURANCE &amp; REINSURANCE BROKERS, (PHILS.), INC.</t>
  </si>
  <si>
    <t>TRINITY INSURANCE &amp; REINSURANCE BROKERS, INC.</t>
  </si>
  <si>
    <t>LBP INSURANCE BROKERAGE, INC.</t>
  </si>
  <si>
    <t>ANCHOR INSURANCE BROKERAGE CORPORATION</t>
  </si>
  <si>
    <t>LACSON &amp; LACSON INSURANCE BROKERS, INC.</t>
  </si>
  <si>
    <t>UNIONBANK FINANCIAL SERVICES AND INS. BROKERAGE, INC. (formerly Citicorp)</t>
  </si>
  <si>
    <t>CEBUANA LHUILLIER INSURANCE BROKERS, INC.</t>
  </si>
  <si>
    <t>COTTON &amp; DIAZ INSURANCE SERVICES, INC.</t>
  </si>
  <si>
    <t>EAST WEST INSURANCE BROKERAGE, INC.</t>
  </si>
  <si>
    <t>DBP INSURANCE BROKERAGE, INC.</t>
  </si>
  <si>
    <t>INTERNATIONAL MARKETING GROUP (IMG) INSURANCE BROKERS CORP.</t>
  </si>
  <si>
    <t>TAISHAN INSURANCE BROKERS (PHILS.), INC.</t>
  </si>
  <si>
    <t>CASHKO INSURANCE BROKERAGE CORP.</t>
  </si>
  <si>
    <t>BONIFACIO INSURANCE BROKER CORPORATION</t>
  </si>
  <si>
    <t>ALSONS INSURANCE AND REINSURANCE BROKERS CORPORATION</t>
  </si>
  <si>
    <t>PHINMA INSURANCE BROKERS, INC. (formerly T-O Insurance Brokers)</t>
  </si>
  <si>
    <t>UNIGUARANTEE INSURANCE BROKERAGE, INC.</t>
  </si>
  <si>
    <t>DACON INSURANCE BROKERS, INC.</t>
  </si>
  <si>
    <t>GUEVENT INSURANCE BROKERS CORPORATION</t>
  </si>
  <si>
    <t>WINEBRENNER &amp; IÑIGO INSURANCE  BROKERS, INC.</t>
  </si>
  <si>
    <t>MONEYHERO INSURANCE BROKERAGE, INC.</t>
  </si>
  <si>
    <t>CENTROLINK INSURANCE BROKERS PHILS., CORP.</t>
  </si>
  <si>
    <t>MAGSAYSAY-HOULDER INSURANCE BROKERS, INC.</t>
  </si>
  <si>
    <t>FUBON INSURANCE BROKER (PHILS.) CORPORATION</t>
  </si>
  <si>
    <t>PENTA INSURANCE BROKERS SERVICES, INC.</t>
  </si>
  <si>
    <t>AFFINITAS INSURANCE BROKERS, INC.</t>
  </si>
  <si>
    <t>RAROCO INSURANCE BROKERS, INC.</t>
  </si>
  <si>
    <t>RESPONSIVE HEALTH &amp; INSURANCE BROKERS, INC.</t>
  </si>
  <si>
    <t>ENSUREMEPH INSURANCE BROKER, INC.</t>
  </si>
  <si>
    <t>SOLEBEN INSURANCE BROKERS, INC.</t>
  </si>
  <si>
    <t xml:space="preserve">OMNI INTERNATIONAL CONSULTANTS, INC. </t>
  </si>
  <si>
    <t>A.V. OCAMPO-ATR KIMENG INSURANCE BROKER INC.</t>
  </si>
  <si>
    <t>TRINITY INSURANCE BROKERS, CEBU, INC.</t>
  </si>
  <si>
    <t>MACONDRAY INSURANCE BROKERS CORPORATION</t>
  </si>
  <si>
    <t>ARIANS INSURANCE BROKERS INC.</t>
  </si>
  <si>
    <t>RELIABLE INSURANCE BROKERS, INC.</t>
  </si>
  <si>
    <t>WINTERNITZ  ASSOCIATES INSURANCE BROKERS CORPORATION</t>
  </si>
  <si>
    <t>AVENUES INSURANCE BROKERS, INC.</t>
  </si>
  <si>
    <t>IUBI INSURANCE INTERMEDIARY CORPORATION</t>
  </si>
  <si>
    <t>EAB INSURANCE BROKERS, INC.</t>
  </si>
  <si>
    <t>KWIKTECH INSURANCE BROKERAGE INC.</t>
  </si>
  <si>
    <t>GTS INSURANCE BROKERS, INC.</t>
  </si>
  <si>
    <t>K&amp;A INSURANCE BROKERS, INC.</t>
  </si>
  <si>
    <t>YAPSTER-E INSURANCE BROKERS, INC.</t>
  </si>
  <si>
    <t>EUROBROKERS INTERNATIONAL, INC.</t>
  </si>
  <si>
    <t>ASIAN ASSET INSURANCE BROKERAGE CORPORATION</t>
  </si>
  <si>
    <t>SEAINSURE INSURANCE BROKER INC.</t>
  </si>
  <si>
    <t>JING-AN SPECIAL RISKS INSURANCE AND REINSURANCE BROKERS, INC.</t>
  </si>
  <si>
    <t>PRIMUS INSURANCE BROKERS, INC.</t>
  </si>
  <si>
    <t>IGLOO INSURANCE BROKER, INC.</t>
  </si>
  <si>
    <t>107 EXCHANGE INSURANCE BROKERS, INC</t>
  </si>
  <si>
    <t>EMBER INSURANCE BROKERAGE INC.</t>
  </si>
  <si>
    <t>BMB INSURANCE BROKERS, INC.</t>
  </si>
  <si>
    <t>CODEXL INSURANCE BROKERAGE INC.</t>
  </si>
  <si>
    <t>KRM INSURANCE AND REINSURANCE BROKERS PHILS., INC</t>
  </si>
  <si>
    <t>PNX-UDENNA INSURANCE BROKERS, INC.</t>
  </si>
  <si>
    <t>No Report Submitted</t>
  </si>
  <si>
    <t xml:space="preserve">            ---------------------------</t>
  </si>
  <si>
    <t>Grand Total</t>
  </si>
  <si>
    <t xml:space="preserve">            ===============</t>
  </si>
  <si>
    <t>Date Prepared: 20 November 2024</t>
  </si>
  <si>
    <t>COMMISSIONS EARNED OF INSURANCE BROKERS</t>
  </si>
  <si>
    <t>Based on submitted Statement of Business Operations</t>
  </si>
  <si>
    <t>Name of Company</t>
  </si>
  <si>
    <t>Life</t>
  </si>
  <si>
    <t>Fire</t>
  </si>
  <si>
    <t>Marine Cargo</t>
  </si>
  <si>
    <t>Marine Hull</t>
  </si>
  <si>
    <t>Aviation</t>
  </si>
  <si>
    <t>Motor Car</t>
  </si>
  <si>
    <t>Health</t>
  </si>
  <si>
    <t>Accident</t>
  </si>
  <si>
    <t>Engineering</t>
  </si>
  <si>
    <t>Insurance for Migrant Workers</t>
  </si>
  <si>
    <t>Micro Insurance</t>
  </si>
  <si>
    <t>Bonds</t>
  </si>
  <si>
    <t>General Liability</t>
  </si>
  <si>
    <t>Prof. Indemnity</t>
  </si>
  <si>
    <t>Crime Insurance</t>
  </si>
  <si>
    <t>Special Risks</t>
  </si>
  <si>
    <t>Miscellaneous</t>
  </si>
  <si>
    <t>Sub-Total</t>
  </si>
  <si>
    <t>HMO</t>
  </si>
  <si>
    <t>TOTAL</t>
  </si>
  <si>
    <t>A.V. OCAMPO0ATR KIMENG INSURANCE BROKER INC.</t>
  </si>
  <si>
    <t>JING0AN SPECIAL RISKS INSURANCE AND REINSURANCE BROKERS, INC.</t>
  </si>
  <si>
    <t>MAGSAYSAY0HOULDER INSURANCE BROKERS, INC.</t>
  </si>
  <si>
    <t>OMNI INTERNATIONAL CONSULTANTS, INC. (DBS 0 Omni Insurance Brokers)</t>
  </si>
  <si>
    <t>PHINMA INSURANCE BROKERS, INC. (formerly T0O Insurance Brokers)</t>
  </si>
  <si>
    <t>PNX0UDENNA INSURANCE BROKERS, INC.</t>
  </si>
  <si>
    <t>UNIONBANK FINANCIAL SERVICES AND INSURANCE BROKERAGE, INC. (formerly Citicorp)</t>
  </si>
  <si>
    <t>YAPSTER0E INSURANCE BROKERS, INC.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</si>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</sst>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(* #,##0.00_);_(* \(#,##0.00\);_(* &quot;-&quot;??_);_(@_)"/>
  </numFmts>
  <fonts count="21">
    <font>
      <sz val="11"/>
      <color theme="1"/>
      <name val="Aptos Narrow"/>
      <charset val="134"/>
      <scheme val="minor"/>
    </font>
    <font>
      <sz val="11"/>
      <color theme="1"/>
      <name val="Aptos Narrow"/>
      <charset val="134"/>
      <scheme val="minor"/>
    </font>
    <font>
      <sz val="12"/>
      <name val="Arial"/>
      <charset val="134"/>
    </font>
    <font>
      <b/>
      <sz val="14"/>
      <name val="Arial"/>
      <charset val="134"/>
    </font>
    <font>
      <b/>
      <sz val="12"/>
      <name val="Arial"/>
      <charset val="134"/>
    </font>
    <font>
      <sz val="13"/>
      <name val="Trebuchet MS"/>
      <charset val="134"/>
    </font>
    <font>
      <b/>
      <sz val="13"/>
      <name val="Trebuchet MS"/>
      <charset val="134"/>
    </font>
    <font>
      <sz val="10"/>
      <name val="Arial"/>
      <charset val="134"/>
    </font>
    <font>
      <sz val="14"/>
      <color theme="1"/>
      <name val="Aptos Narrow"/>
      <charset val="134"/>
      <scheme val="minor"/>
    </font>
    <font>
      <sz val="12"/>
      <color theme="1"/>
      <name val="Arial"/>
      <charset val="134"/>
    </font>
    <font>
      <sz val="12"/>
      <color rgb="FF000000"/>
      <name val="Arial"/>
      <charset val="134"/>
    </font>
    <font>
      <i/>
      <sz val="11"/>
      <name val="Arial"/>
      <charset val="134"/>
    </font>
    <font>
      <b/>
      <sz val="12"/>
      <name val="Trebuchet MS"/>
      <charset val="134"/>
    </font>
    <font>
      <sz val="12"/>
      <color theme="1"/>
      <name val="Aptos Narrow"/>
      <charset val="134"/>
      <scheme val="minor"/>
    </font>
    <font>
      <i/>
      <sz val="12"/>
      <name val="Arial"/>
      <charset val="134"/>
    </font>
    <font>
      <sz val="10"/>
      <color theme="1"/>
      <name val="Arial"/>
      <charset val="134"/>
    </font>
    <font>
      <sz val="12"/>
      <color theme="0"/>
      <name val="Aptos Narrow"/>
      <charset val="134"/>
      <scheme val="minor"/>
    </font>
    <font>
      <sz val="12"/>
      <color theme="0"/>
      <name val="Arial"/>
      <charset val="134"/>
    </font>
    <font>
      <b/>
      <sz val="10"/>
      <color theme="0"/>
      <name val="Arial"/>
      <charset val="134"/>
    </font>
    <font>
      <b/>
      <sz val="11"/>
      <color theme="0"/>
      <name val="Aptos Narrow"/>
      <charset val="134"/>
      <scheme val="minor"/>
    </font>
    <font>
      <sz val="11"/>
      <name val="Aptos Narrow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4" tint="0.79992065187536243"/>
        <bgColor theme="4" tint="0.79992065187536243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4" tint="0.79992065187536243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8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11" xfId="0" applyFont="1" applyBorder="1"/>
    <xf numFmtId="0" fontId="2" fillId="0" borderId="12" xfId="0" applyFont="1" applyBorder="1"/>
    <xf numFmtId="0" fontId="4" fillId="0" borderId="10" xfId="0" applyFont="1" applyBorder="1"/>
    <xf numFmtId="0" fontId="4" fillId="0" borderId="13" xfId="0" applyFont="1" applyBorder="1"/>
    <xf numFmtId="164" fontId="2" fillId="0" borderId="14" xfId="1" applyNumberFormat="1" applyFont="1" applyBorder="1"/>
    <xf numFmtId="0" fontId="2" fillId="3" borderId="12" xfId="2" applyFont="1" applyFill="1" applyBorder="1"/>
    <xf numFmtId="43" fontId="2" fillId="3" borderId="14" xfId="1" applyFont="1" applyFill="1" applyBorder="1"/>
    <xf numFmtId="43" fontId="8" fillId="0" borderId="0" xfId="1" applyFont="1"/>
    <xf numFmtId="0" fontId="2" fillId="3" borderId="15" xfId="2" applyFont="1" applyFill="1" applyBorder="1"/>
    <xf numFmtId="0" fontId="2" fillId="3" borderId="13" xfId="2" applyFont="1" applyFill="1" applyBorder="1"/>
    <xf numFmtId="0" fontId="2" fillId="0" borderId="13" xfId="2" applyFont="1" applyBorder="1"/>
    <xf numFmtId="0" fontId="9" fillId="0" borderId="13" xfId="2" applyFont="1" applyBorder="1"/>
    <xf numFmtId="0" fontId="10" fillId="3" borderId="13" xfId="2" applyFont="1" applyFill="1" applyBorder="1"/>
    <xf numFmtId="43" fontId="10" fillId="3" borderId="14" xfId="1" applyFont="1" applyFill="1" applyBorder="1"/>
    <xf numFmtId="0" fontId="10" fillId="3" borderId="15" xfId="2" applyFont="1" applyFill="1" applyBorder="1"/>
    <xf numFmtId="0" fontId="2" fillId="0" borderId="16" xfId="0" applyFont="1" applyBorder="1"/>
    <xf numFmtId="43" fontId="11" fillId="3" borderId="14" xfId="1" applyFont="1" applyFill="1" applyBorder="1" applyAlignment="1">
      <alignment horizontal="center"/>
    </xf>
    <xf numFmtId="43" fontId="11" fillId="3" borderId="14" xfId="1" quotePrefix="1" applyFont="1" applyFill="1" applyBorder="1" applyAlignment="1">
      <alignment horizontal="center"/>
    </xf>
    <xf numFmtId="0" fontId="12" fillId="0" borderId="11" xfId="0" applyFont="1" applyBorder="1"/>
    <xf numFmtId="0" fontId="12" fillId="0" borderId="12" xfId="0" applyFont="1" applyBorder="1"/>
    <xf numFmtId="0" fontId="4" fillId="3" borderId="15" xfId="0" applyFont="1" applyFill="1" applyBorder="1"/>
    <xf numFmtId="0" fontId="4" fillId="3" borderId="13" xfId="0" applyFont="1" applyFill="1" applyBorder="1"/>
    <xf numFmtId="43" fontId="4" fillId="3" borderId="14" xfId="1" applyFont="1" applyFill="1" applyBorder="1"/>
    <xf numFmtId="43" fontId="4" fillId="0" borderId="14" xfId="1" applyFont="1" applyBorder="1"/>
    <xf numFmtId="0" fontId="4" fillId="0" borderId="15" xfId="0" applyFont="1" applyBorder="1" applyAlignment="1">
      <alignment horizontal="left"/>
    </xf>
    <xf numFmtId="43" fontId="4" fillId="3" borderId="6" xfId="1" applyFont="1" applyFill="1" applyBorder="1"/>
    <xf numFmtId="0" fontId="12" fillId="0" borderId="17" xfId="0" applyFont="1" applyBorder="1"/>
    <xf numFmtId="0" fontId="12" fillId="0" borderId="18" xfId="0" applyFont="1" applyBorder="1"/>
    <xf numFmtId="0" fontId="4" fillId="3" borderId="19" xfId="0" applyFont="1" applyFill="1" applyBorder="1"/>
    <xf numFmtId="0" fontId="4" fillId="3" borderId="20" xfId="0" applyFont="1" applyFill="1" applyBorder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164" fontId="5" fillId="0" borderId="2" xfId="0" applyNumberFormat="1" applyFont="1" applyBorder="1"/>
    <xf numFmtId="0" fontId="11" fillId="0" borderId="0" xfId="0" applyFont="1"/>
    <xf numFmtId="0" fontId="3" fillId="0" borderId="0" xfId="2" applyFont="1"/>
    <xf numFmtId="0" fontId="13" fillId="0" borderId="0" xfId="0" applyFont="1"/>
    <xf numFmtId="0" fontId="9" fillId="0" borderId="0" xfId="0" applyFont="1"/>
    <xf numFmtId="0" fontId="4" fillId="0" borderId="0" xfId="2" applyFont="1" applyAlignment="1">
      <alignment horizontal="left"/>
    </xf>
    <xf numFmtId="0" fontId="14" fillId="0" borderId="0" xfId="2" applyFont="1" applyAlignment="1">
      <alignment horizontal="left"/>
    </xf>
    <xf numFmtId="0" fontId="15" fillId="0" borderId="0" xfId="0" applyFont="1"/>
    <xf numFmtId="0" fontId="16" fillId="4" borderId="21" xfId="0" applyFont="1" applyFill="1" applyBorder="1" applyAlignment="1">
      <alignment horizontal="center" vertical="center"/>
    </xf>
    <xf numFmtId="0" fontId="17" fillId="4" borderId="22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 wrapText="1"/>
    </xf>
    <xf numFmtId="0" fontId="17" fillId="4" borderId="24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65" fontId="7" fillId="0" borderId="0" xfId="0" applyNumberFormat="1" applyFont="1"/>
    <xf numFmtId="0" fontId="0" fillId="0" borderId="4" xfId="0" applyBorder="1"/>
    <xf numFmtId="0" fontId="0" fillId="0" borderId="5" xfId="0" applyBorder="1"/>
    <xf numFmtId="165" fontId="18" fillId="4" borderId="27" xfId="0" applyNumberFormat="1" applyFont="1" applyFill="1" applyBorder="1"/>
    <xf numFmtId="165" fontId="18" fillId="4" borderId="28" xfId="0" applyNumberFormat="1" applyFont="1" applyFill="1" applyBorder="1"/>
    <xf numFmtId="0" fontId="19" fillId="0" borderId="0" xfId="0" applyFont="1"/>
    <xf numFmtId="0" fontId="7" fillId="5" borderId="4" xfId="0" applyFont="1" applyFill="1" applyBorder="1" applyAlignment="1">
      <alignment horizontal="center"/>
    </xf>
    <xf numFmtId="0" fontId="7" fillId="0" borderId="0" xfId="0" applyFont="1"/>
    <xf numFmtId="165" fontId="7" fillId="0" borderId="5" xfId="0" applyNumberFormat="1" applyFont="1" applyBorder="1"/>
    <xf numFmtId="0" fontId="20" fillId="0" borderId="4" xfId="0" applyFont="1" applyBorder="1" applyAlignment="1">
      <alignment horizontal="center"/>
    </xf>
    <xf numFmtId="0" fontId="20" fillId="6" borderId="4" xfId="0" applyFont="1" applyFill="1" applyBorder="1" applyAlignment="1">
      <alignment horizontal="center"/>
    </xf>
    <xf numFmtId="0" fontId="20" fillId="7" borderId="4" xfId="0" applyFont="1" applyFill="1" applyBorder="1" applyAlignment="1">
      <alignment horizontal="center"/>
    </xf>
    <xf numFmtId="165" fontId="7" fillId="0" borderId="0" xfId="1" applyNumberFormat="1" applyFont="1"/>
    <xf numFmtId="0" fontId="5" fillId="2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8" fillId="4" borderId="25" xfId="0" applyFont="1" applyFill="1" applyBorder="1" applyAlignment="1">
      <alignment horizontal="center"/>
    </xf>
    <xf numFmtId="0" fontId="18" fillId="4" borderId="26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46961B63-FE94-4858-8C57-1DE839FC188A}"/>
  </cellStyles>
  <dxfs count="22"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  <border outline="0">
        <right style="medium">
          <color auto="1"/>
        </right>
      </border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165" formatCode="_(* #,##0.00_);_(* \(#,##0.00\);_(* &quot;-&quot;??_);_(@_)"/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lab.serquina\Downloads\Insurance%20and%20Reinsurance%20Brokers%202023rev1.xlsx" TargetMode="External"/><Relationship Id="rId1" Type="http://schemas.openxmlformats.org/officeDocument/2006/relationships/externalLinkPath" Target="file:///C:\Users\jlab.serquina\Downloads\Insurance%20and%20Reinsurance%20Brokers%202023re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B Premiums"/>
      <sheetName val="IB Commissions"/>
      <sheetName val="IB Ranking"/>
      <sheetName val="RB Premiums"/>
      <sheetName val="RB Commissions"/>
      <sheetName val="RB Ranking"/>
      <sheetName val="Insurance and Reinsurance Broke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5E4207-6A0D-4A4B-A8FB-48F82AA6EB0E}" name="Table3" displayName="Table3" ref="B5:V71" totalsRowShown="0" dataDxfId="21">
  <autoFilter ref="B5:V71" xr:uid="{00000000-0009-0000-0100-000003000000}"/>
  <tableColumns count="21">
    <tableColumn id="1" xr3:uid="{6D8A0E06-2C7A-4640-B61B-4A7D58BF8086}" name="Name of Company" dataDxfId="20"/>
    <tableColumn id="2" xr3:uid="{18E8B668-BB06-46D0-9714-BAEE76DE25B8}" name="Life" dataDxfId="19"/>
    <tableColumn id="3" xr3:uid="{6F0ECE32-DA29-4D15-8E3B-5D63F273F104}" name="Fire" dataDxfId="18"/>
    <tableColumn id="4" xr3:uid="{8B0D99D8-6EC4-4118-A3B6-E2BE0148B846}" name="Marine Cargo" dataDxfId="17"/>
    <tableColumn id="5" xr3:uid="{78DB6A9B-20A4-4498-9ED4-CF84847CA486}" name="Marine Hull" dataDxfId="16"/>
    <tableColumn id="6" xr3:uid="{CEC32F94-B11B-48D6-BB8C-1A733008A431}" name="Aviation" dataDxfId="15"/>
    <tableColumn id="7" xr3:uid="{3E9563F9-A999-4048-B46C-BC03FAE91498}" name="Motor Car" dataDxfId="14"/>
    <tableColumn id="8" xr3:uid="{E66A9DED-93CA-4A36-A15E-0294E9051B9D}" name="Health" dataDxfId="13"/>
    <tableColumn id="9" xr3:uid="{8A2AC677-E132-42B7-9C61-EA0A1861AC35}" name="Accident" dataDxfId="12"/>
    <tableColumn id="10" xr3:uid="{AE5E953E-654C-4DBB-941B-8B40707804B7}" name="Engineering" dataDxfId="11"/>
    <tableColumn id="11" xr3:uid="{B96FBBE4-4898-4699-B03A-D87804DA766E}" name="Insurance for Migrant Workers" dataDxfId="10"/>
    <tableColumn id="12" xr3:uid="{5EF90ACF-6919-4471-96A7-7DBE2155770E}" name="Micro Insurance" dataDxfId="9"/>
    <tableColumn id="13" xr3:uid="{ECEB0DDF-3F48-4A5C-8D7E-5611D5F5131D}" name="Bonds" dataDxfId="8"/>
    <tableColumn id="14" xr3:uid="{A05992D0-E231-4499-9EF5-3BC1A4010870}" name="General Liability" dataDxfId="7"/>
    <tableColumn id="15" xr3:uid="{8A2DB09C-9281-4D60-9002-A5B37EF14B43}" name="Prof. Indemnity" dataDxfId="6"/>
    <tableColumn id="16" xr3:uid="{F4DEC088-BBE3-42B2-BCDF-922EBE805F29}" name="Crime Insurance" dataDxfId="5"/>
    <tableColumn id="17" xr3:uid="{DB9B9403-40D2-4846-A48F-48CDD15820BD}" name="Special Risks" dataDxfId="4"/>
    <tableColumn id="18" xr3:uid="{B1AA68C8-38F1-408A-8B44-8CC316EC3AB7}" name="Miscellaneous" dataDxfId="3"/>
    <tableColumn id="21" xr3:uid="{50FAEB35-872D-484E-9E68-8AA13AD1B0A9}" name="Sub-Total" dataDxfId="2">
      <calculatedColumnFormula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calculatedColumnFormula>
    </tableColumn>
    <tableColumn id="19" xr3:uid="{4AB85ADD-6453-4929-8BF9-AE6392D383FC}" name="HMO" dataDxfId="1"/>
    <tableColumn id="20" xr3:uid="{E640A6F0-5351-4AC1-9C15-9713631D3B3C}" name="TOTAL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824600-78C5-487C-B73B-A846E37BE17E}">
  <sheetPr>
    <tabColor theme="9" tint="-0.249977111117893"/>
  </sheetPr>
  <dimension ref="A1:F79"/>
  <sheetViews>
    <sheetView view="pageLayout" topLeftCell="B1" zoomScale="85" zoomScaleNormal="85" zoomScalePageLayoutView="85" workbookViewId="0">
      <selection activeCell="F1" sqref="F1"/>
    </sheetView>
  </sheetViews>
  <sheetFormatPr defaultColWidth="9" defaultRowHeight="15"/>
  <cols>
    <col min="1" max="1" width="6.25" hidden="1" customWidth="1"/>
    <col min="2" max="2" width="4.375" style="1" customWidth="1"/>
    <col min="3" max="3" width="2" style="1" customWidth="1"/>
    <col min="4" max="4" width="77.875" style="1" customWidth="1"/>
    <col min="5" max="5" width="3.125" style="1" customWidth="1"/>
    <col min="6" max="6" width="34" style="1" customWidth="1"/>
  </cols>
  <sheetData>
    <row r="1" spans="1:6" ht="25.5" customHeight="1" thickBot="1"/>
    <row r="2" spans="1:6" ht="11.25" customHeight="1">
      <c r="B2" s="2"/>
      <c r="C2" s="3"/>
      <c r="D2" s="3"/>
      <c r="E2" s="3"/>
      <c r="F2" s="4"/>
    </row>
    <row r="3" spans="1:6" ht="18">
      <c r="B3" s="70" t="s">
        <v>0</v>
      </c>
      <c r="C3" s="71"/>
      <c r="D3" s="71"/>
      <c r="E3" s="71"/>
      <c r="F3" s="72"/>
    </row>
    <row r="4" spans="1:6" ht="15.75">
      <c r="B4" s="73" t="s">
        <v>1</v>
      </c>
      <c r="C4" s="74"/>
      <c r="D4" s="74"/>
      <c r="E4" s="74"/>
      <c r="F4" s="75"/>
    </row>
    <row r="5" spans="1:6">
      <c r="B5" s="76" t="s">
        <v>2</v>
      </c>
      <c r="C5" s="77"/>
      <c r="D5" s="77"/>
      <c r="E5" s="77"/>
      <c r="F5" s="78"/>
    </row>
    <row r="6" spans="1:6" ht="9.75" customHeight="1" thickBot="1">
      <c r="B6" s="64"/>
      <c r="C6" s="65"/>
      <c r="D6" s="65"/>
      <c r="E6" s="65"/>
      <c r="F6" s="66"/>
    </row>
    <row r="7" spans="1:6" ht="32.25" customHeight="1" thickBot="1">
      <c r="B7" s="67" t="s">
        <v>3</v>
      </c>
      <c r="C7" s="68"/>
      <c r="D7" s="68"/>
      <c r="E7" s="67" t="s">
        <v>4</v>
      </c>
      <c r="F7" s="69"/>
    </row>
    <row r="8" spans="1:6" ht="6" customHeight="1">
      <c r="B8" s="5"/>
      <c r="C8" s="6"/>
      <c r="D8" s="7"/>
      <c r="E8" s="8"/>
      <c r="F8" s="9"/>
    </row>
    <row r="9" spans="1:6" ht="18.75">
      <c r="A9" s="12"/>
      <c r="B9" s="5">
        <v>1</v>
      </c>
      <c r="C9" s="6" t="s">
        <v>5</v>
      </c>
      <c r="D9" s="13" t="s">
        <v>8</v>
      </c>
      <c r="E9" s="8" t="s">
        <v>7</v>
      </c>
      <c r="F9" s="11">
        <v>2155458213.0100002</v>
      </c>
    </row>
    <row r="10" spans="1:6" ht="18.75">
      <c r="A10" s="12"/>
      <c r="B10" s="5">
        <v>2</v>
      </c>
      <c r="C10" s="6" t="s">
        <v>5</v>
      </c>
      <c r="D10" s="13" t="s">
        <v>6</v>
      </c>
      <c r="E10" s="14"/>
      <c r="F10" s="11">
        <v>1827186333</v>
      </c>
    </row>
    <row r="11" spans="1:6" ht="18.75">
      <c r="A11" s="12"/>
      <c r="B11" s="5">
        <v>3</v>
      </c>
      <c r="C11" s="6" t="s">
        <v>5</v>
      </c>
      <c r="D11" s="13" t="s">
        <v>9</v>
      </c>
      <c r="E11" s="14"/>
      <c r="F11" s="11">
        <v>1799920241.61045</v>
      </c>
    </row>
    <row r="12" spans="1:6" ht="18.75">
      <c r="A12" s="12"/>
      <c r="B12" s="5">
        <v>4</v>
      </c>
      <c r="C12" s="6" t="s">
        <v>5</v>
      </c>
      <c r="D12" s="13" t="s">
        <v>10</v>
      </c>
      <c r="E12" s="14"/>
      <c r="F12" s="11">
        <v>649791532</v>
      </c>
    </row>
    <row r="13" spans="1:6" ht="18.75">
      <c r="A13" s="12"/>
      <c r="B13" s="5">
        <v>5</v>
      </c>
      <c r="C13" s="6" t="s">
        <v>5</v>
      </c>
      <c r="D13" s="13" t="s">
        <v>12</v>
      </c>
      <c r="E13" s="14"/>
      <c r="F13" s="11">
        <v>532318406.13999999</v>
      </c>
    </row>
    <row r="14" spans="1:6" ht="18.75">
      <c r="A14" s="12"/>
      <c r="B14" s="5">
        <v>6</v>
      </c>
      <c r="C14" s="6" t="s">
        <v>5</v>
      </c>
      <c r="D14" s="13" t="s">
        <v>14</v>
      </c>
      <c r="E14" s="14"/>
      <c r="F14" s="11">
        <v>449132852.919034</v>
      </c>
    </row>
    <row r="15" spans="1:6" ht="18.75">
      <c r="A15" s="12"/>
      <c r="B15" s="5">
        <v>7</v>
      </c>
      <c r="C15" s="6" t="s">
        <v>5</v>
      </c>
      <c r="D15" s="13" t="s">
        <v>13</v>
      </c>
      <c r="E15" s="14"/>
      <c r="F15" s="11">
        <v>331532594</v>
      </c>
    </row>
    <row r="16" spans="1:6" ht="18.75">
      <c r="A16" s="12"/>
      <c r="B16" s="5">
        <v>8</v>
      </c>
      <c r="C16" s="6" t="s">
        <v>5</v>
      </c>
      <c r="D16" s="13" t="s">
        <v>11</v>
      </c>
      <c r="E16" s="14"/>
      <c r="F16" s="11">
        <v>330100638.759938</v>
      </c>
    </row>
    <row r="17" spans="1:6" ht="18.75">
      <c r="A17" s="12"/>
      <c r="B17" s="5">
        <v>9</v>
      </c>
      <c r="C17" s="6" t="s">
        <v>5</v>
      </c>
      <c r="D17" s="13" t="s">
        <v>16</v>
      </c>
      <c r="E17" s="14"/>
      <c r="F17" s="11">
        <v>317869648</v>
      </c>
    </row>
    <row r="18" spans="1:6" ht="18.75">
      <c r="A18" s="12"/>
      <c r="B18" s="5">
        <v>10</v>
      </c>
      <c r="C18" s="6" t="s">
        <v>5</v>
      </c>
      <c r="D18" s="13" t="s">
        <v>17</v>
      </c>
      <c r="E18" s="14"/>
      <c r="F18" s="11">
        <v>284759219.18000001</v>
      </c>
    </row>
    <row r="19" spans="1:6" ht="18.75">
      <c r="A19" s="12"/>
      <c r="B19" s="5">
        <v>11</v>
      </c>
      <c r="C19" s="6" t="s">
        <v>5</v>
      </c>
      <c r="D19" s="13" t="s">
        <v>18</v>
      </c>
      <c r="E19" s="14"/>
      <c r="F19" s="11">
        <v>264837742.956485</v>
      </c>
    </row>
    <row r="20" spans="1:6" ht="18.75">
      <c r="A20" s="12"/>
      <c r="B20" s="5">
        <v>12</v>
      </c>
      <c r="C20" s="6" t="s">
        <v>5</v>
      </c>
      <c r="D20" s="13" t="s">
        <v>19</v>
      </c>
      <c r="E20" s="14"/>
      <c r="F20" s="11">
        <v>257101594</v>
      </c>
    </row>
    <row r="21" spans="1:6" ht="18.75">
      <c r="A21" s="12"/>
      <c r="B21" s="5">
        <v>13</v>
      </c>
      <c r="C21" s="6" t="s">
        <v>5</v>
      </c>
      <c r="D21" s="13" t="s">
        <v>21</v>
      </c>
      <c r="E21" s="16"/>
      <c r="F21" s="11">
        <v>187846374</v>
      </c>
    </row>
    <row r="22" spans="1:6" ht="18.75">
      <c r="A22" s="12"/>
      <c r="B22" s="5">
        <v>14</v>
      </c>
      <c r="C22" s="6" t="s">
        <v>5</v>
      </c>
      <c r="D22" s="13" t="s">
        <v>20</v>
      </c>
      <c r="E22" s="14"/>
      <c r="F22" s="11">
        <v>159575799.58982301</v>
      </c>
    </row>
    <row r="23" spans="1:6" ht="18.75">
      <c r="A23" s="12"/>
      <c r="B23" s="5">
        <v>15</v>
      </c>
      <c r="C23" s="6" t="s">
        <v>5</v>
      </c>
      <c r="D23" s="13" t="s">
        <v>15</v>
      </c>
      <c r="E23" s="15"/>
      <c r="F23" s="11">
        <v>133233893.09999999</v>
      </c>
    </row>
    <row r="24" spans="1:6" ht="18.75">
      <c r="A24" s="12"/>
      <c r="B24" s="5">
        <v>16</v>
      </c>
      <c r="C24" s="6" t="s">
        <v>5</v>
      </c>
      <c r="D24" s="13" t="s">
        <v>23</v>
      </c>
      <c r="E24" s="15"/>
      <c r="F24" s="11">
        <v>126009098</v>
      </c>
    </row>
    <row r="25" spans="1:6" ht="18.75">
      <c r="A25" s="12"/>
      <c r="B25" s="5">
        <v>17</v>
      </c>
      <c r="C25" s="6" t="s">
        <v>5</v>
      </c>
      <c r="D25" s="13" t="s">
        <v>25</v>
      </c>
      <c r="E25" s="15"/>
      <c r="F25" s="11">
        <v>105236846</v>
      </c>
    </row>
    <row r="26" spans="1:6" ht="18.75">
      <c r="A26" s="12"/>
      <c r="B26" s="5">
        <v>18</v>
      </c>
      <c r="C26" s="6" t="s">
        <v>5</v>
      </c>
      <c r="D26" s="13" t="s">
        <v>27</v>
      </c>
      <c r="E26" s="15"/>
      <c r="F26" s="11">
        <v>93315909.744000003</v>
      </c>
    </row>
    <row r="27" spans="1:6" ht="18.75">
      <c r="A27" s="12"/>
      <c r="B27" s="5">
        <v>19</v>
      </c>
      <c r="C27" s="6" t="s">
        <v>5</v>
      </c>
      <c r="D27" s="13" t="s">
        <v>29</v>
      </c>
      <c r="E27" s="15"/>
      <c r="F27" s="11">
        <v>91878429.909999996</v>
      </c>
    </row>
    <row r="28" spans="1:6" ht="18.75">
      <c r="A28" s="12"/>
      <c r="B28" s="5">
        <v>20</v>
      </c>
      <c r="C28" s="6" t="s">
        <v>5</v>
      </c>
      <c r="D28" s="13" t="s">
        <v>24</v>
      </c>
      <c r="E28" s="14"/>
      <c r="F28" s="11">
        <v>90137440.466999903</v>
      </c>
    </row>
    <row r="29" spans="1:6" ht="18.75">
      <c r="A29" s="12"/>
      <c r="B29" s="5">
        <v>21</v>
      </c>
      <c r="C29" s="6" t="s">
        <v>5</v>
      </c>
      <c r="D29" s="13" t="s">
        <v>26</v>
      </c>
      <c r="E29" s="14"/>
      <c r="F29" s="11">
        <v>77401772</v>
      </c>
    </row>
    <row r="30" spans="1:6" ht="18.75">
      <c r="A30" s="12"/>
      <c r="B30" s="5">
        <v>22</v>
      </c>
      <c r="C30" s="6" t="s">
        <v>5</v>
      </c>
      <c r="D30" s="13" t="s">
        <v>32</v>
      </c>
      <c r="E30" s="14"/>
      <c r="F30" s="11">
        <v>74932259.869708106</v>
      </c>
    </row>
    <row r="31" spans="1:6" ht="18.75">
      <c r="A31" s="12"/>
      <c r="B31" s="5">
        <v>23</v>
      </c>
      <c r="C31" s="6" t="s">
        <v>5</v>
      </c>
      <c r="D31" s="13" t="s">
        <v>30</v>
      </c>
      <c r="E31" s="14"/>
      <c r="F31" s="11">
        <v>71396301</v>
      </c>
    </row>
    <row r="32" spans="1:6" ht="18.75">
      <c r="A32" s="12"/>
      <c r="B32" s="5">
        <v>24</v>
      </c>
      <c r="C32" s="6" t="s">
        <v>5</v>
      </c>
      <c r="D32" s="13" t="s">
        <v>35</v>
      </c>
      <c r="E32" s="14"/>
      <c r="F32" s="11">
        <v>70927444.570297405</v>
      </c>
    </row>
    <row r="33" spans="1:6" ht="18.75">
      <c r="A33" s="12"/>
      <c r="B33" s="5">
        <v>25</v>
      </c>
      <c r="C33" s="6" t="s">
        <v>5</v>
      </c>
      <c r="D33" s="13" t="s">
        <v>33</v>
      </c>
      <c r="E33" s="14"/>
      <c r="F33" s="11">
        <v>69638098.967827499</v>
      </c>
    </row>
    <row r="34" spans="1:6" ht="18.75">
      <c r="A34" s="12"/>
      <c r="B34" s="5">
        <v>26</v>
      </c>
      <c r="C34" s="6" t="s">
        <v>5</v>
      </c>
      <c r="D34" s="13" t="s">
        <v>28</v>
      </c>
      <c r="E34" s="15"/>
      <c r="F34" s="11">
        <v>66397106</v>
      </c>
    </row>
    <row r="35" spans="1:6" ht="18.75">
      <c r="A35" s="12"/>
      <c r="B35" s="5">
        <v>27</v>
      </c>
      <c r="C35" s="6" t="s">
        <v>5</v>
      </c>
      <c r="D35" s="13" t="s">
        <v>34</v>
      </c>
      <c r="E35" s="14"/>
      <c r="F35" s="11">
        <v>58719335.039065897</v>
      </c>
    </row>
    <row r="36" spans="1:6" ht="18.75">
      <c r="A36" s="12"/>
      <c r="B36" s="5">
        <v>28</v>
      </c>
      <c r="C36" s="6" t="s">
        <v>5</v>
      </c>
      <c r="D36" s="13" t="s">
        <v>31</v>
      </c>
      <c r="E36" s="15"/>
      <c r="F36" s="11">
        <v>45300788</v>
      </c>
    </row>
    <row r="37" spans="1:6" ht="18.75">
      <c r="A37" s="12"/>
      <c r="B37" s="5">
        <v>29</v>
      </c>
      <c r="C37" s="6" t="s">
        <v>5</v>
      </c>
      <c r="D37" s="13" t="s">
        <v>37</v>
      </c>
      <c r="E37" s="14"/>
      <c r="F37" s="11">
        <v>44969207</v>
      </c>
    </row>
    <row r="38" spans="1:6" ht="18.75">
      <c r="A38" s="12"/>
      <c r="B38" s="5">
        <v>30</v>
      </c>
      <c r="C38" s="6" t="s">
        <v>5</v>
      </c>
      <c r="D38" s="13" t="s">
        <v>22</v>
      </c>
      <c r="E38" s="14"/>
      <c r="F38" s="11">
        <v>42621792</v>
      </c>
    </row>
    <row r="39" spans="1:6" ht="18.75">
      <c r="A39" s="12"/>
      <c r="B39" s="5">
        <v>31</v>
      </c>
      <c r="C39" s="6" t="s">
        <v>5</v>
      </c>
      <c r="D39" s="13" t="s">
        <v>36</v>
      </c>
      <c r="E39" s="14"/>
      <c r="F39" s="11">
        <v>41222780</v>
      </c>
    </row>
    <row r="40" spans="1:6" ht="18.75">
      <c r="A40" s="12"/>
      <c r="B40" s="5">
        <v>32</v>
      </c>
      <c r="C40" s="6" t="s">
        <v>5</v>
      </c>
      <c r="D40" s="13" t="s">
        <v>39</v>
      </c>
      <c r="E40" s="15"/>
      <c r="F40" s="11">
        <v>37920943.299999997</v>
      </c>
    </row>
    <row r="41" spans="1:6" ht="18.75">
      <c r="A41" s="12"/>
      <c r="B41" s="5">
        <v>33</v>
      </c>
      <c r="C41" s="6" t="s">
        <v>5</v>
      </c>
      <c r="D41" s="13" t="s">
        <v>38</v>
      </c>
      <c r="E41" s="15"/>
      <c r="F41" s="11">
        <v>36579737</v>
      </c>
    </row>
    <row r="42" spans="1:6" ht="18.75">
      <c r="A42" s="12"/>
      <c r="B42" s="5">
        <v>34</v>
      </c>
      <c r="C42" s="6" t="s">
        <v>5</v>
      </c>
      <c r="D42" s="13" t="s">
        <v>41</v>
      </c>
      <c r="E42" s="15"/>
      <c r="F42" s="11">
        <v>34521548.450000003</v>
      </c>
    </row>
    <row r="43" spans="1:6" ht="18.75">
      <c r="A43" s="12"/>
      <c r="B43" s="5">
        <v>35</v>
      </c>
      <c r="C43" s="6" t="s">
        <v>5</v>
      </c>
      <c r="D43" s="13" t="s">
        <v>40</v>
      </c>
      <c r="E43" s="15"/>
      <c r="F43" s="11">
        <v>29914013.98</v>
      </c>
    </row>
    <row r="44" spans="1:6" ht="18.75">
      <c r="A44" s="12"/>
      <c r="B44" s="5">
        <v>36</v>
      </c>
      <c r="C44" s="6" t="s">
        <v>5</v>
      </c>
      <c r="D44" s="13" t="s">
        <v>43</v>
      </c>
      <c r="E44" s="15"/>
      <c r="F44" s="11">
        <v>27970537.210000001</v>
      </c>
    </row>
    <row r="45" spans="1:6" ht="18.75">
      <c r="A45" s="12"/>
      <c r="B45" s="5">
        <v>37</v>
      </c>
      <c r="C45" s="6" t="s">
        <v>5</v>
      </c>
      <c r="D45" s="13" t="s">
        <v>45</v>
      </c>
      <c r="E45" s="14"/>
      <c r="F45" s="11">
        <v>22596076</v>
      </c>
    </row>
    <row r="46" spans="1:6" ht="18.75">
      <c r="A46" s="12"/>
      <c r="B46" s="5">
        <v>38</v>
      </c>
      <c r="C46" s="6" t="s">
        <v>5</v>
      </c>
      <c r="D46" s="19" t="s">
        <v>46</v>
      </c>
      <c r="E46" s="17"/>
      <c r="F46" s="18">
        <v>22424634</v>
      </c>
    </row>
    <row r="47" spans="1:6" ht="18.75">
      <c r="A47" s="12"/>
      <c r="B47" s="5">
        <v>39</v>
      </c>
      <c r="C47" s="6" t="s">
        <v>5</v>
      </c>
      <c r="D47" s="19" t="s">
        <v>47</v>
      </c>
      <c r="E47" s="17"/>
      <c r="F47" s="18">
        <v>19769530</v>
      </c>
    </row>
    <row r="48" spans="1:6" ht="18.75">
      <c r="A48" s="12"/>
      <c r="B48" s="5">
        <v>40</v>
      </c>
      <c r="C48" s="6" t="s">
        <v>5</v>
      </c>
      <c r="D48" s="13" t="s">
        <v>42</v>
      </c>
      <c r="E48" s="14"/>
      <c r="F48" s="11">
        <v>19572971.996800002</v>
      </c>
    </row>
    <row r="49" spans="1:6" ht="18.75">
      <c r="A49" s="12"/>
      <c r="B49" s="5">
        <v>41</v>
      </c>
      <c r="C49" s="6" t="s">
        <v>5</v>
      </c>
      <c r="D49" s="13" t="s">
        <v>44</v>
      </c>
      <c r="E49" s="15"/>
      <c r="F49" s="11">
        <v>19271823.949999999</v>
      </c>
    </row>
    <row r="50" spans="1:6" ht="18.75">
      <c r="A50" s="12"/>
      <c r="B50" s="5">
        <v>42</v>
      </c>
      <c r="C50" s="6" t="s">
        <v>5</v>
      </c>
      <c r="D50" s="13" t="s">
        <v>48</v>
      </c>
      <c r="E50" s="15"/>
      <c r="F50" s="11">
        <v>18456026.6330893</v>
      </c>
    </row>
    <row r="51" spans="1:6" ht="18.75">
      <c r="A51" s="12"/>
      <c r="B51" s="5">
        <v>43</v>
      </c>
      <c r="C51" s="6" t="s">
        <v>5</v>
      </c>
      <c r="D51" s="13" t="s">
        <v>52</v>
      </c>
      <c r="E51" s="14"/>
      <c r="F51" s="11">
        <v>18182561</v>
      </c>
    </row>
    <row r="52" spans="1:6" ht="18.75">
      <c r="A52" s="12"/>
      <c r="B52" s="5">
        <v>44</v>
      </c>
      <c r="C52" s="6" t="s">
        <v>5</v>
      </c>
      <c r="D52" s="13" t="s">
        <v>51</v>
      </c>
      <c r="E52" s="14"/>
      <c r="F52" s="11">
        <v>14830790.529999999</v>
      </c>
    </row>
    <row r="53" spans="1:6" ht="18.75">
      <c r="A53" s="12"/>
      <c r="B53" s="5">
        <v>45</v>
      </c>
      <c r="C53" s="20" t="s">
        <v>5</v>
      </c>
      <c r="D53" s="13" t="s">
        <v>50</v>
      </c>
      <c r="E53" s="14"/>
      <c r="F53" s="11">
        <v>12581033.34</v>
      </c>
    </row>
    <row r="54" spans="1:6" ht="18.75">
      <c r="A54" s="12"/>
      <c r="B54" s="5">
        <v>46</v>
      </c>
      <c r="C54" s="6" t="s">
        <v>5</v>
      </c>
      <c r="D54" s="13" t="s">
        <v>53</v>
      </c>
      <c r="E54" s="14"/>
      <c r="F54" s="11">
        <v>12308752.1153001</v>
      </c>
    </row>
    <row r="55" spans="1:6" ht="18.75">
      <c r="A55" s="12"/>
      <c r="B55" s="5">
        <v>47</v>
      </c>
      <c r="C55" s="6" t="s">
        <v>5</v>
      </c>
      <c r="D55" s="13" t="s">
        <v>49</v>
      </c>
      <c r="E55" s="14"/>
      <c r="F55" s="11">
        <v>10807121.3690283</v>
      </c>
    </row>
    <row r="56" spans="1:6" ht="18.75">
      <c r="A56" s="12"/>
      <c r="B56" s="5">
        <v>48</v>
      </c>
      <c r="C56" s="6" t="s">
        <v>5</v>
      </c>
      <c r="D56" s="13" t="s">
        <v>54</v>
      </c>
      <c r="E56" s="14"/>
      <c r="F56" s="11">
        <v>10502889.047499999</v>
      </c>
    </row>
    <row r="57" spans="1:6" ht="18.75">
      <c r="A57" s="12"/>
      <c r="B57" s="5">
        <v>49</v>
      </c>
      <c r="C57" s="6" t="s">
        <v>5</v>
      </c>
      <c r="D57" s="13" t="s">
        <v>57</v>
      </c>
      <c r="E57" s="14"/>
      <c r="F57" s="11">
        <v>9471543</v>
      </c>
    </row>
    <row r="58" spans="1:6" ht="18.75">
      <c r="A58" s="12"/>
      <c r="B58" s="5">
        <v>50</v>
      </c>
      <c r="C58" s="6" t="s">
        <v>5</v>
      </c>
      <c r="D58" s="13" t="s">
        <v>55</v>
      </c>
      <c r="E58" s="15"/>
      <c r="F58" s="11">
        <v>7425887.5499999998</v>
      </c>
    </row>
    <row r="59" spans="1:6" ht="18.75">
      <c r="A59" s="12"/>
      <c r="B59" s="5">
        <v>51</v>
      </c>
      <c r="C59" s="6" t="s">
        <v>5</v>
      </c>
      <c r="D59" s="13" t="s">
        <v>58</v>
      </c>
      <c r="E59" s="14"/>
      <c r="F59" s="11">
        <v>7313830.5300000003</v>
      </c>
    </row>
    <row r="60" spans="1:6" ht="18.75">
      <c r="A60" s="12"/>
      <c r="B60" s="5">
        <v>52</v>
      </c>
      <c r="C60" s="6" t="s">
        <v>5</v>
      </c>
      <c r="D60" s="13" t="s">
        <v>56</v>
      </c>
      <c r="E60" s="15"/>
      <c r="F60" s="11">
        <v>6884868.0184425702</v>
      </c>
    </row>
    <row r="61" spans="1:6" ht="18.75">
      <c r="A61" s="12"/>
      <c r="B61" s="5">
        <v>53</v>
      </c>
      <c r="C61" s="6" t="s">
        <v>5</v>
      </c>
      <c r="D61" s="13" t="s">
        <v>60</v>
      </c>
      <c r="E61" s="14"/>
      <c r="F61" s="11">
        <v>5959971.5599999996</v>
      </c>
    </row>
    <row r="62" spans="1:6" ht="18.75">
      <c r="A62" s="12"/>
      <c r="B62" s="5">
        <v>54</v>
      </c>
      <c r="C62" s="6" t="s">
        <v>5</v>
      </c>
      <c r="D62" s="13" t="s">
        <v>59</v>
      </c>
      <c r="E62" s="14"/>
      <c r="F62" s="11">
        <v>5935433</v>
      </c>
    </row>
    <row r="63" spans="1:6" ht="18.75">
      <c r="A63" s="12"/>
      <c r="B63" s="5">
        <v>55</v>
      </c>
      <c r="C63" s="6" t="s">
        <v>5</v>
      </c>
      <c r="D63" s="13" t="s">
        <v>61</v>
      </c>
      <c r="E63" s="15"/>
      <c r="F63" s="11">
        <v>4012120.5</v>
      </c>
    </row>
    <row r="64" spans="1:6" ht="18.75">
      <c r="A64" s="12"/>
      <c r="B64" s="5">
        <v>56</v>
      </c>
      <c r="C64" s="6" t="s">
        <v>5</v>
      </c>
      <c r="D64" s="13" t="s">
        <v>62</v>
      </c>
      <c r="E64" s="15"/>
      <c r="F64" s="11">
        <v>2101113</v>
      </c>
    </row>
    <row r="65" spans="1:6" ht="18.75">
      <c r="A65" s="12"/>
      <c r="B65" s="5">
        <v>57</v>
      </c>
      <c r="C65" s="6" t="s">
        <v>5</v>
      </c>
      <c r="D65" s="13" t="s">
        <v>63</v>
      </c>
      <c r="E65" s="15"/>
      <c r="F65" s="11">
        <v>1470203.0806</v>
      </c>
    </row>
    <row r="66" spans="1:6" ht="18.75">
      <c r="A66" s="12"/>
      <c r="B66" s="5">
        <v>58</v>
      </c>
      <c r="C66" s="6" t="s">
        <v>5</v>
      </c>
      <c r="D66" s="13" t="s">
        <v>65</v>
      </c>
      <c r="E66" s="15"/>
      <c r="F66" s="11">
        <v>1458507.0025458301</v>
      </c>
    </row>
    <row r="67" spans="1:6" ht="18.75">
      <c r="A67" s="12"/>
      <c r="B67" s="5">
        <v>59</v>
      </c>
      <c r="C67" s="6" t="s">
        <v>5</v>
      </c>
      <c r="D67" s="13" t="s">
        <v>66</v>
      </c>
      <c r="E67" s="14"/>
      <c r="F67" s="11">
        <v>314927.09000000003</v>
      </c>
    </row>
    <row r="68" spans="1:6" ht="18.75">
      <c r="A68" s="12"/>
      <c r="B68" s="5">
        <v>60</v>
      </c>
      <c r="C68" s="1" t="s">
        <v>5</v>
      </c>
      <c r="D68" s="13" t="s">
        <v>64</v>
      </c>
      <c r="E68" s="14"/>
      <c r="F68" s="11">
        <v>191975.53760000001</v>
      </c>
    </row>
    <row r="69" spans="1:6" ht="18.75">
      <c r="A69" s="12"/>
      <c r="B69" s="5">
        <v>61</v>
      </c>
      <c r="C69" s="6" t="s">
        <v>5</v>
      </c>
      <c r="D69" s="13" t="s">
        <v>67</v>
      </c>
      <c r="E69" s="8"/>
      <c r="F69" s="11">
        <v>134071.95000000001</v>
      </c>
    </row>
    <row r="70" spans="1:6" ht="18.75">
      <c r="A70" s="12"/>
      <c r="B70" s="5">
        <v>62</v>
      </c>
      <c r="C70" s="6" t="s">
        <v>5</v>
      </c>
      <c r="D70" s="13" t="s">
        <v>68</v>
      </c>
      <c r="E70" s="15"/>
      <c r="F70" s="11">
        <v>5827.5</v>
      </c>
    </row>
    <row r="71" spans="1:6" ht="18.75">
      <c r="A71" s="12"/>
      <c r="B71" s="5">
        <v>63</v>
      </c>
      <c r="C71" s="6" t="s">
        <v>5</v>
      </c>
      <c r="D71" s="13" t="s">
        <v>69</v>
      </c>
      <c r="E71" s="14"/>
      <c r="F71" s="21">
        <v>0</v>
      </c>
    </row>
    <row r="72" spans="1:6" ht="18.75">
      <c r="A72" s="12"/>
      <c r="B72" s="5">
        <v>64</v>
      </c>
      <c r="C72" s="6" t="s">
        <v>5</v>
      </c>
      <c r="D72" s="13" t="s">
        <v>70</v>
      </c>
      <c r="E72" s="15"/>
      <c r="F72" s="21">
        <v>0</v>
      </c>
    </row>
    <row r="73" spans="1:6" ht="18.75">
      <c r="A73" s="12"/>
      <c r="B73" s="5">
        <v>65</v>
      </c>
      <c r="C73" s="6"/>
      <c r="D73" s="10" t="s">
        <v>71</v>
      </c>
      <c r="E73" s="15"/>
      <c r="F73" s="21">
        <v>0</v>
      </c>
    </row>
    <row r="74" spans="1:6" ht="18.75">
      <c r="A74" s="12"/>
      <c r="B74" s="5">
        <v>66</v>
      </c>
      <c r="C74" s="6" t="s">
        <v>5</v>
      </c>
      <c r="D74" s="13" t="s">
        <v>72</v>
      </c>
      <c r="E74" s="15"/>
      <c r="F74" s="22" t="s">
        <v>73</v>
      </c>
    </row>
    <row r="75" spans="1:6" ht="18">
      <c r="B75" s="23"/>
      <c r="C75" s="24"/>
      <c r="D75" s="25"/>
      <c r="E75" s="26"/>
      <c r="F75" s="27" t="s">
        <v>74</v>
      </c>
    </row>
    <row r="76" spans="1:6" ht="18">
      <c r="B76" s="23"/>
      <c r="C76" s="24"/>
      <c r="D76" s="29" t="s">
        <v>75</v>
      </c>
      <c r="E76" s="8" t="s">
        <v>7</v>
      </c>
      <c r="F76" s="28">
        <f>SUM(F9:F75)</f>
        <v>11271660960.074535</v>
      </c>
    </row>
    <row r="77" spans="1:6" ht="18.75" thickBot="1">
      <c r="B77" s="31"/>
      <c r="C77" s="32"/>
      <c r="D77" s="33"/>
      <c r="E77" s="34"/>
      <c r="F77" s="30" t="s">
        <v>76</v>
      </c>
    </row>
    <row r="78" spans="1:6" ht="18">
      <c r="B78" s="3"/>
      <c r="C78" s="3"/>
      <c r="D78" s="35"/>
      <c r="E78" s="36"/>
      <c r="F78" s="37"/>
    </row>
    <row r="79" spans="1:6">
      <c r="C79" s="38" t="s">
        <v>77</v>
      </c>
    </row>
  </sheetData>
  <mergeCells count="6">
    <mergeCell ref="B6:F6"/>
    <mergeCell ref="B7:D7"/>
    <mergeCell ref="E7:F7"/>
    <mergeCell ref="B3:F3"/>
    <mergeCell ref="B4:F4"/>
    <mergeCell ref="B5:F5"/>
  </mergeCells>
  <printOptions horizontalCentered="1"/>
  <pageMargins left="0.4" right="0.31496062992125984" top="1.39" bottom="0.55118110236220474" header="0.31496062992125984" footer="0.31496062992125984"/>
  <pageSetup paperSize="9" scale="70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6075B-D3CA-4BFF-8867-C77B25BAB889}">
  <sheetPr>
    <tabColor theme="9" tint="-0.249977111117893"/>
  </sheetPr>
  <dimension ref="A1:V75"/>
  <sheetViews>
    <sheetView tabSelected="1" workbookViewId="0">
      <pane xSplit="2" ySplit="5" topLeftCell="S52" activePane="bottomRight" state="frozen"/>
      <selection pane="topRight"/>
      <selection pane="bottomLeft"/>
      <selection pane="bottomRight" activeCell="B60" sqref="B60"/>
    </sheetView>
  </sheetViews>
  <sheetFormatPr defaultColWidth="9.125" defaultRowHeight="13.5"/>
  <cols>
    <col min="1" max="1" width="3.625" customWidth="1"/>
    <col min="2" max="2" width="75.375" customWidth="1"/>
    <col min="3" max="11" width="25.625" customWidth="1"/>
    <col min="12" max="12" width="28.375" customWidth="1"/>
    <col min="13" max="23" width="25.625" customWidth="1"/>
    <col min="24" max="24" width="34.75" customWidth="1"/>
    <col min="26" max="26" width="16" customWidth="1"/>
    <col min="28" max="28" width="51" customWidth="1"/>
  </cols>
  <sheetData>
    <row r="1" spans="1:22" s="40" customFormat="1" ht="16.5" customHeight="1">
      <c r="A1" s="39" t="s">
        <v>78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</row>
    <row r="2" spans="1:22" s="40" customFormat="1" ht="16.5" customHeight="1">
      <c r="A2" s="42" t="s">
        <v>1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</row>
    <row r="3" spans="1:22" s="40" customFormat="1" ht="16.5" customHeight="1">
      <c r="A3" s="43" t="s">
        <v>79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9" customHeight="1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</row>
    <row r="5" spans="1:22" s="50" customFormat="1" ht="32.25" customHeight="1">
      <c r="A5" s="45"/>
      <c r="B5" s="46" t="s">
        <v>80</v>
      </c>
      <c r="C5" s="47" t="s">
        <v>81</v>
      </c>
      <c r="D5" s="47" t="s">
        <v>82</v>
      </c>
      <c r="E5" s="47" t="s">
        <v>83</v>
      </c>
      <c r="F5" s="47" t="s">
        <v>84</v>
      </c>
      <c r="G5" s="47" t="s">
        <v>85</v>
      </c>
      <c r="H5" s="47" t="s">
        <v>86</v>
      </c>
      <c r="I5" s="47" t="s">
        <v>87</v>
      </c>
      <c r="J5" s="47" t="s">
        <v>88</v>
      </c>
      <c r="K5" s="47" t="s">
        <v>89</v>
      </c>
      <c r="L5" s="48" t="s">
        <v>90</v>
      </c>
      <c r="M5" s="47" t="s">
        <v>91</v>
      </c>
      <c r="N5" s="47" t="s">
        <v>92</v>
      </c>
      <c r="O5" s="47" t="s">
        <v>93</v>
      </c>
      <c r="P5" s="47" t="s">
        <v>94</v>
      </c>
      <c r="Q5" s="47" t="s">
        <v>95</v>
      </c>
      <c r="R5" s="47" t="s">
        <v>96</v>
      </c>
      <c r="S5" s="47" t="s">
        <v>97</v>
      </c>
      <c r="T5" s="47" t="s">
        <v>98</v>
      </c>
      <c r="U5" s="47" t="s">
        <v>99</v>
      </c>
      <c r="V5" s="49" t="s">
        <v>100</v>
      </c>
    </row>
    <row r="6" spans="1:22" ht="14.25">
      <c r="A6" s="57">
        <v>1</v>
      </c>
      <c r="B6" s="58" t="s">
        <v>67</v>
      </c>
      <c r="C6" s="51">
        <v>0</v>
      </c>
      <c r="D6" s="51">
        <v>126190.49</v>
      </c>
      <c r="E6" s="51">
        <v>0</v>
      </c>
      <c r="F6" s="51">
        <v>0</v>
      </c>
      <c r="G6" s="51">
        <v>0</v>
      </c>
      <c r="H6" s="51">
        <v>1948.24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383.22</v>
      </c>
      <c r="P6" s="51">
        <v>5550</v>
      </c>
      <c r="Q6" s="51">
        <v>0</v>
      </c>
      <c r="R6" s="51">
        <v>0</v>
      </c>
      <c r="S6" s="51">
        <v>0</v>
      </c>
      <c r="T6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134071.95000000001</v>
      </c>
      <c r="U6" s="51">
        <v>0</v>
      </c>
      <c r="V6" s="59">
        <v>134071.95000000001</v>
      </c>
    </row>
    <row r="7" spans="1:22" ht="14.25">
      <c r="A7" s="60">
        <f>A6+1</f>
        <v>2</v>
      </c>
      <c r="B7" s="58" t="s">
        <v>101</v>
      </c>
      <c r="C7" s="51">
        <v>887154.49</v>
      </c>
      <c r="D7" s="51">
        <v>3456140.34</v>
      </c>
      <c r="E7" s="51">
        <v>382296.87</v>
      </c>
      <c r="F7" s="51">
        <v>360868.22</v>
      </c>
      <c r="G7" s="51">
        <v>0</v>
      </c>
      <c r="H7" s="51">
        <v>4204989.5130000003</v>
      </c>
      <c r="I7" s="51">
        <v>0</v>
      </c>
      <c r="J7" s="51">
        <v>2414300.11</v>
      </c>
      <c r="K7" s="51">
        <v>112838.11</v>
      </c>
      <c r="L7" s="51">
        <v>0</v>
      </c>
      <c r="M7" s="51">
        <v>0</v>
      </c>
      <c r="N7" s="51">
        <v>125450.39</v>
      </c>
      <c r="O7" s="51">
        <v>930109.28</v>
      </c>
      <c r="P7" s="51">
        <v>0</v>
      </c>
      <c r="Q7" s="51">
        <v>0</v>
      </c>
      <c r="R7" s="51">
        <v>183550.04</v>
      </c>
      <c r="S7" s="51">
        <v>148705</v>
      </c>
      <c r="T7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13206402.362999998</v>
      </c>
      <c r="U7" s="51">
        <v>5249624.2700892799</v>
      </c>
      <c r="V7" s="59">
        <v>18456026.6330893</v>
      </c>
    </row>
    <row r="8" spans="1:22" ht="14.25">
      <c r="A8" s="61">
        <f t="shared" ref="A8:A71" si="0">A7+1</f>
        <v>3</v>
      </c>
      <c r="B8" s="58" t="s">
        <v>42</v>
      </c>
      <c r="C8" s="51">
        <v>2370794.9957142901</v>
      </c>
      <c r="D8" s="51">
        <v>42320.26</v>
      </c>
      <c r="E8" s="51">
        <v>0</v>
      </c>
      <c r="F8" s="51">
        <v>0</v>
      </c>
      <c r="G8" s="51">
        <v>0</v>
      </c>
      <c r="H8" s="51">
        <v>64388.788928571303</v>
      </c>
      <c r="I8" s="51">
        <v>291391.43</v>
      </c>
      <c r="J8" s="51">
        <v>413636.02232142602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402033.45811428502</v>
      </c>
      <c r="T8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3584564.955078572</v>
      </c>
      <c r="U8" s="51">
        <v>15988407.0417215</v>
      </c>
      <c r="V8" s="59">
        <v>19572971.996800002</v>
      </c>
    </row>
    <row r="9" spans="1:22" ht="14.25">
      <c r="A9" s="60">
        <f t="shared" si="0"/>
        <v>4</v>
      </c>
      <c r="B9" s="58" t="s">
        <v>31</v>
      </c>
      <c r="C9" s="51">
        <v>1282024</v>
      </c>
      <c r="D9" s="51">
        <v>18279160</v>
      </c>
      <c r="E9" s="51">
        <v>1161280</v>
      </c>
      <c r="F9" s="51">
        <v>0</v>
      </c>
      <c r="G9" s="51">
        <v>629157</v>
      </c>
      <c r="H9" s="51">
        <v>5353157</v>
      </c>
      <c r="I9" s="51">
        <v>877873</v>
      </c>
      <c r="J9" s="51">
        <v>1530193</v>
      </c>
      <c r="K9" s="51">
        <v>11363272</v>
      </c>
      <c r="L9" s="51">
        <v>0</v>
      </c>
      <c r="M9" s="51">
        <v>0</v>
      </c>
      <c r="N9" s="51">
        <v>546233</v>
      </c>
      <c r="O9" s="51">
        <v>1127473</v>
      </c>
      <c r="P9" s="51">
        <v>0</v>
      </c>
      <c r="Q9" s="51">
        <v>0</v>
      </c>
      <c r="R9" s="51">
        <v>0</v>
      </c>
      <c r="S9" s="51">
        <v>431505</v>
      </c>
      <c r="T9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42581327</v>
      </c>
      <c r="U9" s="51">
        <v>2719461</v>
      </c>
      <c r="V9" s="59">
        <v>45300788</v>
      </c>
    </row>
    <row r="10" spans="1:22" ht="14.25">
      <c r="A10" s="61">
        <f t="shared" si="0"/>
        <v>5</v>
      </c>
      <c r="B10" s="58" t="s">
        <v>20</v>
      </c>
      <c r="C10" s="51">
        <v>17079897.772380002</v>
      </c>
      <c r="D10" s="51">
        <v>9849273.0260576308</v>
      </c>
      <c r="E10" s="51">
        <v>6420267.8703999696</v>
      </c>
      <c r="F10" s="51">
        <v>10714952.2979996</v>
      </c>
      <c r="G10" s="51">
        <v>630383.62280000199</v>
      </c>
      <c r="H10" s="51">
        <v>26905406.603767902</v>
      </c>
      <c r="I10" s="51">
        <v>51676095.364100903</v>
      </c>
      <c r="J10" s="51">
        <v>3407090.1979713799</v>
      </c>
      <c r="K10" s="51">
        <v>13449642.2192</v>
      </c>
      <c r="L10" s="51">
        <v>0</v>
      </c>
      <c r="M10" s="51">
        <v>0</v>
      </c>
      <c r="N10" s="51">
        <v>13612810.223476199</v>
      </c>
      <c r="O10" s="51">
        <v>0</v>
      </c>
      <c r="P10" s="51">
        <v>0</v>
      </c>
      <c r="Q10" s="51">
        <v>0</v>
      </c>
      <c r="R10" s="51">
        <v>0</v>
      </c>
      <c r="S10" s="51">
        <v>5829980.3916690601</v>
      </c>
      <c r="T10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159575799.58982265</v>
      </c>
      <c r="U10" s="51">
        <v>0</v>
      </c>
      <c r="V10" s="59">
        <v>159575799.58982301</v>
      </c>
    </row>
    <row r="11" spans="1:22" ht="14.25">
      <c r="A11" s="60">
        <f t="shared" si="0"/>
        <v>6</v>
      </c>
      <c r="B11" s="58" t="s">
        <v>6</v>
      </c>
      <c r="C11" s="51">
        <v>117831372</v>
      </c>
      <c r="D11" s="51">
        <v>213086969</v>
      </c>
      <c r="E11" s="51">
        <v>58492639</v>
      </c>
      <c r="F11" s="51">
        <v>4930076</v>
      </c>
      <c r="G11" s="51">
        <v>33700674</v>
      </c>
      <c r="H11" s="51">
        <v>38671839</v>
      </c>
      <c r="I11" s="51">
        <v>146761357</v>
      </c>
      <c r="J11" s="51">
        <v>861475</v>
      </c>
      <c r="K11" s="51">
        <v>107026781</v>
      </c>
      <c r="L11" s="51">
        <v>0</v>
      </c>
      <c r="M11" s="51">
        <v>0</v>
      </c>
      <c r="N11" s="51">
        <v>2982328</v>
      </c>
      <c r="O11" s="51">
        <v>71530515</v>
      </c>
      <c r="P11" s="51">
        <v>6401455</v>
      </c>
      <c r="Q11" s="51">
        <v>6688851</v>
      </c>
      <c r="R11" s="51">
        <v>16106592</v>
      </c>
      <c r="S11" s="51">
        <v>2013526</v>
      </c>
      <c r="T11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827086449</v>
      </c>
      <c r="U11" s="51">
        <v>1000099884</v>
      </c>
      <c r="V11" s="59">
        <v>1827186333</v>
      </c>
    </row>
    <row r="12" spans="1:22" ht="14.25">
      <c r="A12" s="61">
        <f t="shared" si="0"/>
        <v>7</v>
      </c>
      <c r="B12" s="58" t="s">
        <v>51</v>
      </c>
      <c r="C12" s="51">
        <v>1378955.47</v>
      </c>
      <c r="D12" s="51">
        <v>3115601.6199999899</v>
      </c>
      <c r="E12" s="51">
        <v>78656.05</v>
      </c>
      <c r="F12" s="51">
        <v>45625</v>
      </c>
      <c r="G12" s="51">
        <v>0</v>
      </c>
      <c r="H12" s="51">
        <v>1021477.09</v>
      </c>
      <c r="I12" s="51">
        <v>0</v>
      </c>
      <c r="J12" s="51">
        <v>742522.2</v>
      </c>
      <c r="K12" s="51">
        <v>96571.46</v>
      </c>
      <c r="L12" s="51">
        <v>0</v>
      </c>
      <c r="M12" s="51">
        <v>0</v>
      </c>
      <c r="N12" s="51">
        <v>935760.01000000106</v>
      </c>
      <c r="O12" s="51">
        <v>196701.35</v>
      </c>
      <c r="P12" s="51">
        <v>15500</v>
      </c>
      <c r="Q12" s="51">
        <v>0</v>
      </c>
      <c r="R12" s="51">
        <v>0</v>
      </c>
      <c r="S12" s="51">
        <v>0</v>
      </c>
      <c r="T12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7627370.2499999898</v>
      </c>
      <c r="U12" s="51">
        <v>7203420.2800000096</v>
      </c>
      <c r="V12" s="59">
        <v>14830790.529999999</v>
      </c>
    </row>
    <row r="13" spans="1:22" ht="14.25">
      <c r="A13" s="60">
        <f t="shared" si="0"/>
        <v>8</v>
      </c>
      <c r="B13" s="58" t="s">
        <v>62</v>
      </c>
      <c r="C13" s="51">
        <v>0</v>
      </c>
      <c r="D13" s="51">
        <v>377834.36</v>
      </c>
      <c r="E13" s="51">
        <v>0</v>
      </c>
      <c r="F13" s="51">
        <v>0</v>
      </c>
      <c r="G13" s="51">
        <v>0</v>
      </c>
      <c r="H13" s="51">
        <v>233232.39</v>
      </c>
      <c r="I13" s="51">
        <v>436332.44</v>
      </c>
      <c r="J13" s="51">
        <v>130741.03</v>
      </c>
      <c r="K13" s="51">
        <v>201797.79</v>
      </c>
      <c r="L13" s="51">
        <v>0</v>
      </c>
      <c r="M13" s="51">
        <v>0</v>
      </c>
      <c r="N13" s="51">
        <v>236237.55</v>
      </c>
      <c r="O13" s="51">
        <v>0</v>
      </c>
      <c r="P13" s="51">
        <v>465420.79999999999</v>
      </c>
      <c r="Q13" s="51">
        <v>0</v>
      </c>
      <c r="R13" s="51">
        <v>2298.41</v>
      </c>
      <c r="S13" s="51">
        <v>17218.23</v>
      </c>
      <c r="T13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2101113</v>
      </c>
      <c r="U13" s="51">
        <v>0</v>
      </c>
      <c r="V13" s="59">
        <v>2101113</v>
      </c>
    </row>
    <row r="14" spans="1:22" ht="14.25">
      <c r="A14" s="61">
        <f t="shared" si="0"/>
        <v>9</v>
      </c>
      <c r="B14" s="58" t="s">
        <v>54</v>
      </c>
      <c r="C14" s="51">
        <v>0</v>
      </c>
      <c r="D14" s="51">
        <v>766167.93</v>
      </c>
      <c r="E14" s="51">
        <v>1402090.23</v>
      </c>
      <c r="F14" s="51">
        <v>4170210.15</v>
      </c>
      <c r="G14" s="51">
        <v>0</v>
      </c>
      <c r="H14" s="51">
        <v>907235.51</v>
      </c>
      <c r="I14" s="51">
        <v>0</v>
      </c>
      <c r="J14" s="51">
        <v>791589.85</v>
      </c>
      <c r="K14" s="51">
        <v>75894.95</v>
      </c>
      <c r="L14" s="51">
        <v>0</v>
      </c>
      <c r="M14" s="51">
        <v>0</v>
      </c>
      <c r="N14" s="51">
        <v>40227.26</v>
      </c>
      <c r="O14" s="51">
        <v>148444.28</v>
      </c>
      <c r="P14" s="51">
        <v>0</v>
      </c>
      <c r="Q14" s="51">
        <v>0</v>
      </c>
      <c r="R14" s="51">
        <v>0</v>
      </c>
      <c r="S14" s="51">
        <v>0</v>
      </c>
      <c r="T14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8301860.1600000001</v>
      </c>
      <c r="U14" s="51">
        <v>2201028.8875000002</v>
      </c>
      <c r="V14" s="59">
        <v>10502889.047499999</v>
      </c>
    </row>
    <row r="15" spans="1:22" ht="14.25">
      <c r="A15" s="60">
        <f t="shared" si="0"/>
        <v>10</v>
      </c>
      <c r="B15" s="58" t="s">
        <v>8</v>
      </c>
      <c r="C15" s="51">
        <v>5574709.1799999997</v>
      </c>
      <c r="D15" s="51">
        <v>662436903.74000001</v>
      </c>
      <c r="E15" s="51">
        <v>44609618.619999997</v>
      </c>
      <c r="F15" s="51">
        <v>20852435.07</v>
      </c>
      <c r="G15" s="51">
        <v>12889898.84</v>
      </c>
      <c r="H15" s="51">
        <v>1008254362.42</v>
      </c>
      <c r="I15" s="51">
        <v>3584212.85</v>
      </c>
      <c r="J15" s="51">
        <v>25945250.670000002</v>
      </c>
      <c r="K15" s="51">
        <v>119795758.17</v>
      </c>
      <c r="L15" s="51">
        <v>0</v>
      </c>
      <c r="M15" s="51">
        <v>0</v>
      </c>
      <c r="N15" s="51">
        <v>82857980.170000002</v>
      </c>
      <c r="O15" s="51">
        <v>25925762.530000001</v>
      </c>
      <c r="P15" s="51">
        <v>6836966.2599999998</v>
      </c>
      <c r="Q15" s="51">
        <v>4897452.01</v>
      </c>
      <c r="R15" s="51">
        <v>0</v>
      </c>
      <c r="S15" s="51">
        <v>43136665.200000003</v>
      </c>
      <c r="T15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2067597975.73</v>
      </c>
      <c r="U15" s="51">
        <v>87860237.280000001</v>
      </c>
      <c r="V15" s="59">
        <v>2155458213.0100002</v>
      </c>
    </row>
    <row r="16" spans="1:22" ht="14.25">
      <c r="A16" s="61">
        <f t="shared" si="0"/>
        <v>11</v>
      </c>
      <c r="B16" s="58" t="s">
        <v>69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0</v>
      </c>
      <c r="U16" s="51">
        <v>0</v>
      </c>
      <c r="V16" s="59">
        <v>0</v>
      </c>
    </row>
    <row r="17" spans="1:22" ht="14.25">
      <c r="A17" s="60">
        <f t="shared" si="0"/>
        <v>12</v>
      </c>
      <c r="B17" s="58" t="s">
        <v>30</v>
      </c>
      <c r="C17" s="51">
        <v>3647620</v>
      </c>
      <c r="D17" s="51">
        <v>12887026</v>
      </c>
      <c r="E17" s="51">
        <v>22408599</v>
      </c>
      <c r="F17" s="51">
        <v>0</v>
      </c>
      <c r="G17" s="51">
        <v>1668388</v>
      </c>
      <c r="H17" s="51">
        <v>7497218</v>
      </c>
      <c r="I17" s="51">
        <v>9669336</v>
      </c>
      <c r="J17" s="51">
        <v>1513139</v>
      </c>
      <c r="K17" s="51">
        <v>7125803</v>
      </c>
      <c r="L17" s="51">
        <v>0</v>
      </c>
      <c r="M17" s="51">
        <v>0</v>
      </c>
      <c r="N17" s="51">
        <v>2924722</v>
      </c>
      <c r="O17" s="51">
        <v>1870941</v>
      </c>
      <c r="P17" s="51">
        <v>0</v>
      </c>
      <c r="Q17" s="51">
        <v>0</v>
      </c>
      <c r="R17" s="51">
        <v>0</v>
      </c>
      <c r="S17" s="51">
        <v>183509</v>
      </c>
      <c r="T17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71396301</v>
      </c>
      <c r="U17" s="51">
        <v>0</v>
      </c>
      <c r="V17" s="59">
        <v>71396301</v>
      </c>
    </row>
    <row r="18" spans="1:22" ht="14.25">
      <c r="A18" s="61">
        <f t="shared" si="0"/>
        <v>13</v>
      </c>
      <c r="B18" s="58" t="s">
        <v>29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91878429.909999996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91878429.909999996</v>
      </c>
      <c r="U18" s="51">
        <v>0</v>
      </c>
      <c r="V18" s="59">
        <v>91878429.909999996</v>
      </c>
    </row>
    <row r="19" spans="1:22" ht="14.25">
      <c r="A19" s="60">
        <f t="shared" si="0"/>
        <v>14</v>
      </c>
      <c r="B19" s="58" t="s">
        <v>23</v>
      </c>
      <c r="C19" s="51">
        <v>1705298.0891971299</v>
      </c>
      <c r="D19" s="51">
        <v>3995853.2481886302</v>
      </c>
      <c r="E19" s="51">
        <v>739040.06949439505</v>
      </c>
      <c r="F19" s="51">
        <v>35200.930930408598</v>
      </c>
      <c r="G19" s="51">
        <v>1854283.8864110999</v>
      </c>
      <c r="H19" s="51">
        <v>9916911.7900000904</v>
      </c>
      <c r="I19" s="51">
        <v>1907915.43840369</v>
      </c>
      <c r="J19" s="51">
        <v>1327564.9731928699</v>
      </c>
      <c r="K19" s="51">
        <v>523106.66333458101</v>
      </c>
      <c r="L19" s="51">
        <v>0</v>
      </c>
      <c r="M19" s="51">
        <v>103073780.589</v>
      </c>
      <c r="N19" s="51">
        <v>697403.49725387106</v>
      </c>
      <c r="O19" s="51">
        <v>0</v>
      </c>
      <c r="P19" s="51">
        <v>0</v>
      </c>
      <c r="Q19" s="51">
        <v>0</v>
      </c>
      <c r="R19" s="51">
        <v>0</v>
      </c>
      <c r="S19" s="51">
        <v>232738.824593264</v>
      </c>
      <c r="T19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126009098.00000001</v>
      </c>
      <c r="U19" s="51">
        <v>0</v>
      </c>
      <c r="V19" s="59">
        <v>126009098</v>
      </c>
    </row>
    <row r="20" spans="1:22" ht="14.25">
      <c r="A20" s="61">
        <f t="shared" si="0"/>
        <v>15</v>
      </c>
      <c r="B20" s="58" t="s">
        <v>38</v>
      </c>
      <c r="C20" s="51">
        <v>27251</v>
      </c>
      <c r="D20" s="51">
        <v>6415</v>
      </c>
      <c r="E20" s="51">
        <v>0</v>
      </c>
      <c r="F20" s="51">
        <v>0</v>
      </c>
      <c r="G20" s="51">
        <v>0</v>
      </c>
      <c r="H20" s="51">
        <v>52106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29010</v>
      </c>
      <c r="P20" s="51">
        <v>1912</v>
      </c>
      <c r="Q20" s="51">
        <v>0</v>
      </c>
      <c r="R20" s="51">
        <v>0</v>
      </c>
      <c r="S20" s="51">
        <v>0</v>
      </c>
      <c r="T20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116694</v>
      </c>
      <c r="U20" s="51">
        <v>36463043</v>
      </c>
      <c r="V20" s="59">
        <v>36579737</v>
      </c>
    </row>
    <row r="21" spans="1:22" ht="14.25">
      <c r="A21" s="60">
        <f t="shared" si="0"/>
        <v>16</v>
      </c>
      <c r="B21" s="58" t="s">
        <v>16</v>
      </c>
      <c r="C21" s="51">
        <v>88434322</v>
      </c>
      <c r="D21" s="51">
        <v>82936485</v>
      </c>
      <c r="E21" s="51">
        <v>3911354</v>
      </c>
      <c r="F21" s="51">
        <v>1414174</v>
      </c>
      <c r="G21" s="51">
        <v>0</v>
      </c>
      <c r="H21" s="51">
        <v>107550761</v>
      </c>
      <c r="I21" s="51">
        <v>131502</v>
      </c>
      <c r="J21" s="51">
        <v>7048982</v>
      </c>
      <c r="K21" s="51">
        <v>7115117</v>
      </c>
      <c r="L21" s="51">
        <v>0</v>
      </c>
      <c r="M21" s="51">
        <v>0</v>
      </c>
      <c r="N21" s="51">
        <v>8943346</v>
      </c>
      <c r="O21" s="51">
        <v>5718616</v>
      </c>
      <c r="P21" s="51">
        <v>0</v>
      </c>
      <c r="Q21" s="51">
        <v>2918295</v>
      </c>
      <c r="R21" s="51">
        <v>0</v>
      </c>
      <c r="S21" s="51">
        <v>1746694</v>
      </c>
      <c r="T21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317869648</v>
      </c>
      <c r="U21" s="51">
        <v>0</v>
      </c>
      <c r="V21" s="59">
        <v>317869648</v>
      </c>
    </row>
    <row r="22" spans="1:22" ht="14.25">
      <c r="A22" s="61">
        <f t="shared" si="0"/>
        <v>17</v>
      </c>
      <c r="B22" s="58" t="s">
        <v>70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0</v>
      </c>
      <c r="U22" s="51">
        <v>0</v>
      </c>
      <c r="V22" s="59">
        <v>0</v>
      </c>
    </row>
    <row r="23" spans="1:22" ht="14.25">
      <c r="A23" s="60">
        <f t="shared" si="0"/>
        <v>18</v>
      </c>
      <c r="B23" s="58" t="s">
        <v>24</v>
      </c>
      <c r="C23" s="51">
        <v>2579840.0099999998</v>
      </c>
      <c r="D23" s="51">
        <v>671892.89999999898</v>
      </c>
      <c r="E23" s="51">
        <v>7691055.125</v>
      </c>
      <c r="F23" s="51">
        <v>-8297.8000000119191</v>
      </c>
      <c r="G23" s="51">
        <v>0</v>
      </c>
      <c r="H23" s="51">
        <v>1366653</v>
      </c>
      <c r="I23" s="51">
        <v>0</v>
      </c>
      <c r="J23" s="51">
        <v>1801723.8</v>
      </c>
      <c r="K23" s="51">
        <v>40963391.149999999</v>
      </c>
      <c r="L23" s="51">
        <v>0</v>
      </c>
      <c r="M23" s="51">
        <v>0</v>
      </c>
      <c r="N23" s="51">
        <v>101112.69</v>
      </c>
      <c r="O23" s="51">
        <v>942137</v>
      </c>
      <c r="P23" s="51">
        <v>-333916.908</v>
      </c>
      <c r="Q23" s="51">
        <v>0</v>
      </c>
      <c r="R23" s="51">
        <v>0</v>
      </c>
      <c r="S23" s="51">
        <v>-3164804.5</v>
      </c>
      <c r="T23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52610786.466999985</v>
      </c>
      <c r="U23" s="51">
        <v>37526654</v>
      </c>
      <c r="V23" s="59">
        <v>90137440.466999903</v>
      </c>
    </row>
    <row r="24" spans="1:22" ht="14.25">
      <c r="A24" s="61">
        <f t="shared" si="0"/>
        <v>19</v>
      </c>
      <c r="B24" s="58" t="s">
        <v>34</v>
      </c>
      <c r="C24" s="51">
        <v>0</v>
      </c>
      <c r="D24" s="51">
        <v>28716767.318374999</v>
      </c>
      <c r="E24" s="51">
        <v>3203240.6359999999</v>
      </c>
      <c r="F24" s="51">
        <v>0</v>
      </c>
      <c r="G24" s="51">
        <v>220502.94126000299</v>
      </c>
      <c r="H24" s="51">
        <v>249104.88250000001</v>
      </c>
      <c r="I24" s="51">
        <v>0</v>
      </c>
      <c r="J24" s="51">
        <v>174591.32246428399</v>
      </c>
      <c r="K24" s="51">
        <v>1939325.9315071499</v>
      </c>
      <c r="L24" s="51">
        <v>0</v>
      </c>
      <c r="M24" s="51">
        <v>0</v>
      </c>
      <c r="N24" s="51">
        <v>16104137.764530901</v>
      </c>
      <c r="O24" s="51">
        <v>112007.45600000001</v>
      </c>
      <c r="P24" s="51">
        <v>0</v>
      </c>
      <c r="Q24" s="51">
        <v>0</v>
      </c>
      <c r="R24" s="51">
        <v>0</v>
      </c>
      <c r="S24" s="51">
        <v>7999656.7864285801</v>
      </c>
      <c r="T24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58719335.03906592</v>
      </c>
      <c r="U24" s="51">
        <v>0</v>
      </c>
      <c r="V24" s="59">
        <v>58719335.039065897</v>
      </c>
    </row>
    <row r="25" spans="1:22" ht="14.25">
      <c r="A25" s="60">
        <f t="shared" si="0"/>
        <v>20</v>
      </c>
      <c r="B25" s="58" t="s">
        <v>26</v>
      </c>
      <c r="C25" s="51">
        <v>11615064.48</v>
      </c>
      <c r="D25" s="51">
        <v>26197297.374000002</v>
      </c>
      <c r="E25" s="51">
        <v>252527.4</v>
      </c>
      <c r="F25" s="51">
        <v>8403672.5660000108</v>
      </c>
      <c r="G25" s="51">
        <v>507033.89</v>
      </c>
      <c r="H25" s="51">
        <v>26904834.260000002</v>
      </c>
      <c r="I25" s="51">
        <v>0</v>
      </c>
      <c r="J25" s="51">
        <v>28501.01</v>
      </c>
      <c r="K25" s="51">
        <v>2666750</v>
      </c>
      <c r="L25" s="51">
        <v>0</v>
      </c>
      <c r="M25" s="51">
        <v>0</v>
      </c>
      <c r="N25" s="51">
        <v>25148.87</v>
      </c>
      <c r="O25" s="51">
        <v>2500</v>
      </c>
      <c r="P25" s="51">
        <v>0</v>
      </c>
      <c r="Q25" s="51">
        <v>0</v>
      </c>
      <c r="R25" s="51">
        <v>0</v>
      </c>
      <c r="S25" s="51">
        <v>798442.15</v>
      </c>
      <c r="T25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77401772.00000003</v>
      </c>
      <c r="U25" s="51">
        <v>0</v>
      </c>
      <c r="V25" s="59">
        <v>77401772</v>
      </c>
    </row>
    <row r="26" spans="1:22" ht="14.25">
      <c r="A26" s="61">
        <f t="shared" si="0"/>
        <v>21</v>
      </c>
      <c r="B26" s="58" t="s">
        <v>56</v>
      </c>
      <c r="C26" s="51">
        <v>2623431.7680677599</v>
      </c>
      <c r="D26" s="51">
        <v>1778630.07479895</v>
      </c>
      <c r="E26" s="51">
        <v>27556.542694450101</v>
      </c>
      <c r="F26" s="51">
        <v>0</v>
      </c>
      <c r="G26" s="51">
        <v>0</v>
      </c>
      <c r="H26" s="51">
        <v>1270276.9733714</v>
      </c>
      <c r="I26" s="51">
        <v>565060.283738981</v>
      </c>
      <c r="J26" s="51">
        <v>113482.569267236</v>
      </c>
      <c r="K26" s="51">
        <v>301399.23740688799</v>
      </c>
      <c r="L26" s="51">
        <v>0</v>
      </c>
      <c r="M26" s="51">
        <v>0</v>
      </c>
      <c r="N26" s="51">
        <v>127528.988479297</v>
      </c>
      <c r="O26" s="51">
        <v>41928.778311430899</v>
      </c>
      <c r="P26" s="51">
        <v>35572.802306175799</v>
      </c>
      <c r="Q26" s="51">
        <v>0</v>
      </c>
      <c r="R26" s="51">
        <v>0</v>
      </c>
      <c r="S26" s="51">
        <v>0</v>
      </c>
      <c r="T26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6884868.0184425684</v>
      </c>
      <c r="U26" s="51">
        <v>0</v>
      </c>
      <c r="V26" s="59">
        <v>6884868.0184425702</v>
      </c>
    </row>
    <row r="27" spans="1:22" ht="14.25">
      <c r="A27" s="60">
        <f t="shared" si="0"/>
        <v>22</v>
      </c>
      <c r="B27" s="58" t="s">
        <v>25</v>
      </c>
      <c r="C27" s="51">
        <v>145399.81</v>
      </c>
      <c r="D27" s="51">
        <v>47167475.968000099</v>
      </c>
      <c r="E27" s="51">
        <v>133831.98000000001</v>
      </c>
      <c r="F27" s="51">
        <v>0</v>
      </c>
      <c r="G27" s="51">
        <v>0</v>
      </c>
      <c r="H27" s="51">
        <v>31494888.2999999</v>
      </c>
      <c r="I27" s="51">
        <v>16565.91</v>
      </c>
      <c r="J27" s="51">
        <v>579444.96199999901</v>
      </c>
      <c r="K27" s="51">
        <v>4864492.8400000101</v>
      </c>
      <c r="L27" s="51">
        <v>0</v>
      </c>
      <c r="M27" s="51">
        <v>0</v>
      </c>
      <c r="N27" s="51">
        <v>10458368.880000001</v>
      </c>
      <c r="O27" s="51">
        <v>2033699.32</v>
      </c>
      <c r="P27" s="51">
        <v>0</v>
      </c>
      <c r="Q27" s="51">
        <v>0</v>
      </c>
      <c r="R27" s="51">
        <v>0</v>
      </c>
      <c r="S27" s="51">
        <v>8342678.0300000003</v>
      </c>
      <c r="T27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105236845.99999999</v>
      </c>
      <c r="U27" s="51">
        <v>0</v>
      </c>
      <c r="V27" s="59">
        <v>105236846</v>
      </c>
    </row>
    <row r="28" spans="1:22" ht="14.25">
      <c r="A28" s="61">
        <f t="shared" si="0"/>
        <v>23</v>
      </c>
      <c r="B28" s="58" t="s">
        <v>68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5827.5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5827.5</v>
      </c>
      <c r="U28" s="51">
        <v>0</v>
      </c>
      <c r="V28" s="59">
        <v>5827.5</v>
      </c>
    </row>
    <row r="29" spans="1:22" ht="14.25">
      <c r="A29" s="60">
        <f t="shared" si="0"/>
        <v>24</v>
      </c>
      <c r="B29" s="58" t="s">
        <v>45</v>
      </c>
      <c r="C29" s="51">
        <v>22596076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22596076</v>
      </c>
      <c r="U29" s="51">
        <v>0</v>
      </c>
      <c r="V29" s="59">
        <v>22596076</v>
      </c>
    </row>
    <row r="30" spans="1:22" ht="14.25">
      <c r="A30" s="61">
        <f t="shared" si="0"/>
        <v>25</v>
      </c>
      <c r="B30" s="58" t="s">
        <v>61</v>
      </c>
      <c r="C30" s="51">
        <v>113660.97</v>
      </c>
      <c r="D30" s="51">
        <v>815206.04</v>
      </c>
      <c r="E30" s="51">
        <v>684010.58</v>
      </c>
      <c r="F30" s="51">
        <v>0</v>
      </c>
      <c r="G30" s="51">
        <v>0</v>
      </c>
      <c r="H30" s="51">
        <v>1098143.8500000001</v>
      </c>
      <c r="I30" s="51">
        <v>425339.81</v>
      </c>
      <c r="J30" s="51">
        <v>356997.75</v>
      </c>
      <c r="K30" s="51">
        <v>402734.49</v>
      </c>
      <c r="L30" s="51">
        <v>0</v>
      </c>
      <c r="M30" s="51">
        <v>0</v>
      </c>
      <c r="N30" s="51">
        <v>135686.04</v>
      </c>
      <c r="O30" s="51">
        <v>0</v>
      </c>
      <c r="P30" s="51">
        <v>0</v>
      </c>
      <c r="Q30" s="51">
        <v>0</v>
      </c>
      <c r="R30" s="51">
        <v>0</v>
      </c>
      <c r="S30" s="51">
        <v>127073.24</v>
      </c>
      <c r="T30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4158852.7700000005</v>
      </c>
      <c r="U30" s="51">
        <v>-146732.26999999999</v>
      </c>
      <c r="V30" s="59">
        <v>4012120.5</v>
      </c>
    </row>
    <row r="31" spans="1:22" ht="14.25">
      <c r="A31" s="60">
        <f t="shared" si="0"/>
        <v>26</v>
      </c>
      <c r="B31" s="58" t="s">
        <v>40</v>
      </c>
      <c r="C31" s="51">
        <v>851381.53999999899</v>
      </c>
      <c r="D31" s="51">
        <v>17796457.059999999</v>
      </c>
      <c r="E31" s="51">
        <v>391684.56</v>
      </c>
      <c r="F31" s="51">
        <v>0</v>
      </c>
      <c r="G31" s="51">
        <v>0</v>
      </c>
      <c r="H31" s="51">
        <v>3594603.69</v>
      </c>
      <c r="I31" s="51">
        <v>0</v>
      </c>
      <c r="J31" s="51">
        <v>-269417.07</v>
      </c>
      <c r="K31" s="51">
        <v>229287.16</v>
      </c>
      <c r="L31" s="51">
        <v>0</v>
      </c>
      <c r="M31" s="51">
        <v>0</v>
      </c>
      <c r="N31" s="51">
        <v>4502846.8099999996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27096843.749999996</v>
      </c>
      <c r="U31" s="51">
        <v>2817170.23</v>
      </c>
      <c r="V31" s="59">
        <v>29914013.98</v>
      </c>
    </row>
    <row r="32" spans="1:22" ht="14.25">
      <c r="A32" s="61">
        <f t="shared" si="0"/>
        <v>27</v>
      </c>
      <c r="B32" s="58" t="s">
        <v>13</v>
      </c>
      <c r="C32" s="51">
        <v>72371884</v>
      </c>
      <c r="D32" s="51">
        <v>246005075</v>
      </c>
      <c r="E32" s="51">
        <v>2338354</v>
      </c>
      <c r="F32" s="51">
        <v>0</v>
      </c>
      <c r="G32" s="51">
        <v>-1016804</v>
      </c>
      <c r="H32" s="51">
        <v>-9120724</v>
      </c>
      <c r="I32" s="51">
        <v>-138610227</v>
      </c>
      <c r="J32" s="51">
        <v>30960403</v>
      </c>
      <c r="K32" s="51">
        <v>37358525</v>
      </c>
      <c r="L32" s="51">
        <v>0</v>
      </c>
      <c r="M32" s="51">
        <v>0</v>
      </c>
      <c r="N32" s="51">
        <v>89258882</v>
      </c>
      <c r="O32" s="51">
        <v>-1064654</v>
      </c>
      <c r="P32" s="51">
        <v>13885361</v>
      </c>
      <c r="Q32" s="51">
        <v>-615085</v>
      </c>
      <c r="R32" s="51">
        <v>0</v>
      </c>
      <c r="S32" s="51">
        <v>27556265</v>
      </c>
      <c r="T32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369307255</v>
      </c>
      <c r="U32" s="51">
        <v>-37774661</v>
      </c>
      <c r="V32" s="59">
        <v>331532594</v>
      </c>
    </row>
    <row r="33" spans="1:22" ht="14.25">
      <c r="A33" s="60">
        <f t="shared" si="0"/>
        <v>28</v>
      </c>
      <c r="B33" s="58" t="s">
        <v>58</v>
      </c>
      <c r="C33" s="51">
        <v>441768.76</v>
      </c>
      <c r="D33" s="51">
        <v>4056441.7</v>
      </c>
      <c r="E33" s="51">
        <v>-380318.45</v>
      </c>
      <c r="F33" s="51">
        <v>0</v>
      </c>
      <c r="G33" s="51">
        <v>0</v>
      </c>
      <c r="H33" s="51">
        <v>-148089.08000000101</v>
      </c>
      <c r="I33" s="51">
        <v>3076986.79</v>
      </c>
      <c r="J33" s="51">
        <v>198379.37</v>
      </c>
      <c r="K33" s="51">
        <v>81976.229999999705</v>
      </c>
      <c r="L33" s="51">
        <v>0</v>
      </c>
      <c r="M33" s="51">
        <v>0</v>
      </c>
      <c r="N33" s="51">
        <v>-18540.200000000099</v>
      </c>
      <c r="O33" s="51">
        <v>0</v>
      </c>
      <c r="P33" s="51">
        <v>0</v>
      </c>
      <c r="Q33" s="51">
        <v>0</v>
      </c>
      <c r="R33" s="51">
        <v>0</v>
      </c>
      <c r="S33" s="51">
        <v>5225.4099999999198</v>
      </c>
      <c r="T33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7313830.5299999984</v>
      </c>
      <c r="U33" s="51">
        <v>0</v>
      </c>
      <c r="V33" s="59">
        <v>7313830.5300000003</v>
      </c>
    </row>
    <row r="34" spans="1:22" ht="14.25">
      <c r="A34" s="61">
        <f t="shared" si="0"/>
        <v>29</v>
      </c>
      <c r="B34" s="58" t="s">
        <v>35</v>
      </c>
      <c r="C34" s="51">
        <v>148513.37349999999</v>
      </c>
      <c r="D34" s="51">
        <v>942197.73699999996</v>
      </c>
      <c r="E34" s="51">
        <v>93633.58</v>
      </c>
      <c r="F34" s="51">
        <v>123593.75</v>
      </c>
      <c r="G34" s="51">
        <v>2502882.3857</v>
      </c>
      <c r="H34" s="51">
        <v>383466.81</v>
      </c>
      <c r="I34" s="51">
        <v>42205161.488400303</v>
      </c>
      <c r="J34" s="51">
        <v>1392107.7220000001</v>
      </c>
      <c r="K34" s="51">
        <v>22624109.233697101</v>
      </c>
      <c r="L34" s="51">
        <v>114181.2</v>
      </c>
      <c r="M34" s="51">
        <v>397597.29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70927444.57029742</v>
      </c>
      <c r="U34" s="51">
        <v>0</v>
      </c>
      <c r="V34" s="59">
        <v>70927444.570297405</v>
      </c>
    </row>
    <row r="35" spans="1:22" ht="14.25">
      <c r="A35" s="60">
        <f t="shared" si="0"/>
        <v>30</v>
      </c>
      <c r="B35" s="58" t="s">
        <v>17</v>
      </c>
      <c r="C35" s="51">
        <v>11438092.390000001</v>
      </c>
      <c r="D35" s="51">
        <v>43787733.280000001</v>
      </c>
      <c r="E35" s="51">
        <v>3370614.25</v>
      </c>
      <c r="F35" s="51">
        <v>924333.68</v>
      </c>
      <c r="G35" s="51">
        <v>198743.1</v>
      </c>
      <c r="H35" s="51">
        <v>13959730.380000001</v>
      </c>
      <c r="I35" s="51">
        <v>0</v>
      </c>
      <c r="J35" s="51">
        <v>4131586.75</v>
      </c>
      <c r="K35" s="51">
        <v>17202632.23</v>
      </c>
      <c r="L35" s="51">
        <v>0</v>
      </c>
      <c r="M35" s="51">
        <v>0</v>
      </c>
      <c r="N35" s="51">
        <v>1433225.15</v>
      </c>
      <c r="O35" s="51">
        <v>2974047.8</v>
      </c>
      <c r="P35" s="51">
        <v>4358928.79</v>
      </c>
      <c r="Q35" s="51">
        <v>1039860.6</v>
      </c>
      <c r="R35" s="51">
        <v>0</v>
      </c>
      <c r="S35" s="51">
        <v>4269267.54</v>
      </c>
      <c r="T35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109088795.94000001</v>
      </c>
      <c r="U35" s="51">
        <v>175670423.24000001</v>
      </c>
      <c r="V35" s="59">
        <v>284759219.18000001</v>
      </c>
    </row>
    <row r="36" spans="1:22" ht="14.25">
      <c r="A36" s="61">
        <f t="shared" si="0"/>
        <v>31</v>
      </c>
      <c r="B36" s="58" t="s">
        <v>15</v>
      </c>
      <c r="C36" s="51">
        <v>133233893.09999999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51">
        <v>0</v>
      </c>
      <c r="Q36" s="51">
        <v>0</v>
      </c>
      <c r="R36" s="51">
        <v>0</v>
      </c>
      <c r="S36" s="51">
        <v>0</v>
      </c>
      <c r="T36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133233893.09999999</v>
      </c>
      <c r="U36" s="51">
        <v>0</v>
      </c>
      <c r="V36" s="59">
        <v>133233893.09999999</v>
      </c>
    </row>
    <row r="37" spans="1:22" ht="14.25">
      <c r="A37" s="60">
        <f t="shared" si="0"/>
        <v>32</v>
      </c>
      <c r="B37" s="58" t="s">
        <v>66</v>
      </c>
      <c r="C37" s="51">
        <v>0</v>
      </c>
      <c r="D37" s="51">
        <v>12353.25</v>
      </c>
      <c r="E37" s="51">
        <v>0</v>
      </c>
      <c r="F37" s="51">
        <v>0</v>
      </c>
      <c r="G37" s="51">
        <v>0</v>
      </c>
      <c r="H37" s="51">
        <v>94083.4</v>
      </c>
      <c r="I37" s="51">
        <v>26275.22</v>
      </c>
      <c r="J37" s="51">
        <v>169009.96</v>
      </c>
      <c r="K37" s="51">
        <v>0</v>
      </c>
      <c r="L37" s="51">
        <v>0</v>
      </c>
      <c r="M37" s="51">
        <v>0</v>
      </c>
      <c r="N37" s="51">
        <v>0</v>
      </c>
      <c r="O37" s="51">
        <v>7631.06</v>
      </c>
      <c r="P37" s="51">
        <v>0</v>
      </c>
      <c r="Q37" s="51">
        <v>0</v>
      </c>
      <c r="R37" s="51">
        <v>0</v>
      </c>
      <c r="S37" s="51">
        <v>5574.2</v>
      </c>
      <c r="T37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314927.08999999997</v>
      </c>
      <c r="U37" s="51">
        <v>0</v>
      </c>
      <c r="V37" s="59">
        <v>314927.09000000003</v>
      </c>
    </row>
    <row r="38" spans="1:22" ht="14.25">
      <c r="A38" s="61">
        <f t="shared" si="0"/>
        <v>33</v>
      </c>
      <c r="B38" s="58" t="s">
        <v>27</v>
      </c>
      <c r="C38" s="51">
        <v>10131173.6765</v>
      </c>
      <c r="D38" s="51">
        <v>705929.88646783598</v>
      </c>
      <c r="E38" s="51">
        <v>0</v>
      </c>
      <c r="F38" s="51">
        <v>0</v>
      </c>
      <c r="G38" s="51">
        <v>0</v>
      </c>
      <c r="H38" s="51">
        <v>916071.64637259999</v>
      </c>
      <c r="I38" s="51">
        <v>0</v>
      </c>
      <c r="J38" s="51">
        <v>251827.557159563</v>
      </c>
      <c r="K38" s="51">
        <v>0</v>
      </c>
      <c r="L38" s="51">
        <v>0</v>
      </c>
      <c r="M38" s="51">
        <v>0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  <c r="S38" s="51">
        <v>217103.8</v>
      </c>
      <c r="T38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12222106.566500001</v>
      </c>
      <c r="U38" s="51">
        <v>81093803.177499905</v>
      </c>
      <c r="V38" s="59">
        <v>93315909.744000003</v>
      </c>
    </row>
    <row r="39" spans="1:22" ht="14.25">
      <c r="A39" s="60">
        <f t="shared" si="0"/>
        <v>34</v>
      </c>
      <c r="B39" s="58" t="s">
        <v>55</v>
      </c>
      <c r="C39" s="51">
        <v>50535.0600000001</v>
      </c>
      <c r="D39" s="51">
        <v>1796766.6</v>
      </c>
      <c r="E39" s="51">
        <v>0</v>
      </c>
      <c r="F39" s="51">
        <v>0</v>
      </c>
      <c r="G39" s="51">
        <v>0</v>
      </c>
      <c r="H39" s="51">
        <v>652183.62</v>
      </c>
      <c r="I39" s="51">
        <v>680994.46</v>
      </c>
      <c r="J39" s="51">
        <v>2121811.14</v>
      </c>
      <c r="K39" s="51">
        <v>4261.42</v>
      </c>
      <c r="L39" s="51">
        <v>0</v>
      </c>
      <c r="M39" s="51">
        <v>0</v>
      </c>
      <c r="N39" s="51">
        <v>25976.75</v>
      </c>
      <c r="O39" s="51">
        <v>30512.76</v>
      </c>
      <c r="P39" s="51">
        <v>0</v>
      </c>
      <c r="Q39" s="51">
        <v>21428.25</v>
      </c>
      <c r="R39" s="51">
        <v>34998.75</v>
      </c>
      <c r="S39" s="51">
        <v>-6283.25</v>
      </c>
      <c r="T39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5413185.5600000005</v>
      </c>
      <c r="U39" s="51">
        <v>2012701.99</v>
      </c>
      <c r="V39" s="59">
        <v>7425887.5499999998</v>
      </c>
    </row>
    <row r="40" spans="1:22" ht="14.25">
      <c r="A40" s="61">
        <f t="shared" si="0"/>
        <v>35</v>
      </c>
      <c r="B40" s="58" t="s">
        <v>102</v>
      </c>
      <c r="C40" s="51">
        <v>0</v>
      </c>
      <c r="D40" s="51">
        <v>189000</v>
      </c>
      <c r="E40" s="51">
        <v>0</v>
      </c>
      <c r="F40" s="51">
        <v>0</v>
      </c>
      <c r="G40" s="51">
        <v>0</v>
      </c>
      <c r="H40" s="51">
        <v>2975.5376000000001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191975.53760000001</v>
      </c>
      <c r="U40" s="51">
        <v>0</v>
      </c>
      <c r="V40" s="59">
        <v>191975.53760000001</v>
      </c>
    </row>
    <row r="41" spans="1:22" ht="14.25">
      <c r="A41" s="60">
        <f t="shared" si="0"/>
        <v>36</v>
      </c>
      <c r="B41" s="58" t="s">
        <v>59</v>
      </c>
      <c r="C41" s="51">
        <v>0</v>
      </c>
      <c r="D41" s="51">
        <v>2986393</v>
      </c>
      <c r="E41" s="51">
        <v>1039385</v>
      </c>
      <c r="F41" s="51">
        <v>0</v>
      </c>
      <c r="G41" s="51">
        <v>0</v>
      </c>
      <c r="H41" s="51">
        <v>1511509</v>
      </c>
      <c r="I41" s="51">
        <v>37573</v>
      </c>
      <c r="J41" s="51">
        <v>203256</v>
      </c>
      <c r="K41" s="51">
        <v>37758</v>
      </c>
      <c r="L41" s="51">
        <v>0</v>
      </c>
      <c r="M41" s="51">
        <v>0</v>
      </c>
      <c r="N41" s="51">
        <v>54730</v>
      </c>
      <c r="O41" s="51">
        <v>45556</v>
      </c>
      <c r="P41" s="51">
        <v>8269</v>
      </c>
      <c r="Q41" s="51">
        <v>8708</v>
      </c>
      <c r="R41" s="51">
        <v>2296</v>
      </c>
      <c r="S41" s="51">
        <v>0</v>
      </c>
      <c r="T41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5935433</v>
      </c>
      <c r="U41" s="51">
        <v>0</v>
      </c>
      <c r="V41" s="59">
        <v>5935433</v>
      </c>
    </row>
    <row r="42" spans="1:22" ht="14.25">
      <c r="A42" s="62">
        <f t="shared" si="0"/>
        <v>37</v>
      </c>
      <c r="B42" s="58" t="s">
        <v>71</v>
      </c>
      <c r="C42" s="63">
        <v>0</v>
      </c>
      <c r="D42" s="63">
        <v>0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f>[1]!Table4[[#This Row],[Life]]+[1]!Table4[[#This Row],[Fire]]+[1]!Table4[[#This Row],[Marine Cargo]]+[1]!Table4[[#This Row],[Marine Hull]]+[1]!Table4[[#This Row],[Aviation]]+[1]!Table4[[#This Row],[Motor Car]]+[1]!Table4[[#This Row],[Health]]+[1]!Table4[[#This Row],[Accident]]+[1]!Table4[[#This Row],[Engineering]]+[1]!Table4[[#This Row],[Insurance for Migrant Workers]]+[1]!Table4[[#This Row],[Micro Insurance]]+[1]!Table4[[#This Row],[Bonds]]+[1]!Table4[[#This Row],[General Liability]]+[1]!Table4[[#This Row],[Prof. Indemnity]]+[1]!Table4[[#This Row],[Crime Insurance]]+[1]!Table4[[#This Row],[Special Risks]]+[1]!Table4[[#This Row],[Miscellaneous]]</f>
        <v>0</v>
      </c>
      <c r="U42" s="63">
        <v>0</v>
      </c>
      <c r="V42" s="59">
        <v>0</v>
      </c>
    </row>
    <row r="43" spans="1:22" ht="14.25">
      <c r="A43" s="60">
        <f t="shared" si="0"/>
        <v>38</v>
      </c>
      <c r="B43" s="58" t="s">
        <v>57</v>
      </c>
      <c r="C43" s="51">
        <v>4466044</v>
      </c>
      <c r="D43" s="51">
        <v>600</v>
      </c>
      <c r="E43" s="51">
        <v>17238</v>
      </c>
      <c r="F43" s="51">
        <v>0</v>
      </c>
      <c r="G43" s="51">
        <v>0</v>
      </c>
      <c r="H43" s="51">
        <v>1955240</v>
      </c>
      <c r="I43" s="51">
        <v>25391</v>
      </c>
      <c r="J43" s="51">
        <v>561025</v>
      </c>
      <c r="K43" s="51">
        <v>0</v>
      </c>
      <c r="L43" s="51">
        <v>0</v>
      </c>
      <c r="M43" s="51">
        <v>0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5787</v>
      </c>
      <c r="T43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7031325</v>
      </c>
      <c r="U43" s="51">
        <v>2440218</v>
      </c>
      <c r="V43" s="59">
        <v>9471543</v>
      </c>
    </row>
    <row r="44" spans="1:22" ht="14.25">
      <c r="A44" s="62">
        <f t="shared" si="0"/>
        <v>39</v>
      </c>
      <c r="B44" s="58" t="s">
        <v>21</v>
      </c>
      <c r="C44" s="51">
        <v>9794614</v>
      </c>
      <c r="D44" s="51">
        <v>37548177</v>
      </c>
      <c r="E44" s="51">
        <v>17447022</v>
      </c>
      <c r="F44" s="51">
        <v>5442887</v>
      </c>
      <c r="G44" s="51">
        <v>65000</v>
      </c>
      <c r="H44" s="51">
        <v>12181597</v>
      </c>
      <c r="I44" s="51">
        <v>47442819</v>
      </c>
      <c r="J44" s="51">
        <v>6639665</v>
      </c>
      <c r="K44" s="51">
        <v>14652113</v>
      </c>
      <c r="L44" s="51">
        <v>0</v>
      </c>
      <c r="M44" s="51">
        <v>0</v>
      </c>
      <c r="N44" s="51">
        <v>6425939</v>
      </c>
      <c r="O44" s="51">
        <v>0</v>
      </c>
      <c r="P44" s="51">
        <v>0</v>
      </c>
      <c r="Q44" s="51">
        <v>0</v>
      </c>
      <c r="R44" s="51">
        <v>0</v>
      </c>
      <c r="S44" s="51">
        <v>5020690</v>
      </c>
      <c r="T44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162660523</v>
      </c>
      <c r="U44" s="51">
        <v>25185851</v>
      </c>
      <c r="V44" s="59">
        <v>187846374</v>
      </c>
    </row>
    <row r="45" spans="1:22" ht="14.25">
      <c r="A45" s="60">
        <f t="shared" si="0"/>
        <v>40</v>
      </c>
      <c r="B45" s="58" t="s">
        <v>19</v>
      </c>
      <c r="C45" s="51">
        <v>142304288</v>
      </c>
      <c r="D45" s="51">
        <v>29824290</v>
      </c>
      <c r="E45" s="51">
        <v>0</v>
      </c>
      <c r="F45" s="51">
        <v>38262569</v>
      </c>
      <c r="G45" s="51">
        <v>51500</v>
      </c>
      <c r="H45" s="51">
        <v>34297418</v>
      </c>
      <c r="I45" s="51">
        <v>0</v>
      </c>
      <c r="J45" s="51">
        <v>472762</v>
      </c>
      <c r="K45" s="51">
        <v>8151149</v>
      </c>
      <c r="L45" s="51">
        <v>0</v>
      </c>
      <c r="M45" s="51">
        <v>0</v>
      </c>
      <c r="N45" s="51">
        <v>3543517</v>
      </c>
      <c r="O45" s="51">
        <v>0</v>
      </c>
      <c r="P45" s="51">
        <v>0</v>
      </c>
      <c r="Q45" s="51">
        <v>0</v>
      </c>
      <c r="R45" s="51">
        <v>0</v>
      </c>
      <c r="S45" s="51">
        <v>194101</v>
      </c>
      <c r="T45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257101594</v>
      </c>
      <c r="U45" s="51">
        <v>0</v>
      </c>
      <c r="V45" s="59">
        <v>257101594</v>
      </c>
    </row>
    <row r="46" spans="1:22" ht="14.25">
      <c r="A46" s="62">
        <f t="shared" si="0"/>
        <v>41</v>
      </c>
      <c r="B46" s="58" t="s">
        <v>10</v>
      </c>
      <c r="C46" s="51">
        <v>161688547.16999999</v>
      </c>
      <c r="D46" s="51">
        <v>237275433.21599999</v>
      </c>
      <c r="E46" s="51">
        <v>4961432.5279999999</v>
      </c>
      <c r="F46" s="51">
        <v>135868.182</v>
      </c>
      <c r="G46" s="51">
        <v>111465.88800000001</v>
      </c>
      <c r="H46" s="51">
        <v>8937426.2320000008</v>
      </c>
      <c r="I46" s="51">
        <v>213884424.71399999</v>
      </c>
      <c r="J46" s="51">
        <v>2936054.8480000002</v>
      </c>
      <c r="K46" s="51">
        <v>8081454.9440000001</v>
      </c>
      <c r="L46" s="51">
        <v>0</v>
      </c>
      <c r="M46" s="51">
        <v>0</v>
      </c>
      <c r="N46" s="51">
        <v>2082254.61</v>
      </c>
      <c r="O46" s="51">
        <v>6132754.7599999905</v>
      </c>
      <c r="P46" s="51">
        <v>0</v>
      </c>
      <c r="Q46" s="51">
        <v>1685439.6440000001</v>
      </c>
      <c r="R46" s="51">
        <v>0</v>
      </c>
      <c r="S46" s="51">
        <v>1878975.264</v>
      </c>
      <c r="T46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649791532.00000012</v>
      </c>
      <c r="U46" s="51">
        <v>0</v>
      </c>
      <c r="V46" s="59">
        <v>649791532</v>
      </c>
    </row>
    <row r="47" spans="1:22" ht="14.25">
      <c r="A47" s="60">
        <f t="shared" si="0"/>
        <v>42</v>
      </c>
      <c r="B47" s="58" t="s">
        <v>50</v>
      </c>
      <c r="C47" s="51">
        <v>186204.12</v>
      </c>
      <c r="D47" s="51">
        <v>5773106.1600000001</v>
      </c>
      <c r="E47" s="51">
        <v>290404.03999999998</v>
      </c>
      <c r="F47" s="51">
        <v>39971.980000000003</v>
      </c>
      <c r="G47" s="51">
        <v>76742.539999999804</v>
      </c>
      <c r="H47" s="51">
        <v>1616599</v>
      </c>
      <c r="I47" s="51">
        <v>1980</v>
      </c>
      <c r="J47" s="51">
        <v>377654.4</v>
      </c>
      <c r="K47" s="51">
        <v>984506.72</v>
      </c>
      <c r="L47" s="51">
        <v>0</v>
      </c>
      <c r="M47" s="51">
        <v>0</v>
      </c>
      <c r="N47" s="51">
        <v>1238939.42</v>
      </c>
      <c r="O47" s="51">
        <v>978771.61</v>
      </c>
      <c r="P47" s="51">
        <v>0</v>
      </c>
      <c r="Q47" s="51">
        <v>0</v>
      </c>
      <c r="R47" s="51">
        <v>0</v>
      </c>
      <c r="S47" s="51">
        <v>986500.87000000302</v>
      </c>
      <c r="T47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12551380.860000003</v>
      </c>
      <c r="U47" s="51">
        <v>29652.48</v>
      </c>
      <c r="V47" s="59">
        <v>12581033.34</v>
      </c>
    </row>
    <row r="48" spans="1:22" ht="14.25">
      <c r="A48" s="62">
        <f t="shared" si="0"/>
        <v>43</v>
      </c>
      <c r="B48" s="58" t="s">
        <v>103</v>
      </c>
      <c r="C48" s="51">
        <v>29823244.559999999</v>
      </c>
      <c r="D48" s="51">
        <v>1520952.06</v>
      </c>
      <c r="E48" s="51">
        <v>1720404.83</v>
      </c>
      <c r="F48" s="51">
        <v>0</v>
      </c>
      <c r="G48" s="51">
        <v>25761.5</v>
      </c>
      <c r="H48" s="51">
        <v>2991802.15</v>
      </c>
      <c r="I48" s="51">
        <v>0</v>
      </c>
      <c r="J48" s="51">
        <v>437313.94</v>
      </c>
      <c r="K48" s="51">
        <v>132396.45000000001</v>
      </c>
      <c r="L48" s="51">
        <v>0</v>
      </c>
      <c r="M48" s="51">
        <v>0</v>
      </c>
      <c r="N48" s="51">
        <v>16145.86</v>
      </c>
      <c r="O48" s="51">
        <v>800857.86</v>
      </c>
      <c r="P48" s="51">
        <v>0</v>
      </c>
      <c r="Q48" s="51">
        <v>0</v>
      </c>
      <c r="R48" s="51">
        <v>0</v>
      </c>
      <c r="S48" s="51">
        <v>257356.94000000201</v>
      </c>
      <c r="T48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37726236.149999999</v>
      </c>
      <c r="U48" s="51">
        <v>194707.15</v>
      </c>
      <c r="V48" s="59">
        <v>37920943.299999997</v>
      </c>
    </row>
    <row r="49" spans="1:22" ht="14.25">
      <c r="A49" s="60">
        <f t="shared" si="0"/>
        <v>44</v>
      </c>
      <c r="B49" s="58" t="s">
        <v>9</v>
      </c>
      <c r="C49" s="51">
        <v>52735889.022228099</v>
      </c>
      <c r="D49" s="51">
        <v>601887024.46612895</v>
      </c>
      <c r="E49" s="51">
        <v>47333656.302811302</v>
      </c>
      <c r="F49" s="51">
        <v>1935791.9376326101</v>
      </c>
      <c r="G49" s="51">
        <v>1553662.0216858899</v>
      </c>
      <c r="H49" s="51">
        <v>65040933.059504099</v>
      </c>
      <c r="I49" s="51">
        <v>181869869.474177</v>
      </c>
      <c r="J49" s="51">
        <v>17344970.8118033</v>
      </c>
      <c r="K49" s="51">
        <v>118295659.027904</v>
      </c>
      <c r="L49" s="51">
        <v>0</v>
      </c>
      <c r="M49" s="51">
        <v>0</v>
      </c>
      <c r="N49" s="51">
        <v>31645553.481776699</v>
      </c>
      <c r="O49" s="51">
        <v>49609861.634473398</v>
      </c>
      <c r="P49" s="51">
        <v>35531306.808274798</v>
      </c>
      <c r="Q49" s="51">
        <v>1356806.9628502701</v>
      </c>
      <c r="R49" s="51">
        <v>22133409.613482699</v>
      </c>
      <c r="S49" s="51">
        <v>49753840.275713302</v>
      </c>
      <c r="T49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1278028234.9004462</v>
      </c>
      <c r="U49" s="51">
        <v>521892006.70999998</v>
      </c>
      <c r="V49" s="59">
        <v>1799920241.61045</v>
      </c>
    </row>
    <row r="50" spans="1:22" ht="14.25">
      <c r="A50" s="62">
        <f t="shared" si="0"/>
        <v>45</v>
      </c>
      <c r="B50" s="58" t="s">
        <v>37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44456993</v>
      </c>
      <c r="I50" s="51">
        <v>0</v>
      </c>
      <c r="J50" s="51">
        <v>512214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44969207</v>
      </c>
      <c r="U50" s="51">
        <v>0</v>
      </c>
      <c r="V50" s="59">
        <v>44969207</v>
      </c>
    </row>
    <row r="51" spans="1:22" ht="14.25">
      <c r="A51" s="60">
        <f t="shared" si="0"/>
        <v>46</v>
      </c>
      <c r="B51" s="58" t="s">
        <v>104</v>
      </c>
      <c r="C51" s="51">
        <v>6549510</v>
      </c>
      <c r="D51" s="51">
        <v>-1941155</v>
      </c>
      <c r="E51" s="51">
        <v>224609</v>
      </c>
      <c r="F51" s="51">
        <v>0</v>
      </c>
      <c r="G51" s="51">
        <v>0</v>
      </c>
      <c r="H51" s="51">
        <v>9501069</v>
      </c>
      <c r="I51" s="51">
        <v>-4014108</v>
      </c>
      <c r="J51" s="51">
        <v>-412978</v>
      </c>
      <c r="K51" s="51">
        <v>0</v>
      </c>
      <c r="L51" s="51">
        <v>0</v>
      </c>
      <c r="M51" s="51">
        <v>0</v>
      </c>
      <c r="N51" s="51">
        <v>-682804</v>
      </c>
      <c r="O51" s="51">
        <v>2744225</v>
      </c>
      <c r="P51" s="51">
        <v>0</v>
      </c>
      <c r="Q51" s="51">
        <v>0</v>
      </c>
      <c r="R51" s="51">
        <v>0</v>
      </c>
      <c r="S51" s="51">
        <v>0</v>
      </c>
      <c r="T51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11968368</v>
      </c>
      <c r="U51" s="51">
        <v>7801162</v>
      </c>
      <c r="V51" s="59">
        <v>19769530</v>
      </c>
    </row>
    <row r="52" spans="1:22" ht="14.25">
      <c r="A52" s="62">
        <f t="shared" si="0"/>
        <v>47</v>
      </c>
      <c r="B52" s="58" t="s">
        <v>41</v>
      </c>
      <c r="C52" s="51">
        <v>15918.59</v>
      </c>
      <c r="D52" s="51">
        <v>24365417.82</v>
      </c>
      <c r="E52" s="51">
        <v>235251.52</v>
      </c>
      <c r="F52" s="51">
        <v>0</v>
      </c>
      <c r="G52" s="51">
        <v>61985.85</v>
      </c>
      <c r="H52" s="51">
        <v>3478419.67</v>
      </c>
      <c r="I52" s="51">
        <v>271798.84000000003</v>
      </c>
      <c r="J52" s="51">
        <v>44022.65</v>
      </c>
      <c r="K52" s="51">
        <v>2576625.96</v>
      </c>
      <c r="L52" s="51">
        <v>0</v>
      </c>
      <c r="M52" s="51">
        <v>0</v>
      </c>
      <c r="N52" s="51">
        <v>3287808.73</v>
      </c>
      <c r="O52" s="51">
        <v>62226.5600000001</v>
      </c>
      <c r="P52" s="51">
        <v>0</v>
      </c>
      <c r="Q52" s="51">
        <v>0</v>
      </c>
      <c r="R52" s="51">
        <v>0</v>
      </c>
      <c r="S52" s="51">
        <v>122072.26</v>
      </c>
      <c r="T52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34521548.450000003</v>
      </c>
      <c r="U52" s="51">
        <v>0</v>
      </c>
      <c r="V52" s="59">
        <v>34521548.450000003</v>
      </c>
    </row>
    <row r="53" spans="1:22" ht="14.25">
      <c r="A53" s="60">
        <f t="shared" si="0"/>
        <v>48</v>
      </c>
      <c r="B53" s="58" t="s">
        <v>12</v>
      </c>
      <c r="C53" s="51">
        <v>11902213.060000001</v>
      </c>
      <c r="D53" s="51">
        <v>110931436.71198</v>
      </c>
      <c r="E53" s="51">
        <v>18945246.79053</v>
      </c>
      <c r="F53" s="51">
        <v>22856042.869589999</v>
      </c>
      <c r="G53" s="51">
        <v>1771794.74765</v>
      </c>
      <c r="H53" s="51">
        <v>40106271.999999702</v>
      </c>
      <c r="I53" s="51">
        <v>99036914.865040198</v>
      </c>
      <c r="J53" s="51">
        <v>10127127.20091</v>
      </c>
      <c r="K53" s="51">
        <v>25013844.039999999</v>
      </c>
      <c r="L53" s="51">
        <v>0</v>
      </c>
      <c r="M53" s="51">
        <v>69563721.260000005</v>
      </c>
      <c r="N53" s="51">
        <v>33102391.949999999</v>
      </c>
      <c r="O53" s="51">
        <v>19034834.58515</v>
      </c>
      <c r="P53" s="51">
        <v>8903598.1385300197</v>
      </c>
      <c r="Q53" s="51">
        <v>6693322.1163999997</v>
      </c>
      <c r="R53" s="51">
        <v>439311.19500000001</v>
      </c>
      <c r="S53" s="51">
        <v>22841198.846219499</v>
      </c>
      <c r="T53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501269270.37699938</v>
      </c>
      <c r="U53" s="51">
        <v>31049135.763</v>
      </c>
      <c r="V53" s="59">
        <v>532318406.13999999</v>
      </c>
    </row>
    <row r="54" spans="1:22" ht="14.25">
      <c r="A54" s="62">
        <f t="shared" si="0"/>
        <v>49</v>
      </c>
      <c r="B54" s="58" t="s">
        <v>105</v>
      </c>
      <c r="C54" s="51">
        <v>19358001.324156001</v>
      </c>
      <c r="D54" s="51">
        <v>25603335.074014001</v>
      </c>
      <c r="E54" s="51">
        <v>3197588.6307726698</v>
      </c>
      <c r="F54" s="51">
        <v>0</v>
      </c>
      <c r="G54" s="51">
        <v>0</v>
      </c>
      <c r="H54" s="51">
        <v>2444239.7856465299</v>
      </c>
      <c r="I54" s="51">
        <v>11033925.8801824</v>
      </c>
      <c r="J54" s="51">
        <v>2580508.98686828</v>
      </c>
      <c r="K54" s="51">
        <v>1320930.62322801</v>
      </c>
      <c r="L54" s="51">
        <v>0</v>
      </c>
      <c r="M54" s="51">
        <v>0</v>
      </c>
      <c r="N54" s="51">
        <v>4323515.0234294999</v>
      </c>
      <c r="O54" s="51">
        <v>2235900.5334000001</v>
      </c>
      <c r="P54" s="51">
        <v>307341.40000000002</v>
      </c>
      <c r="Q54" s="51">
        <v>-595819.5</v>
      </c>
      <c r="R54" s="51">
        <v>610672.15</v>
      </c>
      <c r="S54" s="51">
        <v>-730009.62</v>
      </c>
      <c r="T54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71690130.291697398</v>
      </c>
      <c r="U54" s="51">
        <v>3242129.5780107998</v>
      </c>
      <c r="V54" s="59">
        <v>74932259.869708106</v>
      </c>
    </row>
    <row r="55" spans="1:22" ht="14.25">
      <c r="A55" s="60">
        <f t="shared" si="0"/>
        <v>50</v>
      </c>
      <c r="B55" s="58" t="s">
        <v>106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>
        <v>0</v>
      </c>
      <c r="T55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0</v>
      </c>
      <c r="U55" s="51">
        <v>0</v>
      </c>
      <c r="V55" s="59">
        <v>0</v>
      </c>
    </row>
    <row r="56" spans="1:22" ht="14.25">
      <c r="A56" s="62">
        <f t="shared" si="0"/>
        <v>51</v>
      </c>
      <c r="B56" s="58" t="s">
        <v>65</v>
      </c>
      <c r="C56" s="51">
        <v>503703.13314583403</v>
      </c>
      <c r="D56" s="51">
        <v>199620.69</v>
      </c>
      <c r="E56" s="51">
        <v>14002.5</v>
      </c>
      <c r="F56" s="51">
        <v>0</v>
      </c>
      <c r="G56" s="51">
        <v>0</v>
      </c>
      <c r="H56" s="51">
        <v>248374.53940000001</v>
      </c>
      <c r="I56" s="51">
        <v>399649.5</v>
      </c>
      <c r="J56" s="51">
        <v>11069.5</v>
      </c>
      <c r="K56" s="51">
        <v>0</v>
      </c>
      <c r="L56" s="51">
        <v>0</v>
      </c>
      <c r="M56" s="51">
        <v>0</v>
      </c>
      <c r="N56" s="51">
        <v>55300</v>
      </c>
      <c r="O56" s="51">
        <v>26787.14</v>
      </c>
      <c r="P56" s="51">
        <v>0</v>
      </c>
      <c r="Q56" s="51">
        <v>0</v>
      </c>
      <c r="R56" s="51">
        <v>0</v>
      </c>
      <c r="S56" s="51">
        <v>0</v>
      </c>
      <c r="T56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1458507.0025458338</v>
      </c>
      <c r="U56" s="51">
        <v>0</v>
      </c>
      <c r="V56" s="59">
        <v>1458507.0025458301</v>
      </c>
    </row>
    <row r="57" spans="1:22" ht="14.25">
      <c r="A57" s="60">
        <f t="shared" si="0"/>
        <v>52</v>
      </c>
      <c r="B57" s="58" t="s">
        <v>43</v>
      </c>
      <c r="C57" s="51">
        <v>191707.28</v>
      </c>
      <c r="D57" s="51">
        <v>1293998.92</v>
      </c>
      <c r="E57" s="51">
        <v>8188.29</v>
      </c>
      <c r="F57" s="51">
        <v>0</v>
      </c>
      <c r="G57" s="51">
        <v>17513.150000000001</v>
      </c>
      <c r="H57" s="51">
        <v>1881731.99</v>
      </c>
      <c r="I57" s="51">
        <v>18584109.079999998</v>
      </c>
      <c r="J57" s="51">
        <v>1823212.31</v>
      </c>
      <c r="K57" s="51">
        <v>190046.09</v>
      </c>
      <c r="L57" s="51">
        <v>0</v>
      </c>
      <c r="M57" s="51">
        <v>0</v>
      </c>
      <c r="N57" s="51">
        <v>211580.08</v>
      </c>
      <c r="O57" s="51">
        <v>162459.65</v>
      </c>
      <c r="P57" s="51">
        <v>195578.17</v>
      </c>
      <c r="Q57" s="51">
        <v>0</v>
      </c>
      <c r="R57" s="51">
        <v>0</v>
      </c>
      <c r="S57" s="51">
        <v>738152.62</v>
      </c>
      <c r="T57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25298277.629999995</v>
      </c>
      <c r="U57" s="51">
        <v>2672259.58</v>
      </c>
      <c r="V57" s="59">
        <v>27970537.210000001</v>
      </c>
    </row>
    <row r="58" spans="1:22" ht="14.25">
      <c r="A58" s="62">
        <f t="shared" si="0"/>
        <v>53</v>
      </c>
      <c r="B58" s="58" t="s">
        <v>52</v>
      </c>
      <c r="C58" s="51">
        <v>0</v>
      </c>
      <c r="D58" s="51">
        <v>4651847</v>
      </c>
      <c r="E58" s="51">
        <v>5316237</v>
      </c>
      <c r="F58" s="51">
        <v>60080</v>
      </c>
      <c r="G58" s="51">
        <v>128055</v>
      </c>
      <c r="H58" s="51">
        <v>4097524</v>
      </c>
      <c r="I58" s="51">
        <v>0</v>
      </c>
      <c r="J58" s="51">
        <v>304873</v>
      </c>
      <c r="K58" s="51">
        <v>376530</v>
      </c>
      <c r="L58" s="51">
        <v>94254</v>
      </c>
      <c r="M58" s="51">
        <v>0</v>
      </c>
      <c r="N58" s="51">
        <v>650633</v>
      </c>
      <c r="O58" s="51">
        <v>452424</v>
      </c>
      <c r="P58" s="51">
        <v>0</v>
      </c>
      <c r="Q58" s="51">
        <v>32637</v>
      </c>
      <c r="R58" s="51">
        <v>0</v>
      </c>
      <c r="S58" s="51">
        <v>45032</v>
      </c>
      <c r="T58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16210126</v>
      </c>
      <c r="U58" s="51">
        <v>1972435</v>
      </c>
      <c r="V58" s="59">
        <v>18182561</v>
      </c>
    </row>
    <row r="59" spans="1:22" ht="14.25">
      <c r="A59" s="60">
        <f t="shared" si="0"/>
        <v>54</v>
      </c>
      <c r="B59" s="58" t="s">
        <v>44</v>
      </c>
      <c r="C59" s="51">
        <v>278866.09000000003</v>
      </c>
      <c r="D59" s="51">
        <v>68550.64</v>
      </c>
      <c r="E59" s="51">
        <v>0</v>
      </c>
      <c r="F59" s="51">
        <v>0</v>
      </c>
      <c r="G59" s="51">
        <v>0</v>
      </c>
      <c r="H59" s="51">
        <v>46305.86</v>
      </c>
      <c r="I59" s="51">
        <v>10624611.25</v>
      </c>
      <c r="J59" s="51">
        <v>92524.969999999696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502702.74</v>
      </c>
      <c r="S59" s="51">
        <v>0</v>
      </c>
      <c r="T59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11613561.549999999</v>
      </c>
      <c r="U59" s="51">
        <v>7658262.4000000097</v>
      </c>
      <c r="V59" s="59">
        <v>19271823.949999999</v>
      </c>
    </row>
    <row r="60" spans="1:22" ht="14.25">
      <c r="A60" s="62">
        <f t="shared" si="0"/>
        <v>55</v>
      </c>
      <c r="B60" s="58" t="s">
        <v>63</v>
      </c>
      <c r="C60" s="51">
        <v>49834.57</v>
      </c>
      <c r="D60" s="51">
        <v>0</v>
      </c>
      <c r="E60" s="51">
        <v>0</v>
      </c>
      <c r="F60" s="51">
        <v>0</v>
      </c>
      <c r="G60" s="51">
        <v>0</v>
      </c>
      <c r="H60" s="51">
        <v>891.42</v>
      </c>
      <c r="I60" s="51">
        <v>50249.919999999998</v>
      </c>
      <c r="J60" s="51">
        <v>196442.770600002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1172784.3999999999</v>
      </c>
      <c r="T60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1470203.0806000018</v>
      </c>
      <c r="U60" s="51">
        <v>0</v>
      </c>
      <c r="V60" s="59">
        <v>1470203.0806</v>
      </c>
    </row>
    <row r="61" spans="1:22" ht="14.25">
      <c r="A61" s="60">
        <f t="shared" si="0"/>
        <v>56</v>
      </c>
      <c r="B61" s="58" t="s">
        <v>46</v>
      </c>
      <c r="C61" s="51">
        <v>0</v>
      </c>
      <c r="D61" s="51">
        <v>29362</v>
      </c>
      <c r="E61" s="51">
        <v>0</v>
      </c>
      <c r="F61" s="51">
        <v>0</v>
      </c>
      <c r="G61" s="51">
        <v>0</v>
      </c>
      <c r="H61" s="51">
        <v>862840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892202</v>
      </c>
      <c r="U61" s="51">
        <v>21532432</v>
      </c>
      <c r="V61" s="59">
        <v>22424634</v>
      </c>
    </row>
    <row r="62" spans="1:22" ht="14.25">
      <c r="A62" s="62">
        <f t="shared" si="0"/>
        <v>57</v>
      </c>
      <c r="B62" s="58" t="s">
        <v>28</v>
      </c>
      <c r="C62" s="51">
        <v>1298258</v>
      </c>
      <c r="D62" s="51">
        <v>17353418</v>
      </c>
      <c r="E62" s="51">
        <v>551874</v>
      </c>
      <c r="F62" s="51">
        <v>82773</v>
      </c>
      <c r="G62" s="51">
        <v>0</v>
      </c>
      <c r="H62" s="51">
        <v>2430821</v>
      </c>
      <c r="I62" s="51">
        <v>29634034</v>
      </c>
      <c r="J62" s="51">
        <v>794893</v>
      </c>
      <c r="K62" s="51">
        <v>1467449</v>
      </c>
      <c r="L62" s="51">
        <v>0</v>
      </c>
      <c r="M62" s="51">
        <v>0</v>
      </c>
      <c r="N62" s="51">
        <v>5813985</v>
      </c>
      <c r="O62" s="51">
        <v>1962526</v>
      </c>
      <c r="P62" s="51">
        <v>0</v>
      </c>
      <c r="Q62" s="51">
        <v>0</v>
      </c>
      <c r="R62" s="51">
        <v>0</v>
      </c>
      <c r="S62" s="51">
        <v>603392</v>
      </c>
      <c r="T62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61993423</v>
      </c>
      <c r="U62" s="51">
        <v>4403683</v>
      </c>
      <c r="V62" s="59">
        <v>66397106</v>
      </c>
    </row>
    <row r="63" spans="1:22" ht="14.25">
      <c r="A63" s="60">
        <f t="shared" si="0"/>
        <v>58</v>
      </c>
      <c r="B63" s="58" t="s">
        <v>18</v>
      </c>
      <c r="C63" s="51">
        <v>3450372.9266021699</v>
      </c>
      <c r="D63" s="51">
        <v>75225423.227811798</v>
      </c>
      <c r="E63" s="51">
        <v>13073606.037080601</v>
      </c>
      <c r="F63" s="51">
        <v>2427059.0421225699</v>
      </c>
      <c r="G63" s="51">
        <v>76447.969070227395</v>
      </c>
      <c r="H63" s="51">
        <v>15523061.590848099</v>
      </c>
      <c r="I63" s="51">
        <v>9674842.4941723198</v>
      </c>
      <c r="J63" s="51">
        <v>2565523.60336209</v>
      </c>
      <c r="K63" s="51">
        <v>5708044.7817331199</v>
      </c>
      <c r="L63" s="51">
        <v>0</v>
      </c>
      <c r="M63" s="51">
        <v>0</v>
      </c>
      <c r="N63" s="51">
        <v>15048930.3024207</v>
      </c>
      <c r="O63" s="51">
        <v>5223148.51298826</v>
      </c>
      <c r="P63" s="51">
        <v>0</v>
      </c>
      <c r="Q63" s="51">
        <v>0</v>
      </c>
      <c r="R63" s="51">
        <v>0</v>
      </c>
      <c r="S63" s="51">
        <v>118968.23294895999</v>
      </c>
      <c r="T63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148115428.72116092</v>
      </c>
      <c r="U63" s="51">
        <v>116722314.235324</v>
      </c>
      <c r="V63" s="59">
        <v>264837742.956485</v>
      </c>
    </row>
    <row r="64" spans="1:22" ht="14.25">
      <c r="A64" s="62">
        <f t="shared" si="0"/>
        <v>59</v>
      </c>
      <c r="B64" s="58" t="s">
        <v>49</v>
      </c>
      <c r="C64" s="51">
        <v>413786.259303</v>
      </c>
      <c r="D64" s="51">
        <v>2519294.7587859998</v>
      </c>
      <c r="E64" s="51">
        <v>188805.68</v>
      </c>
      <c r="F64" s="51">
        <v>5125224.7089849999</v>
      </c>
      <c r="G64" s="51">
        <v>0</v>
      </c>
      <c r="H64" s="51">
        <v>1009830.56203531</v>
      </c>
      <c r="I64" s="51">
        <v>82919.678559999898</v>
      </c>
      <c r="J64" s="51">
        <v>660413.10856199998</v>
      </c>
      <c r="K64" s="51">
        <v>135065.532565</v>
      </c>
      <c r="L64" s="51">
        <v>0</v>
      </c>
      <c r="M64" s="51">
        <v>0</v>
      </c>
      <c r="N64" s="51">
        <v>152517.08240300001</v>
      </c>
      <c r="O64" s="51">
        <v>231146.56195999999</v>
      </c>
      <c r="P64" s="51">
        <v>0</v>
      </c>
      <c r="Q64" s="51">
        <v>0</v>
      </c>
      <c r="R64" s="51">
        <v>8607.5</v>
      </c>
      <c r="S64" s="51">
        <v>0</v>
      </c>
      <c r="T64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10527611.43315931</v>
      </c>
      <c r="U64" s="51">
        <v>279509.93586899899</v>
      </c>
      <c r="V64" s="59">
        <v>10807121.3690283</v>
      </c>
    </row>
    <row r="65" spans="1:22" ht="14.25">
      <c r="A65" s="60">
        <f t="shared" si="0"/>
        <v>60</v>
      </c>
      <c r="B65" s="58" t="s">
        <v>14</v>
      </c>
      <c r="C65" s="51">
        <v>14737359.82488</v>
      </c>
      <c r="D65" s="51">
        <v>208241065.06244999</v>
      </c>
      <c r="E65" s="51">
        <v>23080984.705299899</v>
      </c>
      <c r="F65" s="51">
        <v>452480</v>
      </c>
      <c r="G65" s="51">
        <v>526313.15928244602</v>
      </c>
      <c r="H65" s="51">
        <v>14058409.996112</v>
      </c>
      <c r="I65" s="51">
        <v>0</v>
      </c>
      <c r="J65" s="51">
        <v>4136761.520304</v>
      </c>
      <c r="K65" s="51">
        <v>40634818.540458202</v>
      </c>
      <c r="L65" s="51">
        <v>0</v>
      </c>
      <c r="M65" s="51">
        <v>0</v>
      </c>
      <c r="N65" s="51">
        <v>41300610.851830401</v>
      </c>
      <c r="O65" s="51">
        <v>13711560.5970392</v>
      </c>
      <c r="P65" s="51">
        <v>116953.49093119999</v>
      </c>
      <c r="Q65" s="51">
        <v>0</v>
      </c>
      <c r="R65" s="51">
        <v>0</v>
      </c>
      <c r="S65" s="51">
        <v>0</v>
      </c>
      <c r="T65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360997317.74858737</v>
      </c>
      <c r="U65" s="51">
        <v>88135535.170445904</v>
      </c>
      <c r="V65" s="59">
        <v>449132852.919034</v>
      </c>
    </row>
    <row r="66" spans="1:22" ht="14.25">
      <c r="A66" s="62">
        <f t="shared" si="0"/>
        <v>61</v>
      </c>
      <c r="B66" s="58" t="s">
        <v>33</v>
      </c>
      <c r="C66" s="51">
        <v>1985178.61877452</v>
      </c>
      <c r="D66" s="51">
        <v>7874907.2300000004</v>
      </c>
      <c r="E66" s="51">
        <v>1088723.6200000001</v>
      </c>
      <c r="F66" s="51">
        <v>0</v>
      </c>
      <c r="G66" s="51">
        <v>0</v>
      </c>
      <c r="H66" s="51">
        <v>2117393.0499999998</v>
      </c>
      <c r="I66" s="51">
        <v>975339.10102000099</v>
      </c>
      <c r="J66" s="51">
        <v>10446054.539999999</v>
      </c>
      <c r="K66" s="51">
        <v>6517460.51000001</v>
      </c>
      <c r="L66" s="51">
        <v>0</v>
      </c>
      <c r="M66" s="51">
        <v>0</v>
      </c>
      <c r="N66" s="51">
        <v>27740795.27</v>
      </c>
      <c r="O66" s="51">
        <v>1756732.8</v>
      </c>
      <c r="P66" s="51">
        <v>0</v>
      </c>
      <c r="Q66" s="51">
        <v>0</v>
      </c>
      <c r="R66" s="51">
        <v>0</v>
      </c>
      <c r="S66" s="51">
        <v>0</v>
      </c>
      <c r="T66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60502584.739794523</v>
      </c>
      <c r="U66" s="51">
        <v>9135514.2280329894</v>
      </c>
      <c r="V66" s="59">
        <v>69638098.967827499</v>
      </c>
    </row>
    <row r="67" spans="1:22" ht="14.25">
      <c r="A67" s="60">
        <f t="shared" si="0"/>
        <v>62</v>
      </c>
      <c r="B67" s="58" t="s">
        <v>107</v>
      </c>
      <c r="C67" s="51">
        <v>31933262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7856024</v>
      </c>
      <c r="J67" s="51">
        <v>2832506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42621792</v>
      </c>
      <c r="U67" s="51">
        <v>0</v>
      </c>
      <c r="V67" s="59">
        <v>42621792</v>
      </c>
    </row>
    <row r="68" spans="1:22" ht="14.25">
      <c r="A68" s="62">
        <f t="shared" si="0"/>
        <v>63</v>
      </c>
      <c r="B68" s="58" t="s">
        <v>36</v>
      </c>
      <c r="C68" s="51">
        <v>1560726</v>
      </c>
      <c r="D68" s="51">
        <v>2291039</v>
      </c>
      <c r="E68" s="51">
        <v>706690</v>
      </c>
      <c r="F68" s="51">
        <v>4799206</v>
      </c>
      <c r="G68" s="51">
        <v>191117</v>
      </c>
      <c r="H68" s="51">
        <v>16115465</v>
      </c>
      <c r="I68" s="51">
        <v>3718840</v>
      </c>
      <c r="J68" s="51">
        <v>0</v>
      </c>
      <c r="K68" s="51">
        <v>5866</v>
      </c>
      <c r="L68" s="51">
        <v>0</v>
      </c>
      <c r="M68" s="51">
        <v>0</v>
      </c>
      <c r="N68" s="51">
        <v>1554669</v>
      </c>
      <c r="O68" s="51">
        <v>0</v>
      </c>
      <c r="P68" s="51">
        <v>0</v>
      </c>
      <c r="Q68" s="51">
        <v>0</v>
      </c>
      <c r="R68" s="51">
        <v>0</v>
      </c>
      <c r="S68" s="51">
        <v>216214</v>
      </c>
      <c r="T68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31159832</v>
      </c>
      <c r="U68" s="51">
        <v>10062948</v>
      </c>
      <c r="V68" s="59">
        <v>41222780</v>
      </c>
    </row>
    <row r="69" spans="1:22" ht="14.25">
      <c r="A69" s="60">
        <f t="shared" si="0"/>
        <v>64</v>
      </c>
      <c r="B69" s="58" t="s">
        <v>53</v>
      </c>
      <c r="C69" s="51">
        <v>0</v>
      </c>
      <c r="D69" s="51">
        <v>2692834.2556459801</v>
      </c>
      <c r="E69" s="51">
        <v>966960.54642871104</v>
      </c>
      <c r="F69" s="51">
        <v>0</v>
      </c>
      <c r="G69" s="51">
        <v>0</v>
      </c>
      <c r="H69" s="51">
        <v>2766103.5364284101</v>
      </c>
      <c r="I69" s="51">
        <v>5695215.8168300996</v>
      </c>
      <c r="J69" s="51">
        <v>0</v>
      </c>
      <c r="K69" s="51">
        <v>0</v>
      </c>
      <c r="L69" s="51">
        <v>0</v>
      </c>
      <c r="M69" s="51">
        <v>0</v>
      </c>
      <c r="N69" s="51">
        <v>187637.95996688001</v>
      </c>
      <c r="O69" s="51">
        <v>0</v>
      </c>
      <c r="P69" s="51">
        <v>0</v>
      </c>
      <c r="Q69" s="51">
        <v>0</v>
      </c>
      <c r="R69" s="51">
        <v>0</v>
      </c>
      <c r="S69" s="51">
        <v>0</v>
      </c>
      <c r="T69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12308752.115300082</v>
      </c>
      <c r="U69" s="51">
        <v>0</v>
      </c>
      <c r="V69" s="59">
        <v>12308752.1153001</v>
      </c>
    </row>
    <row r="70" spans="1:22" ht="14.25">
      <c r="A70" s="62">
        <f t="shared" si="0"/>
        <v>65</v>
      </c>
      <c r="B70" s="58" t="s">
        <v>11</v>
      </c>
      <c r="C70" s="51">
        <v>16357875.134400001</v>
      </c>
      <c r="D70" s="51">
        <v>41238459.303637199</v>
      </c>
      <c r="E70" s="51">
        <v>2630895.55541689</v>
      </c>
      <c r="F70" s="51">
        <v>221983.72</v>
      </c>
      <c r="G70" s="51">
        <v>0</v>
      </c>
      <c r="H70" s="51">
        <v>3730546.87</v>
      </c>
      <c r="I70" s="51">
        <v>241990010.12006101</v>
      </c>
      <c r="J70" s="51">
        <v>2234334.5484000002</v>
      </c>
      <c r="K70" s="51">
        <v>6988809.6824311595</v>
      </c>
      <c r="L70" s="51">
        <v>0</v>
      </c>
      <c r="M70" s="51">
        <v>0</v>
      </c>
      <c r="N70" s="51">
        <v>1929.6</v>
      </c>
      <c r="O70" s="51">
        <v>5694717.2616540398</v>
      </c>
      <c r="P70" s="51">
        <v>1195119.896188</v>
      </c>
      <c r="Q70" s="51">
        <v>387730</v>
      </c>
      <c r="R70" s="51">
        <v>1730834.35443455</v>
      </c>
      <c r="S70" s="51">
        <v>5697392.7133151097</v>
      </c>
      <c r="T70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330100638.759938</v>
      </c>
      <c r="U70" s="51">
        <v>0</v>
      </c>
      <c r="V70" s="59">
        <v>330100638.759938</v>
      </c>
    </row>
    <row r="71" spans="1:22" ht="14.25">
      <c r="A71" s="60">
        <f t="shared" si="0"/>
        <v>66</v>
      </c>
      <c r="B71" s="58" t="s">
        <v>108</v>
      </c>
      <c r="C71" s="51">
        <v>0</v>
      </c>
      <c r="D71" s="51">
        <v>2214077.81</v>
      </c>
      <c r="E71" s="51">
        <v>1738045.85</v>
      </c>
      <c r="F71" s="51">
        <v>0</v>
      </c>
      <c r="G71" s="51">
        <v>105750</v>
      </c>
      <c r="H71" s="51">
        <v>867458.84</v>
      </c>
      <c r="I71" s="51">
        <v>0</v>
      </c>
      <c r="J71" s="51">
        <v>655417.68000000005</v>
      </c>
      <c r="K71" s="51">
        <v>35356.42</v>
      </c>
      <c r="L71" s="51">
        <v>0</v>
      </c>
      <c r="M71" s="51">
        <v>0</v>
      </c>
      <c r="N71" s="51">
        <v>13699.47</v>
      </c>
      <c r="O71" s="51">
        <v>80793.56</v>
      </c>
      <c r="P71" s="51">
        <v>0</v>
      </c>
      <c r="Q71" s="51">
        <v>80589.47</v>
      </c>
      <c r="R71" s="51">
        <v>0</v>
      </c>
      <c r="S71" s="51">
        <v>25305.59</v>
      </c>
      <c r="T71" s="51">
        <f>Table3[[#This Row],[Life]]+Table3[[#This Row],[Fire]]+Table3[[#This Row],[Marine Cargo]]+Table3[[#This Row],[Marine Hull]]+Table3[[#This Row],[Aviation]]+Table3[[#This Row],[Motor Car]]+Table3[[#This Row],[Health]]+Table3[[#This Row],[Accident]]+Table3[[#This Row],[Engineering]]+Table3[[#This Row],[Insurance for Migrant Workers]]+Table3[[#This Row],[Micro Insurance]]+Table3[[#This Row],[Bonds]]+Table3[[#This Row],[General Liability]]+Table3[[#This Row],[Prof. Indemnity]]+Table3[[#This Row],[Crime Insurance]]+Table3[[#This Row],[Special Risks]]+Table3[[#This Row],[Miscellaneous]]</f>
        <v>5816494.6899999985</v>
      </c>
      <c r="U71" s="51">
        <v>143476.87</v>
      </c>
      <c r="V71" s="59">
        <v>5959971.5599999996</v>
      </c>
    </row>
    <row r="72" spans="1:22" ht="9" customHeight="1">
      <c r="A72" s="52"/>
      <c r="V72" s="53"/>
    </row>
    <row r="73" spans="1:22" s="56" customFormat="1" ht="18" customHeight="1" thickBot="1">
      <c r="A73" s="79" t="s">
        <v>109</v>
      </c>
      <c r="B73" s="80"/>
      <c r="C73" s="54">
        <f t="shared" ref="C73:V73" si="1">SUM(C6:C72)</f>
        <v>1020145517.6188487</v>
      </c>
      <c r="D73" s="54">
        <f t="shared" si="1"/>
        <v>2873670472.6093421</v>
      </c>
      <c r="E73" s="54">
        <f t="shared" si="1"/>
        <v>302189284.33992898</v>
      </c>
      <c r="F73" s="54">
        <f t="shared" si="1"/>
        <v>133808781.30526018</v>
      </c>
      <c r="G73" s="54">
        <f t="shared" si="1"/>
        <v>58548252.49185966</v>
      </c>
      <c r="H73" s="54">
        <f t="shared" si="1"/>
        <v>1577629512.7675152</v>
      </c>
      <c r="I73" s="54">
        <f t="shared" si="1"/>
        <v>1002598606.2186869</v>
      </c>
      <c r="J73" s="54">
        <f t="shared" si="1"/>
        <v>156714557.28518644</v>
      </c>
      <c r="K73" s="54">
        <f t="shared" si="1"/>
        <v>636831351.60746527</v>
      </c>
      <c r="L73" s="54">
        <f t="shared" si="1"/>
        <v>208435.20000000001</v>
      </c>
      <c r="M73" s="54">
        <f t="shared" si="1"/>
        <v>264913529.04900002</v>
      </c>
      <c r="N73" s="54">
        <f t="shared" si="1"/>
        <v>413832978.03556752</v>
      </c>
      <c r="O73" s="54">
        <f t="shared" si="1"/>
        <v>223505050.46097636</v>
      </c>
      <c r="P73" s="54">
        <f t="shared" si="1"/>
        <v>77930916.648230195</v>
      </c>
      <c r="Q73" s="54">
        <f t="shared" si="1"/>
        <v>24600215.553250268</v>
      </c>
      <c r="R73" s="54">
        <f t="shared" si="1"/>
        <v>41755272.752917252</v>
      </c>
      <c r="S73" s="54">
        <f t="shared" si="1"/>
        <v>189240527.90300205</v>
      </c>
      <c r="T73" s="54">
        <f t="shared" si="1"/>
        <v>8998123261.8470325</v>
      </c>
      <c r="U73" s="54">
        <f t="shared" si="1"/>
        <v>2273537698.2274938</v>
      </c>
      <c r="V73" s="55">
        <f t="shared" si="1"/>
        <v>11271660960.074537</v>
      </c>
    </row>
    <row r="74" spans="1:22" ht="14.25" thickTop="1"/>
    <row r="75" spans="1:22" ht="14.25">
      <c r="A75" s="38" t="s">
        <v>77</v>
      </c>
    </row>
  </sheetData>
  <mergeCells count="1">
    <mergeCell ref="A73:B73"/>
  </mergeCells>
  <pageMargins left="0.511811023622047" right="0.31496062992126" top="0.55118110236220497" bottom="0.55118110236220497" header="0.31496062992126" footer="0.31496062992126"/>
  <pageSetup paperSize="9" scale="65"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IB Commissions Ranking</vt:lpstr>
      <vt:lpstr>IB Commissions per LINE</vt:lpstr>
      <vt:lpstr>'IB Commissions per LINE'!Print_Titles</vt:lpstr>
      <vt:lpstr>'IB Commissions Ranking'!Print_Titles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cp:lastPrinted>2024-11-25T03:18:59Z</cp:lastPrinted>
  <dcterms:created xsi:type="dcterms:W3CDTF">2024-11-25T03:17:43Z</dcterms:created>
  <dcterms:modified xsi:type="dcterms:W3CDTF">2024-11-25T05:16:18Z</dcterms:modified>
</cp:coreProperties>
</file>