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FE2D5D1B-2C5D-4527-8478-FB6225181C75}" xr6:coauthVersionLast="47" xr6:coauthVersionMax="47" xr10:uidLastSave="{00000000-0000-0000-0000-000000000000}"/>
  <bookViews>
    <workbookView xWindow="-108" yWindow="-108" windowWidth="23256" windowHeight="13896" xr2:uid="{83BF87A8-9219-4025-B8F8-6B398D254BC8}"/>
  </bookViews>
  <sheets>
    <sheet name="NL Q2 2024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'NL Q2 2024'!$A$1:$L$50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N48" i="1"/>
  <c r="J48" i="1"/>
  <c r="N47" i="1"/>
  <c r="J47" i="1"/>
  <c r="J46" i="1"/>
  <c r="F46" i="1"/>
  <c r="N46" i="1" s="1"/>
  <c r="N45" i="1"/>
  <c r="J45" i="1"/>
  <c r="N44" i="1"/>
  <c r="J44" i="1"/>
  <c r="N43" i="1"/>
  <c r="J43" i="1"/>
  <c r="N42" i="1"/>
  <c r="J42" i="1"/>
  <c r="N41" i="1"/>
  <c r="J41" i="1"/>
  <c r="J31" i="1"/>
  <c r="J29" i="1"/>
  <c r="J27" i="1"/>
  <c r="J26" i="1"/>
  <c r="J25" i="1"/>
  <c r="J23" i="1"/>
  <c r="J21" i="1"/>
  <c r="J19" i="1"/>
  <c r="H17" i="1"/>
  <c r="F17" i="1"/>
  <c r="J17" i="1" s="1"/>
  <c r="J15" i="1"/>
  <c r="J12" i="1"/>
  <c r="J10" i="1"/>
  <c r="F49" i="1" l="1"/>
  <c r="N49" i="1" l="1"/>
  <c r="J49" i="1"/>
</calcChain>
</file>

<file path=xl/sharedStrings.xml><?xml version="1.0" encoding="utf-8"?>
<sst xmlns="http://schemas.openxmlformats.org/spreadsheetml/2006/main" count="45" uniqueCount="34">
  <si>
    <t xml:space="preserve">INSURANCE INDUSTRY PERFORMANCE </t>
  </si>
  <si>
    <t>as of June 30</t>
  </si>
  <si>
    <t>NON-LIFE INSURANCE COMPANIES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</si>
  <si>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</si>
  <si>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</si>
  <si>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</si>
  <si>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</si>
  <si>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</si>
  <si>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</si>
  <si>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</si>
  <si>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</si>
  <si>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</si>
  <si>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</si>
  <si>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</si>
  <si>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</si>
  <si>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</si>
  <si>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</si>
  <si>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</si>
  <si>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</si>
  <si>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includes licensed servicing company</t>
  </si>
  <si>
    <t>r</t>
  </si>
  <si>
    <t>Revised figures</t>
  </si>
  <si>
    <t>Net Premiums Written By Line of Business</t>
  </si>
  <si>
    <t>Q2 2024</t>
  </si>
  <si>
    <t>% share to total</t>
  </si>
  <si>
    <t>Fire</t>
  </si>
  <si>
    <t>Marine &amp; Aviation</t>
  </si>
  <si>
    <t>Motor</t>
  </si>
  <si>
    <t>Health</t>
  </si>
  <si>
    <t>Accident</t>
  </si>
  <si>
    <t>Other Casualty</t>
  </si>
  <si>
    <t>Suretyship</t>
  </si>
  <si>
    <t>Life for PR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</si>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</sst>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4" fillId="0" borderId="0" xfId="2" applyFont="1"/>
    <xf numFmtId="0" fontId="2" fillId="0" borderId="4" xfId="2" applyFont="1" applyBorder="1"/>
    <xf numFmtId="0" fontId="2" fillId="0" borderId="12" xfId="2" applyFont="1" applyBorder="1"/>
    <xf numFmtId="0" fontId="2" fillId="0" borderId="18" xfId="2" applyFont="1" applyBorder="1"/>
    <xf numFmtId="0" fontId="2" fillId="0" borderId="11" xfId="2" applyFont="1" applyBorder="1"/>
    <xf numFmtId="0" fontId="2" fillId="0" borderId="19" xfId="2" applyFont="1" applyBorder="1"/>
    <xf numFmtId="0" fontId="5" fillId="0" borderId="20" xfId="2" applyFont="1" applyBorder="1"/>
    <xf numFmtId="0" fontId="2" fillId="0" borderId="21" xfId="2" applyFont="1" applyBorder="1"/>
    <xf numFmtId="0" fontId="5" fillId="0" borderId="21" xfId="0" applyFont="1" applyBorder="1"/>
    <xf numFmtId="0" fontId="5" fillId="0" borderId="21" xfId="2" applyFont="1" applyBorder="1"/>
    <xf numFmtId="165" fontId="5" fillId="0" borderId="22" xfId="1" applyNumberFormat="1" applyFont="1" applyBorder="1" applyAlignment="1">
      <alignment horizontal="center"/>
    </xf>
    <xf numFmtId="165" fontId="5" fillId="0" borderId="23" xfId="1" applyNumberFormat="1" applyFont="1" applyBorder="1" applyAlignment="1">
      <alignment horizontal="center"/>
    </xf>
    <xf numFmtId="164" fontId="5" fillId="0" borderId="22" xfId="1" applyFont="1" applyBorder="1"/>
    <xf numFmtId="0" fontId="2" fillId="0" borderId="24" xfId="2" applyFont="1" applyBorder="1"/>
    <xf numFmtId="0" fontId="5" fillId="0" borderId="4" xfId="0" applyFont="1" applyBorder="1"/>
    <xf numFmtId="0" fontId="2" fillId="0" borderId="0" xfId="0" applyFont="1"/>
    <xf numFmtId="0" fontId="5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11" xfId="1" applyFont="1" applyBorder="1"/>
    <xf numFmtId="0" fontId="2" fillId="0" borderId="5" xfId="0" applyFont="1" applyBorder="1"/>
    <xf numFmtId="166" fontId="2" fillId="0" borderId="0" xfId="1" applyNumberFormat="1" applyFont="1"/>
    <xf numFmtId="0" fontId="5" fillId="0" borderId="20" xfId="0" applyFont="1" applyBorder="1"/>
    <xf numFmtId="0" fontId="2" fillId="0" borderId="21" xfId="0" applyFont="1" applyBorder="1"/>
    <xf numFmtId="165" fontId="5" fillId="0" borderId="12" xfId="1" applyNumberFormat="1" applyFont="1" applyFill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164" fontId="5" fillId="0" borderId="23" xfId="1" applyFont="1" applyBorder="1"/>
    <xf numFmtId="164" fontId="5" fillId="0" borderId="12" xfId="1" applyFont="1" applyBorder="1"/>
    <xf numFmtId="0" fontId="2" fillId="0" borderId="24" xfId="0" applyFont="1" applyBorder="1"/>
    <xf numFmtId="0" fontId="5" fillId="0" borderId="25" xfId="2" applyFont="1" applyBorder="1"/>
    <xf numFmtId="0" fontId="2" fillId="0" borderId="26" xfId="2" applyFont="1" applyBorder="1"/>
    <xf numFmtId="0" fontId="5" fillId="0" borderId="26" xfId="2" applyFont="1" applyBorder="1"/>
    <xf numFmtId="166" fontId="5" fillId="0" borderId="27" xfId="1" applyNumberFormat="1" applyFont="1" applyBorder="1"/>
    <xf numFmtId="166" fontId="5" fillId="0" borderId="26" xfId="1" applyNumberFormat="1" applyFont="1" applyBorder="1"/>
    <xf numFmtId="166" fontId="5" fillId="0" borderId="28" xfId="1" applyNumberFormat="1" applyFont="1" applyBorder="1"/>
    <xf numFmtId="164" fontId="5" fillId="0" borderId="27" xfId="1" applyFont="1" applyBorder="1"/>
    <xf numFmtId="0" fontId="2" fillId="0" borderId="29" xfId="2" applyFont="1" applyBorder="1"/>
    <xf numFmtId="166" fontId="5" fillId="0" borderId="23" xfId="1" applyNumberFormat="1" applyFont="1" applyBorder="1" applyAlignment="1">
      <alignment horizontal="center" vertical="center"/>
    </xf>
    <xf numFmtId="0" fontId="5" fillId="0" borderId="30" xfId="2" applyFont="1" applyBorder="1"/>
    <xf numFmtId="0" fontId="2" fillId="0" borderId="31" xfId="2" applyFont="1" applyBorder="1"/>
    <xf numFmtId="0" fontId="5" fillId="0" borderId="31" xfId="2" applyFont="1" applyBorder="1"/>
    <xf numFmtId="166" fontId="5" fillId="2" borderId="32" xfId="1" applyNumberFormat="1" applyFont="1" applyFill="1" applyBorder="1"/>
    <xf numFmtId="166" fontId="5" fillId="2" borderId="33" xfId="1" applyNumberFormat="1" applyFont="1" applyFill="1" applyBorder="1"/>
    <xf numFmtId="166" fontId="5" fillId="0" borderId="33" xfId="1" applyNumberFormat="1" applyFont="1" applyBorder="1"/>
    <xf numFmtId="164" fontId="5" fillId="0" borderId="32" xfId="1" applyFont="1" applyBorder="1"/>
    <xf numFmtId="0" fontId="2" fillId="0" borderId="34" xfId="2" applyFont="1" applyBorder="1"/>
    <xf numFmtId="0" fontId="2" fillId="0" borderId="32" xfId="2" applyFont="1" applyBorder="1"/>
    <xf numFmtId="166" fontId="5" fillId="0" borderId="32" xfId="1" applyNumberFormat="1" applyFont="1" applyFill="1" applyBorder="1"/>
    <xf numFmtId="0" fontId="7" fillId="0" borderId="34" xfId="2" applyFont="1" applyBorder="1"/>
    <xf numFmtId="166" fontId="5" fillId="0" borderId="33" xfId="1" applyNumberFormat="1" applyFont="1" applyFill="1" applyBorder="1"/>
    <xf numFmtId="0" fontId="8" fillId="0" borderId="31" xfId="2" applyFont="1" applyBorder="1"/>
    <xf numFmtId="166" fontId="9" fillId="2" borderId="32" xfId="1" applyNumberFormat="1" applyFont="1" applyFill="1" applyBorder="1"/>
    <xf numFmtId="166" fontId="9" fillId="0" borderId="33" xfId="1" applyNumberFormat="1" applyFont="1" applyFill="1" applyBorder="1"/>
    <xf numFmtId="164" fontId="8" fillId="0" borderId="32" xfId="1" applyFont="1" applyBorder="1"/>
    <xf numFmtId="166" fontId="10" fillId="2" borderId="32" xfId="1" applyNumberFormat="1" applyFont="1" applyFill="1" applyBorder="1"/>
    <xf numFmtId="166" fontId="10" fillId="0" borderId="33" xfId="1" applyNumberFormat="1" applyFont="1" applyBorder="1"/>
    <xf numFmtId="0" fontId="5" fillId="0" borderId="6" xfId="2" applyFont="1" applyBorder="1"/>
    <xf numFmtId="0" fontId="2" fillId="0" borderId="7" xfId="2" applyFont="1" applyBorder="1"/>
    <xf numFmtId="0" fontId="2" fillId="0" borderId="35" xfId="2" applyFont="1" applyBorder="1"/>
    <xf numFmtId="0" fontId="2" fillId="0" borderId="36" xfId="2" applyFont="1" applyBorder="1"/>
    <xf numFmtId="0" fontId="2" fillId="0" borderId="8" xfId="2" applyFont="1" applyBorder="1"/>
    <xf numFmtId="0" fontId="8" fillId="0" borderId="0" xfId="2" applyFont="1"/>
    <xf numFmtId="43" fontId="2" fillId="0" borderId="0" xfId="2" applyNumberFormat="1" applyFont="1"/>
    <xf numFmtId="0" fontId="6" fillId="0" borderId="0" xfId="2" applyFont="1"/>
    <xf numFmtId="0" fontId="5" fillId="0" borderId="0" xfId="2" applyFont="1"/>
    <xf numFmtId="0" fontId="11" fillId="0" borderId="0" xfId="2" applyFont="1" applyAlignment="1">
      <alignment horizontal="center"/>
    </xf>
    <xf numFmtId="0" fontId="12" fillId="0" borderId="0" xfId="2" applyFont="1"/>
    <xf numFmtId="0" fontId="2" fillId="0" borderId="30" xfId="2" applyFont="1" applyBorder="1"/>
    <xf numFmtId="0" fontId="2" fillId="0" borderId="31" xfId="2" applyFont="1" applyBorder="1" applyAlignment="1">
      <alignment horizontal="left" indent="1"/>
    </xf>
    <xf numFmtId="166" fontId="2" fillId="0" borderId="32" xfId="1" applyNumberFormat="1" applyFont="1" applyBorder="1"/>
    <xf numFmtId="166" fontId="2" fillId="0" borderId="33" xfId="1" applyNumberFormat="1" applyFont="1" applyBorder="1"/>
    <xf numFmtId="164" fontId="2" fillId="0" borderId="32" xfId="1" applyFont="1" applyBorder="1"/>
    <xf numFmtId="164" fontId="12" fillId="3" borderId="0" xfId="1" applyFont="1" applyFill="1"/>
    <xf numFmtId="164" fontId="12" fillId="0" borderId="0" xfId="1" applyFont="1"/>
    <xf numFmtId="164" fontId="13" fillId="3" borderId="0" xfId="1" applyFont="1" applyFill="1"/>
    <xf numFmtId="0" fontId="8" fillId="0" borderId="30" xfId="2" applyFont="1" applyBorder="1"/>
    <xf numFmtId="166" fontId="8" fillId="0" borderId="33" xfId="1" applyNumberFormat="1" applyFont="1" applyBorder="1"/>
    <xf numFmtId="166" fontId="2" fillId="0" borderId="33" xfId="1" applyNumberFormat="1" applyFont="1" applyFill="1" applyBorder="1"/>
    <xf numFmtId="0" fontId="5" fillId="0" borderId="37" xfId="2" applyFont="1" applyBorder="1"/>
    <xf numFmtId="0" fontId="5" fillId="0" borderId="38" xfId="2" applyFont="1" applyBorder="1"/>
    <xf numFmtId="166" fontId="5" fillId="0" borderId="39" xfId="1" applyNumberFormat="1" applyFont="1" applyBorder="1"/>
    <xf numFmtId="166" fontId="5" fillId="0" borderId="40" xfId="1" applyNumberFormat="1" applyFont="1" applyBorder="1"/>
    <xf numFmtId="164" fontId="5" fillId="0" borderId="39" xfId="1" applyFont="1" applyBorder="1"/>
    <xf numFmtId="0" fontId="5" fillId="0" borderId="41" xfId="2" applyFont="1" applyBorder="1"/>
    <xf numFmtId="166" fontId="5" fillId="0" borderId="22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16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vertical="center" wrapText="1"/>
    </xf>
    <xf numFmtId="0" fontId="1" fillId="0" borderId="9" xfId="2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1" xfId="2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14" xfId="2" applyBorder="1" applyAlignment="1">
      <alignment vertical="center" wrapText="1"/>
    </xf>
    <xf numFmtId="0" fontId="1" fillId="0" borderId="15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4" fillId="0" borderId="12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16" xfId="2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2" xfId="2" xr:uid="{9FB1AAFB-E7FD-49E5-B0DE-1EC5334B1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BCD6-488F-40A8-809E-4BE9062772B5}">
  <sheetPr>
    <tabColor theme="5" tint="0.39994506668294322"/>
    <pageSetUpPr fitToPage="1"/>
  </sheetPr>
  <dimension ref="B1:N58"/>
  <sheetViews>
    <sheetView tabSelected="1" view="pageLayout" zoomScale="40" zoomScaleNormal="75" zoomScalePageLayoutView="40" workbookViewId="0">
      <selection activeCell="H1" sqref="H1"/>
    </sheetView>
  </sheetViews>
  <sheetFormatPr defaultColWidth="9.21875" defaultRowHeight="15"/>
  <cols>
    <col min="1" max="1" width="2.21875" style="4" customWidth="1"/>
    <col min="2" max="2" width="6" style="4" customWidth="1"/>
    <col min="3" max="3" width="3.21875" style="4" customWidth="1"/>
    <col min="4" max="4" width="53.44140625" style="4" customWidth="1"/>
    <col min="5" max="5" width="3.77734375" style="4" customWidth="1"/>
    <col min="6" max="6" width="18" style="4" customWidth="1"/>
    <col min="7" max="7" width="3.77734375" style="4" customWidth="1"/>
    <col min="8" max="8" width="14.44140625" style="4" customWidth="1"/>
    <col min="9" max="9" width="3.44140625" style="4" customWidth="1"/>
    <col min="10" max="10" width="16.44140625" style="4" customWidth="1"/>
    <col min="11" max="11" width="5.21875" style="4" customWidth="1"/>
    <col min="12" max="12" width="2.21875" style="4" customWidth="1"/>
    <col min="13" max="13" width="9.21875" style="4"/>
    <col min="14" max="14" width="18.44140625" style="4" hidden="1" customWidth="1"/>
    <col min="15" max="16384" width="9.21875" style="4"/>
  </cols>
  <sheetData>
    <row r="1" spans="2:14" ht="15.6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5" customFormat="1" ht="22.8">
      <c r="B3" s="111" t="s">
        <v>0</v>
      </c>
      <c r="C3" s="112"/>
      <c r="D3" s="112"/>
      <c r="E3" s="112"/>
      <c r="F3" s="112"/>
      <c r="G3" s="112"/>
      <c r="H3" s="112"/>
      <c r="I3" s="112"/>
      <c r="J3" s="112"/>
      <c r="K3" s="113"/>
    </row>
    <row r="4" spans="2:14" ht="19.5" customHeight="1">
      <c r="B4" s="114" t="s">
        <v>1</v>
      </c>
      <c r="C4" s="115"/>
      <c r="D4" s="115"/>
      <c r="E4" s="115"/>
      <c r="F4" s="115"/>
      <c r="G4" s="115"/>
      <c r="H4" s="115"/>
      <c r="I4" s="115"/>
      <c r="J4" s="115"/>
      <c r="K4" s="116"/>
    </row>
    <row r="5" spans="2:14" ht="8.25" customHeight="1" thickBot="1">
      <c r="B5" s="117"/>
      <c r="C5" s="118"/>
      <c r="D5" s="118"/>
      <c r="E5" s="118"/>
      <c r="F5" s="118"/>
      <c r="G5" s="118"/>
      <c r="H5" s="118"/>
      <c r="I5" s="118"/>
      <c r="J5" s="118"/>
      <c r="K5" s="119"/>
    </row>
    <row r="6" spans="2:14" ht="15" customHeight="1">
      <c r="B6" s="120" t="s">
        <v>2</v>
      </c>
      <c r="C6" s="121"/>
      <c r="D6" s="121"/>
      <c r="E6" s="122"/>
      <c r="F6" s="129">
        <v>2024</v>
      </c>
      <c r="G6" s="130"/>
      <c r="H6" s="129">
        <v>2023</v>
      </c>
      <c r="I6" s="130"/>
      <c r="J6" s="135" t="s">
        <v>3</v>
      </c>
      <c r="K6" s="136"/>
    </row>
    <row r="7" spans="2:14" ht="30" customHeight="1">
      <c r="B7" s="123"/>
      <c r="C7" s="124"/>
      <c r="D7" s="124"/>
      <c r="E7" s="125"/>
      <c r="F7" s="131"/>
      <c r="G7" s="132"/>
      <c r="H7" s="131"/>
      <c r="I7" s="132"/>
      <c r="J7" s="137"/>
      <c r="K7" s="138"/>
    </row>
    <row r="8" spans="2:14" ht="15.75" customHeight="1" thickBot="1">
      <c r="B8" s="126"/>
      <c r="C8" s="127"/>
      <c r="D8" s="127"/>
      <c r="E8" s="128"/>
      <c r="F8" s="133"/>
      <c r="G8" s="134"/>
      <c r="H8" s="133"/>
      <c r="I8" s="134"/>
      <c r="J8" s="139"/>
      <c r="K8" s="140"/>
    </row>
    <row r="9" spans="2:14" ht="13.5" customHeight="1" thickTop="1">
      <c r="B9" s="6"/>
      <c r="F9" s="7"/>
      <c r="G9" s="8"/>
      <c r="H9" s="7"/>
      <c r="I9" s="9"/>
      <c r="J9" s="7"/>
      <c r="K9" s="10"/>
    </row>
    <row r="10" spans="2:14" ht="19.5" customHeight="1">
      <c r="B10" s="11">
        <v>1</v>
      </c>
      <c r="C10" s="12" t="s">
        <v>4</v>
      </c>
      <c r="D10" s="13" t="s">
        <v>5</v>
      </c>
      <c r="E10" s="14"/>
      <c r="F10" s="15">
        <v>56</v>
      </c>
      <c r="G10" s="16" t="s">
        <v>6</v>
      </c>
      <c r="H10" s="15">
        <v>60</v>
      </c>
      <c r="I10" s="16" t="s">
        <v>6</v>
      </c>
      <c r="J10" s="17">
        <f>(F10-H10)/H10*100</f>
        <v>-6.666666666666667</v>
      </c>
      <c r="K10" s="18"/>
    </row>
    <row r="11" spans="2:14" s="20" customFormat="1" ht="6.75" customHeight="1">
      <c r="B11" s="19"/>
      <c r="D11" s="21"/>
      <c r="E11" s="21"/>
      <c r="F11" s="22"/>
      <c r="G11" s="23"/>
      <c r="H11" s="22"/>
      <c r="I11" s="24"/>
      <c r="K11" s="25"/>
      <c r="L11" s="26"/>
      <c r="M11" s="26"/>
    </row>
    <row r="12" spans="2:14" s="20" customFormat="1" ht="19.5" customHeight="1">
      <c r="B12" s="27"/>
      <c r="C12" s="28"/>
      <c r="D12" s="21" t="s">
        <v>7</v>
      </c>
      <c r="E12" s="4"/>
      <c r="F12" s="29">
        <v>52</v>
      </c>
      <c r="G12" s="16"/>
      <c r="H12" s="30">
        <v>54</v>
      </c>
      <c r="I12" s="31"/>
      <c r="J12" s="32">
        <f>(F12-H12)/H12*100</f>
        <v>-3.7037037037037033</v>
      </c>
      <c r="K12" s="33"/>
      <c r="L12" s="26"/>
      <c r="M12" s="26"/>
    </row>
    <row r="13" spans="2:14" ht="6.75" customHeight="1">
      <c r="B13" s="34"/>
      <c r="C13" s="35"/>
      <c r="D13" s="36"/>
      <c r="E13" s="36"/>
      <c r="F13" s="37"/>
      <c r="G13" s="38"/>
      <c r="H13" s="38"/>
      <c r="I13" s="39"/>
      <c r="J13" s="40"/>
      <c r="K13" s="41"/>
    </row>
    <row r="14" spans="2:14" ht="19.5" customHeight="1">
      <c r="B14" s="11"/>
      <c r="C14" s="12"/>
      <c r="D14" s="14"/>
      <c r="E14" s="14"/>
      <c r="F14" s="89" t="s">
        <v>8</v>
      </c>
      <c r="G14" s="90"/>
      <c r="H14" s="90"/>
      <c r="I14" s="42"/>
      <c r="J14" s="17"/>
      <c r="K14" s="18"/>
    </row>
    <row r="15" spans="2:14" ht="19.5" customHeight="1">
      <c r="B15" s="43">
        <v>2</v>
      </c>
      <c r="C15" s="44" t="s">
        <v>4</v>
      </c>
      <c r="D15" s="45" t="s">
        <v>9</v>
      </c>
      <c r="E15" s="45"/>
      <c r="F15" s="46">
        <v>356800.9</v>
      </c>
      <c r="G15" s="47"/>
      <c r="H15" s="46">
        <v>355669.95</v>
      </c>
      <c r="I15" s="48"/>
      <c r="J15" s="49">
        <f>(F15-H15)/H15*100</f>
        <v>0.31797738324534069</v>
      </c>
      <c r="K15" s="50"/>
      <c r="N15" s="26"/>
    </row>
    <row r="16" spans="2:14" ht="19.5" customHeight="1">
      <c r="B16" s="43"/>
      <c r="C16" s="44"/>
      <c r="D16" s="45"/>
      <c r="E16" s="45"/>
      <c r="F16" s="46"/>
      <c r="G16" s="47"/>
      <c r="H16" s="46"/>
      <c r="I16" s="48"/>
      <c r="J16" s="51"/>
      <c r="K16" s="50"/>
      <c r="N16" s="26"/>
    </row>
    <row r="17" spans="2:14" ht="19.5" customHeight="1">
      <c r="B17" s="43">
        <v>3</v>
      </c>
      <c r="C17" s="44" t="s">
        <v>4</v>
      </c>
      <c r="D17" s="45" t="s">
        <v>10</v>
      </c>
      <c r="E17" s="45"/>
      <c r="F17" s="46">
        <f>F15-F19</f>
        <v>230201.80000000002</v>
      </c>
      <c r="G17" s="47"/>
      <c r="H17" s="46">
        <f>H15-H19</f>
        <v>232107.80000000002</v>
      </c>
      <c r="I17" s="48"/>
      <c r="J17" s="49">
        <f>(F17-H17)/H17*100</f>
        <v>-0.82117016317418012</v>
      </c>
      <c r="K17" s="50"/>
      <c r="N17" s="26"/>
    </row>
    <row r="18" spans="2:14" ht="19.5" customHeight="1">
      <c r="B18" s="43"/>
      <c r="C18" s="44"/>
      <c r="D18" s="45"/>
      <c r="E18" s="45"/>
      <c r="F18" s="46"/>
      <c r="G18" s="48"/>
      <c r="H18" s="46"/>
      <c r="I18" s="48"/>
      <c r="J18" s="49"/>
      <c r="K18" s="50"/>
      <c r="N18" s="26"/>
    </row>
    <row r="19" spans="2:14" ht="19.5" customHeight="1">
      <c r="B19" s="43">
        <v>4</v>
      </c>
      <c r="C19" s="44" t="s">
        <v>4</v>
      </c>
      <c r="D19" s="45" t="s">
        <v>11</v>
      </c>
      <c r="E19" s="45"/>
      <c r="F19" s="52">
        <v>126599.1</v>
      </c>
      <c r="G19" s="48"/>
      <c r="H19" s="46">
        <v>123562.15</v>
      </c>
      <c r="I19" s="48"/>
      <c r="J19" s="49">
        <f>(F19-H19)/H19*100</f>
        <v>2.4578319493469576</v>
      </c>
      <c r="K19" s="50"/>
      <c r="N19" s="26"/>
    </row>
    <row r="20" spans="2:14" ht="19.5" customHeight="1">
      <c r="B20" s="43"/>
      <c r="C20" s="44"/>
      <c r="D20" s="45"/>
      <c r="E20" s="45"/>
      <c r="F20" s="46"/>
      <c r="G20" s="48"/>
      <c r="H20" s="46"/>
      <c r="I20" s="48"/>
      <c r="J20" s="49"/>
      <c r="K20" s="50"/>
      <c r="N20" s="26"/>
    </row>
    <row r="21" spans="2:14" ht="19.5" customHeight="1">
      <c r="B21" s="43">
        <v>5</v>
      </c>
      <c r="C21" s="44" t="s">
        <v>4</v>
      </c>
      <c r="D21" s="45" t="s">
        <v>12</v>
      </c>
      <c r="E21" s="45"/>
      <c r="F21" s="46">
        <v>46469.5</v>
      </c>
      <c r="G21" s="48"/>
      <c r="H21" s="46">
        <v>48364.39</v>
      </c>
      <c r="I21" s="48"/>
      <c r="J21" s="49">
        <f>(F21-H21)/H21*100</f>
        <v>-3.917944586916116</v>
      </c>
      <c r="K21" s="53"/>
      <c r="N21" s="26"/>
    </row>
    <row r="22" spans="2:14" ht="19.5" customHeight="1">
      <c r="B22" s="43"/>
      <c r="C22" s="44"/>
      <c r="D22" s="45"/>
      <c r="E22" s="45"/>
      <c r="F22" s="46"/>
      <c r="G22" s="48"/>
      <c r="H22" s="46"/>
      <c r="I22" s="48"/>
      <c r="J22" s="49"/>
      <c r="K22" s="50"/>
      <c r="N22" s="26"/>
    </row>
    <row r="23" spans="2:14" ht="19.5" customHeight="1">
      <c r="B23" s="43">
        <v>6</v>
      </c>
      <c r="C23" s="44" t="s">
        <v>4</v>
      </c>
      <c r="D23" s="45" t="s">
        <v>13</v>
      </c>
      <c r="E23" s="45"/>
      <c r="F23" s="46">
        <v>174828.7</v>
      </c>
      <c r="G23" s="54"/>
      <c r="H23" s="46">
        <v>168093.8</v>
      </c>
      <c r="I23" s="48"/>
      <c r="J23" s="49">
        <f>(F23-H23)/H23*100</f>
        <v>4.0066320114126901</v>
      </c>
      <c r="K23" s="50"/>
      <c r="N23" s="26"/>
    </row>
    <row r="24" spans="2:14" ht="19.5" customHeight="1">
      <c r="B24" s="43"/>
      <c r="C24" s="44"/>
      <c r="D24" s="45"/>
      <c r="E24" s="45"/>
      <c r="F24" s="46"/>
      <c r="G24" s="48"/>
      <c r="H24" s="46"/>
      <c r="I24" s="48"/>
      <c r="J24" s="49"/>
      <c r="K24" s="50"/>
      <c r="N24" s="26"/>
    </row>
    <row r="25" spans="2:14" ht="19.5" customHeight="1">
      <c r="B25" s="43">
        <v>7</v>
      </c>
      <c r="C25" s="44" t="s">
        <v>4</v>
      </c>
      <c r="D25" s="45" t="s">
        <v>14</v>
      </c>
      <c r="E25" s="45"/>
      <c r="F25" s="46">
        <v>32893.199999999997</v>
      </c>
      <c r="G25" s="48"/>
      <c r="H25" s="46">
        <v>30701.4</v>
      </c>
      <c r="I25" s="48"/>
      <c r="J25" s="49">
        <f t="shared" ref="J25:J29" si="0">(F25-H25)/H25*100</f>
        <v>7.1390881197599967</v>
      </c>
      <c r="K25" s="50"/>
      <c r="N25" s="26"/>
    </row>
    <row r="26" spans="2:14" ht="19.5" customHeight="1">
      <c r="B26" s="43"/>
      <c r="C26" s="44"/>
      <c r="D26" s="45" t="s">
        <v>15</v>
      </c>
      <c r="E26" s="45"/>
      <c r="F26" s="46">
        <v>30740.799999999999</v>
      </c>
      <c r="G26" s="48"/>
      <c r="H26" s="46">
        <v>28699.3</v>
      </c>
      <c r="I26" s="48"/>
      <c r="J26" s="49">
        <f t="shared" si="0"/>
        <v>7.1134139160188585</v>
      </c>
      <c r="K26" s="50"/>
      <c r="N26" s="26"/>
    </row>
    <row r="27" spans="2:14" ht="19.5" customHeight="1">
      <c r="B27" s="43"/>
      <c r="C27" s="44"/>
      <c r="D27" s="45" t="s">
        <v>16</v>
      </c>
      <c r="E27" s="45"/>
      <c r="F27" s="52">
        <v>59679.1</v>
      </c>
      <c r="G27" s="54"/>
      <c r="H27" s="52">
        <v>54735.8</v>
      </c>
      <c r="I27" s="48"/>
      <c r="J27" s="49">
        <f t="shared" si="0"/>
        <v>9.0312007863226551</v>
      </c>
      <c r="K27" s="50"/>
      <c r="N27" s="26"/>
    </row>
    <row r="28" spans="2:14" ht="19.5" customHeight="1">
      <c r="B28" s="43"/>
      <c r="C28" s="44"/>
      <c r="D28" s="55"/>
      <c r="E28" s="45"/>
      <c r="F28" s="56"/>
      <c r="G28" s="57"/>
      <c r="H28" s="56"/>
      <c r="I28" s="48"/>
      <c r="J28" s="58"/>
      <c r="K28" s="50"/>
      <c r="N28" s="26"/>
    </row>
    <row r="29" spans="2:14" ht="19.5" customHeight="1">
      <c r="B29" s="43">
        <v>8</v>
      </c>
      <c r="C29" s="44" t="s">
        <v>4</v>
      </c>
      <c r="D29" s="45" t="s">
        <v>17</v>
      </c>
      <c r="E29" s="45"/>
      <c r="F29" s="46">
        <v>11826.4</v>
      </c>
      <c r="G29" s="54"/>
      <c r="H29" s="46">
        <v>11303.92</v>
      </c>
      <c r="I29" s="48"/>
      <c r="J29" s="49">
        <f t="shared" si="0"/>
        <v>4.6221133907529381</v>
      </c>
      <c r="K29" s="50"/>
      <c r="N29" s="26"/>
    </row>
    <row r="30" spans="2:14" ht="19.5" customHeight="1">
      <c r="B30" s="43"/>
      <c r="C30" s="44"/>
      <c r="D30" s="45"/>
      <c r="E30" s="45"/>
      <c r="F30" s="59"/>
      <c r="G30" s="60"/>
      <c r="H30" s="59"/>
      <c r="I30" s="48"/>
      <c r="J30" s="49"/>
      <c r="K30" s="50"/>
      <c r="N30" s="26"/>
    </row>
    <row r="31" spans="2:14" ht="19.5" customHeight="1">
      <c r="B31" s="43">
        <v>9</v>
      </c>
      <c r="C31" s="44" t="s">
        <v>4</v>
      </c>
      <c r="D31" s="45" t="s">
        <v>18</v>
      </c>
      <c r="E31" s="45"/>
      <c r="F31" s="52">
        <v>4982.8999999999996</v>
      </c>
      <c r="G31" s="48"/>
      <c r="H31" s="46">
        <v>3643.03</v>
      </c>
      <c r="I31" s="48"/>
      <c r="J31" s="49">
        <f>(F31-H31)/H31*100</f>
        <v>36.778999898436176</v>
      </c>
      <c r="K31" s="53"/>
      <c r="N31" s="26"/>
    </row>
    <row r="32" spans="2:14" ht="15.75" customHeight="1" thickBot="1">
      <c r="B32" s="61"/>
      <c r="C32" s="62"/>
      <c r="D32" s="62"/>
      <c r="E32" s="62"/>
      <c r="F32" s="63"/>
      <c r="G32" s="64"/>
      <c r="H32" s="63"/>
      <c r="I32" s="62"/>
      <c r="J32" s="62"/>
      <c r="K32" s="65"/>
    </row>
    <row r="33" spans="2:14" ht="15.6">
      <c r="B33" s="66"/>
    </row>
    <row r="34" spans="2:14">
      <c r="C34" s="4" t="s">
        <v>6</v>
      </c>
      <c r="D34" s="4" t="s">
        <v>19</v>
      </c>
      <c r="F34" s="67"/>
      <c r="G34" s="67"/>
      <c r="H34" s="67"/>
    </row>
    <row r="35" spans="2:14">
      <c r="C35" s="4" t="s">
        <v>20</v>
      </c>
      <c r="D35" s="4" t="s">
        <v>21</v>
      </c>
    </row>
    <row r="36" spans="2:14" ht="17.399999999999999">
      <c r="B36" s="68"/>
      <c r="D36" s="21"/>
      <c r="F36" s="69"/>
      <c r="G36" s="69"/>
      <c r="H36" s="69"/>
    </row>
    <row r="37" spans="2:14" ht="15.6" thickBot="1"/>
    <row r="38" spans="2:14" ht="15" customHeight="1">
      <c r="B38" s="91" t="s">
        <v>22</v>
      </c>
      <c r="C38" s="92"/>
      <c r="D38" s="92"/>
      <c r="E38" s="93"/>
      <c r="F38" s="100">
        <v>2024</v>
      </c>
      <c r="G38" s="101"/>
      <c r="H38" s="100">
        <v>2023</v>
      </c>
      <c r="I38" s="101"/>
      <c r="J38" s="100" t="s">
        <v>3</v>
      </c>
      <c r="K38" s="106"/>
      <c r="N38" s="70" t="s">
        <v>23</v>
      </c>
    </row>
    <row r="39" spans="2:14" ht="20.25" customHeight="1">
      <c r="B39" s="94"/>
      <c r="C39" s="95"/>
      <c r="D39" s="95"/>
      <c r="E39" s="96"/>
      <c r="F39" s="102"/>
      <c r="G39" s="103"/>
      <c r="H39" s="102"/>
      <c r="I39" s="103"/>
      <c r="J39" s="107"/>
      <c r="K39" s="108"/>
      <c r="N39" s="70" t="s">
        <v>24</v>
      </c>
    </row>
    <row r="40" spans="2:14" ht="0.75" customHeight="1" thickBot="1">
      <c r="B40" s="97"/>
      <c r="C40" s="98"/>
      <c r="D40" s="98"/>
      <c r="E40" s="99"/>
      <c r="F40" s="104"/>
      <c r="G40" s="105"/>
      <c r="H40" s="104"/>
      <c r="I40" s="105"/>
      <c r="J40" s="109"/>
      <c r="K40" s="110"/>
      <c r="N40" s="71"/>
    </row>
    <row r="41" spans="2:14" ht="19.5" customHeight="1" thickTop="1">
      <c r="B41" s="72"/>
      <c r="C41" s="44"/>
      <c r="D41" s="73" t="s">
        <v>25</v>
      </c>
      <c r="E41" s="44"/>
      <c r="F41" s="74">
        <v>4793.8999999999996</v>
      </c>
      <c r="G41" s="75"/>
      <c r="H41" s="74">
        <v>4799.3</v>
      </c>
      <c r="I41" s="75"/>
      <c r="J41" s="76">
        <f t="shared" ref="J41:J49" si="1">(F41-H41)/H41*100</f>
        <v>-0.11251640864293846</v>
      </c>
      <c r="K41" s="50"/>
      <c r="N41" s="77">
        <f>(F41/32893.2)*100</f>
        <v>14.574136903676141</v>
      </c>
    </row>
    <row r="42" spans="2:14" ht="19.5" customHeight="1">
      <c r="B42" s="72"/>
      <c r="C42" s="44"/>
      <c r="D42" s="73" t="s">
        <v>26</v>
      </c>
      <c r="E42" s="44"/>
      <c r="F42" s="74">
        <v>1421.2</v>
      </c>
      <c r="G42" s="75"/>
      <c r="H42" s="74">
        <v>1420.5</v>
      </c>
      <c r="I42" s="75"/>
      <c r="J42" s="76">
        <f t="shared" si="1"/>
        <v>4.9278423090464304E-2</v>
      </c>
      <c r="K42" s="50"/>
      <c r="N42" s="78">
        <f t="shared" ref="N42:N49" si="2">(F42/32893.2)*100</f>
        <v>4.3206498607614954</v>
      </c>
    </row>
    <row r="43" spans="2:14" ht="19.5" customHeight="1">
      <c r="B43" s="72"/>
      <c r="C43" s="44"/>
      <c r="D43" s="73" t="s">
        <v>27</v>
      </c>
      <c r="E43" s="44"/>
      <c r="F43" s="74">
        <v>13821.7</v>
      </c>
      <c r="G43" s="75"/>
      <c r="H43" s="74">
        <v>12748.3</v>
      </c>
      <c r="I43" s="75"/>
      <c r="J43" s="76">
        <f t="shared" si="1"/>
        <v>8.41994618890363</v>
      </c>
      <c r="K43" s="50"/>
      <c r="N43" s="79">
        <f t="shared" si="2"/>
        <v>42.019931171184325</v>
      </c>
    </row>
    <row r="44" spans="2:14" ht="19.5" customHeight="1">
      <c r="B44" s="80"/>
      <c r="C44" s="55"/>
      <c r="D44" s="73" t="s">
        <v>28</v>
      </c>
      <c r="E44" s="55"/>
      <c r="F44" s="74">
        <v>1388.9</v>
      </c>
      <c r="G44" s="81"/>
      <c r="H44" s="74">
        <v>1686</v>
      </c>
      <c r="I44" s="75"/>
      <c r="J44" s="76">
        <f t="shared" si="1"/>
        <v>-17.621589561091337</v>
      </c>
      <c r="K44" s="50"/>
      <c r="N44" s="78">
        <f t="shared" si="2"/>
        <v>4.2224532730169164</v>
      </c>
    </row>
    <row r="45" spans="2:14" ht="19.5" customHeight="1">
      <c r="B45" s="80"/>
      <c r="C45" s="55"/>
      <c r="D45" s="73" t="s">
        <v>29</v>
      </c>
      <c r="E45" s="55"/>
      <c r="F45" s="74">
        <v>3583.4</v>
      </c>
      <c r="G45" s="81"/>
      <c r="H45" s="74">
        <v>3441.6</v>
      </c>
      <c r="I45" s="75"/>
      <c r="J45" s="76">
        <f t="shared" si="1"/>
        <v>4.1201766620176716</v>
      </c>
      <c r="K45" s="50"/>
      <c r="N45" s="77">
        <f t="shared" si="2"/>
        <v>10.894044969780989</v>
      </c>
    </row>
    <row r="46" spans="2:14" ht="19.5" customHeight="1">
      <c r="B46" s="72"/>
      <c r="C46" s="44"/>
      <c r="D46" s="73" t="s">
        <v>30</v>
      </c>
      <c r="E46" s="44"/>
      <c r="F46" s="74">
        <f>3450.6+778.4</f>
        <v>4229</v>
      </c>
      <c r="G46" s="82"/>
      <c r="H46" s="74">
        <v>3136.7</v>
      </c>
      <c r="I46" s="75"/>
      <c r="J46" s="76">
        <f>(F46-H46)/H46*100</f>
        <v>34.823221857366029</v>
      </c>
      <c r="K46" s="50"/>
      <c r="N46" s="77">
        <f t="shared" si="2"/>
        <v>12.856760667858403</v>
      </c>
    </row>
    <row r="47" spans="2:14" ht="19.5" customHeight="1">
      <c r="B47" s="72"/>
      <c r="C47" s="44"/>
      <c r="D47" s="73" t="s">
        <v>31</v>
      </c>
      <c r="E47" s="44"/>
      <c r="F47" s="74">
        <v>2671.2</v>
      </c>
      <c r="G47" s="75"/>
      <c r="H47" s="74">
        <v>2533.6</v>
      </c>
      <c r="I47" s="75"/>
      <c r="J47" s="76">
        <f t="shared" si="1"/>
        <v>5.4310072623934289</v>
      </c>
      <c r="K47" s="50"/>
      <c r="N47" s="78">
        <f t="shared" si="2"/>
        <v>8.1208274050563656</v>
      </c>
    </row>
    <row r="48" spans="2:14" ht="19.5" customHeight="1">
      <c r="B48" s="72"/>
      <c r="C48" s="44"/>
      <c r="D48" s="73" t="s">
        <v>32</v>
      </c>
      <c r="E48" s="44"/>
      <c r="F48" s="74">
        <v>983.9</v>
      </c>
      <c r="G48" s="82"/>
      <c r="H48" s="74">
        <v>935.4</v>
      </c>
      <c r="I48" s="75"/>
      <c r="J48" s="76">
        <f t="shared" si="1"/>
        <v>5.184947615993158</v>
      </c>
      <c r="K48" s="50"/>
      <c r="N48" s="78">
        <f t="shared" si="2"/>
        <v>2.991195748665378</v>
      </c>
    </row>
    <row r="49" spans="2:14" ht="19.5" customHeight="1" thickBot="1">
      <c r="B49" s="83"/>
      <c r="C49" s="84"/>
      <c r="D49" s="84" t="s">
        <v>33</v>
      </c>
      <c r="E49" s="84"/>
      <c r="F49" s="85">
        <f>SUM(F41:F48)</f>
        <v>32893.200000000004</v>
      </c>
      <c r="G49" s="86"/>
      <c r="H49" s="85">
        <f>SUM(H41:H48)</f>
        <v>30701.399999999998</v>
      </c>
      <c r="I49" s="86"/>
      <c r="J49" s="87">
        <f t="shared" si="1"/>
        <v>7.1390881197600331</v>
      </c>
      <c r="K49" s="88"/>
      <c r="N49" s="78">
        <f t="shared" si="2"/>
        <v>100.00000000000003</v>
      </c>
    </row>
    <row r="52" spans="2:14">
      <c r="F52" s="67"/>
    </row>
    <row r="58" spans="2:14">
      <c r="F58" s="67"/>
      <c r="G58" s="67"/>
      <c r="H58" s="67"/>
    </row>
  </sheetData>
  <mergeCells count="12">
    <mergeCell ref="B3:K3"/>
    <mergeCell ref="B4:K4"/>
    <mergeCell ref="B5:K5"/>
    <mergeCell ref="B6:E8"/>
    <mergeCell ref="F6:G8"/>
    <mergeCell ref="H6:I8"/>
    <mergeCell ref="J6:K8"/>
    <mergeCell ref="F14:H14"/>
    <mergeCell ref="B38:E40"/>
    <mergeCell ref="F38:G40"/>
    <mergeCell ref="H38:I40"/>
    <mergeCell ref="J38:K40"/>
  </mergeCells>
  <pageMargins left="0.25" right="0.25" top="1.85" bottom="0" header="0.5" footer="0.5"/>
  <pageSetup paperSize="9" scale="77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 Q2 2024</vt:lpstr>
      <vt:lpstr>'NL Q2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Patrick Joseph T. Ng</cp:lastModifiedBy>
  <cp:lastPrinted>2024-08-16T03:52:45Z</cp:lastPrinted>
  <dcterms:created xsi:type="dcterms:W3CDTF">2024-08-16T03:43:25Z</dcterms:created>
  <dcterms:modified xsi:type="dcterms:W3CDTF">2024-08-16T06:56:57Z</dcterms:modified>
</cp:coreProperties>
</file>