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For Records Section/Industry Performance 1st Quarter 2024/"/>
    </mc:Choice>
  </mc:AlternateContent>
  <xr:revisionPtr revIDLastSave="0" documentId="8_{D80E076C-51E5-4BA3-B11E-F0345A3CD7BF}" xr6:coauthVersionLast="47" xr6:coauthVersionMax="47" xr10:uidLastSave="{00000000-0000-0000-0000-000000000000}"/>
  <bookViews>
    <workbookView xWindow="3975" yWindow="1005" windowWidth="21600" windowHeight="11385" xr2:uid="{51A2979D-E8B4-4BE2-BF4E-035AEF04D135}"/>
  </bookViews>
  <sheets>
    <sheet name="LIFE Q1 2024 " sheetId="1" r:id="rId1"/>
  </sheets>
  <externalReferences>
    <externalReference r:id="rId2"/>
  </externalReferences>
  <definedNames>
    <definedName name="_xlcn.WorksheetConnection_LifeFCIASFORWorksheet.xlsmCompanies1" hidden="1">[1]!Companies[#Data]</definedName>
    <definedName name="_xlcn.WorksheetConnection_LifeFCIASFORWorksheet.xlsmFinCon1" hidden="1">[1]!FinCon[#Data]</definedName>
    <definedName name="_xlcn.WorksheetConnection_LifeFCIASFORWorksheet.xlsmInvAssets1" hidden="1">[1]!InvAssets[#Data]</definedName>
    <definedName name="_xlcn.WorksheetConnection_LifeFCIASFORWorksheet.xlsmOperatingResults1" hidden="1">[1]!OperatingResults[#Data]</definedName>
    <definedName name="_xlcn.WorksheetConnection_LifeFCIASFORWorksheet_Q22023.xlsmCompanies1" hidden="1">[1]!Companies[#Data]</definedName>
    <definedName name="_xlcn.WorksheetConnection_LifeFCIASFORWorksheet_Q22023.xlsmFinCon1" hidden="1">[1]!FinCon[#Data]</definedName>
    <definedName name="_xlcn.WorksheetConnection_LifeFCIASFORWorksheet_Q22023.xlsmInvAssets1" hidden="1">[1]!InvAssets[#Data]</definedName>
    <definedName name="_xlcn.WorksheetConnection_LifeFCIASFORWorksheet_Q22023.xlsmOperatingResults1" hidden="1">[1]!OperatingResults[#Data]</definedName>
    <definedName name="_xlcn.WorksheetConnection_LifeFCIASFORWorksheet_Q22023.xlsmSegFund1" hidden="1">[1]!SegFund[#Data]</definedName>
    <definedName name="_xlcn.WorksheetConnection_LifeFCIASFORWorksheetv123Q3_rev3.xlsmCompanies" hidden="1">[1]!Companies[#Data]</definedName>
    <definedName name="_xlcn.WorksheetConnection_LifeFCIASFORWorksheetv123Q3_rev3.xlsmFinCon" hidden="1">[1]!FinCon[#Data]</definedName>
    <definedName name="_xlcn.WorksheetConnection_LifeFCIASFORWorksheetv123Q3_rev3.xlsmInvAssets" hidden="1">[1]!InvAssets[#Data]</definedName>
    <definedName name="_xlcn.WorksheetConnection_LifeFCIASFORWorksheetv123Q3_rev3.xlsmOperatingResults" hidden="1">[1]!OperatingResults[#Data]</definedName>
    <definedName name="Life" hidden="1">[1]!Companies[#Data]</definedName>
    <definedName name="_xlnm.Print_Area" localSheetId="0">'LIFE Q1 2024 '!$A$1:$L$74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3" i="1" l="1"/>
  <c r="F73" i="1"/>
  <c r="J73" i="1" s="1"/>
  <c r="J72" i="1"/>
  <c r="J71" i="1"/>
  <c r="J70" i="1"/>
  <c r="J69" i="1"/>
  <c r="J68" i="1"/>
  <c r="H61" i="1"/>
  <c r="J61" i="1" s="1"/>
  <c r="F61" i="1"/>
  <c r="J59" i="1"/>
  <c r="J40" i="1"/>
  <c r="J38" i="1"/>
  <c r="J37" i="1"/>
  <c r="J35" i="1"/>
  <c r="J33" i="1"/>
  <c r="J32" i="1"/>
  <c r="J31" i="1"/>
  <c r="H30" i="1"/>
  <c r="F30" i="1"/>
  <c r="J30" i="1" s="1"/>
  <c r="J29" i="1"/>
  <c r="J28" i="1"/>
  <c r="J27" i="1"/>
  <c r="H26" i="1"/>
  <c r="H25" i="1" s="1"/>
  <c r="F26" i="1"/>
  <c r="F25" i="1" s="1"/>
  <c r="J25" i="1" s="1"/>
  <c r="J23" i="1"/>
  <c r="J21" i="1"/>
  <c r="H19" i="1"/>
  <c r="J19" i="1" s="1"/>
  <c r="F19" i="1"/>
  <c r="J17" i="1"/>
  <c r="J15" i="1"/>
  <c r="J12" i="1"/>
  <c r="J10" i="1"/>
  <c r="J26" i="1" l="1"/>
</calcChain>
</file>

<file path=xl/sharedStrings.xml><?xml version="1.0" encoding="utf-8"?>
<sst xmlns="http://schemas.openxmlformats.org/spreadsheetml/2006/main" count="62" uniqueCount="42">
  <si>
    <t>INSURANCE INDUSTRY PERFORMANCE REPORT</t>
  </si>
  <si>
    <t>as of March 31</t>
  </si>
  <si>
    <t>LIFE INSURANCE COMPANIES</t>
  </si>
  <si>
    <t>% Increase/ (Decrease)</t>
  </si>
  <si>
    <t>.</t>
  </si>
  <si>
    <t>Total Number of licensed companies</t>
  </si>
  <si>
    <t>*</t>
  </si>
  <si>
    <t>Total Number of companies with submissions</t>
  </si>
  <si>
    <t>( In Million Pesos )</t>
  </si>
  <si>
    <t xml:space="preserve">Total Assets </t>
  </si>
  <si>
    <t>Total Liabilities</t>
  </si>
  <si>
    <t>Total Net Worth</t>
  </si>
  <si>
    <t>Total Paid-Up Capital*</t>
  </si>
  <si>
    <t>Total Invested Assets</t>
  </si>
  <si>
    <t>Total Premiums</t>
  </si>
  <si>
    <t xml:space="preserve">    Variable Life</t>
  </si>
  <si>
    <t xml:space="preserve">        First Year Premiums</t>
  </si>
  <si>
    <t xml:space="preserve">        Single Premiums</t>
  </si>
  <si>
    <t xml:space="preserve">        Renewal Premiums</t>
  </si>
  <si>
    <t xml:space="preserve">    Traditional Life</t>
  </si>
  <si>
    <t xml:space="preserve">    New Business Annual 
    Premium Equivalent</t>
  </si>
  <si>
    <t>Total Benefit Payments (Life)</t>
  </si>
  <si>
    <t>Total Net Income</t>
  </si>
  <si>
    <t>TAXES PAID</t>
  </si>
  <si>
    <t>For the Quarter Ending March  31</t>
  </si>
  <si>
    <t>(in million Pesos)</t>
  </si>
  <si>
    <t>NON- LIFE</t>
  </si>
  <si>
    <t>Value Added Tax (VAT)</t>
  </si>
  <si>
    <t>Documentary Stamp Tax (DST)</t>
  </si>
  <si>
    <t>Fire Service Tax</t>
  </si>
  <si>
    <t>Income Tax</t>
  </si>
  <si>
    <t xml:space="preserve">Total </t>
  </si>
  <si>
    <t>includes  licensed servicing company</t>
  </si>
  <si>
    <t>**</t>
  </si>
  <si>
    <t xml:space="preserve">With Available Cash Assets </t>
  </si>
  <si>
    <t xml:space="preserve">Premium Income By Line of Business </t>
  </si>
  <si>
    <t xml:space="preserve">     Ordinary </t>
  </si>
  <si>
    <t xml:space="preserve">     Group &amp; Industrial</t>
  </si>
  <si>
    <t xml:space="preserve">     Accident</t>
  </si>
  <si>
    <t xml:space="preserve">     Health</t>
  </si>
  <si>
    <t xml:space="preserve">     Variable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</si>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</sst>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1">
    <font>
      <sz val="10"/>
      <name val="Arial"/>
      <charset val="134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b/>
      <u val="doubleAccounting"/>
      <sz val="12"/>
      <name val="Arial"/>
      <family val="2"/>
    </font>
    <font>
      <i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indexed="64"/>
      </bottom>
      <diagonal/>
    </border>
    <border>
      <left/>
      <right/>
      <top style="medium">
        <color auto="1"/>
      </top>
      <bottom style="double">
        <color indexed="64"/>
      </bottom>
      <diagonal/>
    </border>
    <border>
      <left style="thin">
        <color indexed="64"/>
      </left>
      <right/>
      <top style="medium">
        <color auto="1"/>
      </top>
      <bottom style="double">
        <color indexed="64"/>
      </bottom>
      <diagonal/>
    </border>
    <border>
      <left/>
      <right style="thin">
        <color indexed="64"/>
      </right>
      <top style="medium">
        <color auto="1"/>
      </top>
      <bottom style="double">
        <color indexed="64"/>
      </bottom>
      <diagonal/>
    </border>
    <border>
      <left/>
      <right style="medium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156">
    <xf numFmtId="0" fontId="0" fillId="0" borderId="0" xfId="0"/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3" fillId="0" borderId="0" xfId="1" applyFont="1"/>
    <xf numFmtId="0" fontId="4" fillId="0" borderId="4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5" xfId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/>
    <xf numFmtId="0" fontId="5" fillId="0" borderId="21" xfId="1" applyFont="1" applyBorder="1"/>
    <xf numFmtId="0" fontId="5" fillId="0" borderId="19" xfId="1" applyFont="1" applyBorder="1"/>
    <xf numFmtId="0" fontId="7" fillId="0" borderId="19" xfId="1" applyFont="1" applyBorder="1" applyAlignment="1">
      <alignment vertical="center" wrapText="1"/>
    </xf>
    <xf numFmtId="0" fontId="3" fillId="0" borderId="5" xfId="1" applyFont="1" applyBorder="1"/>
    <xf numFmtId="0" fontId="5" fillId="0" borderId="22" xfId="1" applyFont="1" applyBorder="1"/>
    <xf numFmtId="0" fontId="5" fillId="0" borderId="23" xfId="1" applyFont="1" applyBorder="1" applyAlignment="1">
      <alignment horizontal="center" vertical="center"/>
    </xf>
    <xf numFmtId="0" fontId="5" fillId="0" borderId="23" xfId="0" applyFont="1" applyBorder="1"/>
    <xf numFmtId="165" fontId="5" fillId="0" borderId="24" xfId="2" applyNumberFormat="1" applyFont="1" applyBorder="1"/>
    <xf numFmtId="165" fontId="5" fillId="0" borderId="25" xfId="2" applyNumberFormat="1" applyFont="1" applyBorder="1"/>
    <xf numFmtId="165" fontId="5" fillId="0" borderId="23" xfId="2" applyNumberFormat="1" applyFont="1" applyBorder="1"/>
    <xf numFmtId="164" fontId="5" fillId="0" borderId="23" xfId="3" applyFont="1" applyBorder="1"/>
    <xf numFmtId="0" fontId="3" fillId="0" borderId="26" xfId="1" applyFont="1" applyBorder="1"/>
    <xf numFmtId="0" fontId="5" fillId="0" borderId="4" xfId="0" applyFont="1" applyBorder="1"/>
    <xf numFmtId="0" fontId="3" fillId="0" borderId="0" xfId="0" applyFont="1"/>
    <xf numFmtId="0" fontId="5" fillId="0" borderId="0" xfId="0" applyFont="1"/>
    <xf numFmtId="165" fontId="5" fillId="0" borderId="27" xfId="2" applyNumberFormat="1" applyFont="1" applyBorder="1"/>
    <xf numFmtId="165" fontId="5" fillId="0" borderId="11" xfId="2" applyNumberFormat="1" applyFont="1" applyBorder="1"/>
    <xf numFmtId="165" fontId="5" fillId="0" borderId="0" xfId="2" applyNumberFormat="1" applyFont="1" applyBorder="1"/>
    <xf numFmtId="164" fontId="5" fillId="0" borderId="0" xfId="2" applyFont="1" applyBorder="1"/>
    <xf numFmtId="0" fontId="3" fillId="0" borderId="5" xfId="0" applyFont="1" applyBorder="1"/>
    <xf numFmtId="166" fontId="3" fillId="0" borderId="0" xfId="2" applyNumberFormat="1" applyFont="1"/>
    <xf numFmtId="0" fontId="5" fillId="0" borderId="22" xfId="0" applyFont="1" applyBorder="1"/>
    <xf numFmtId="0" fontId="3" fillId="0" borderId="23" xfId="0" applyFont="1" applyBorder="1"/>
    <xf numFmtId="0" fontId="3" fillId="0" borderId="25" xfId="1" applyFont="1" applyBorder="1"/>
    <xf numFmtId="0" fontId="5" fillId="0" borderId="25" xfId="1" applyFont="1" applyBorder="1"/>
    <xf numFmtId="0" fontId="5" fillId="0" borderId="23" xfId="1" applyFont="1" applyBorder="1"/>
    <xf numFmtId="0" fontId="3" fillId="0" borderId="26" xfId="0" applyFont="1" applyBorder="1"/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7" xfId="1" applyFont="1" applyBorder="1"/>
    <xf numFmtId="0" fontId="5" fillId="0" borderId="28" xfId="1" applyFont="1" applyBorder="1"/>
    <xf numFmtId="0" fontId="5" fillId="0" borderId="29" xfId="1" applyFont="1" applyBorder="1"/>
    <xf numFmtId="164" fontId="5" fillId="0" borderId="28" xfId="3" applyFont="1" applyBorder="1"/>
    <xf numFmtId="0" fontId="3" fillId="0" borderId="30" xfId="1" applyFont="1" applyBorder="1"/>
    <xf numFmtId="0" fontId="5" fillId="0" borderId="22" xfId="1" applyFont="1" applyBorder="1" applyAlignment="1">
      <alignment horizontal="center" vertical="center"/>
    </xf>
    <xf numFmtId="166" fontId="5" fillId="0" borderId="24" xfId="2" applyNumberFormat="1" applyFont="1" applyBorder="1" applyAlignment="1">
      <alignment horizontal="center" vertical="center"/>
    </xf>
    <xf numFmtId="166" fontId="5" fillId="0" borderId="23" xfId="2" applyNumberFormat="1" applyFont="1" applyBorder="1" applyAlignment="1">
      <alignment horizontal="center" vertical="center"/>
    </xf>
    <xf numFmtId="166" fontId="5" fillId="0" borderId="25" xfId="2" applyNumberFormat="1" applyFont="1" applyBorder="1" applyAlignment="1">
      <alignment horizontal="center" vertical="center"/>
    </xf>
    <xf numFmtId="0" fontId="5" fillId="0" borderId="31" xfId="1" applyFont="1" applyBorder="1"/>
    <xf numFmtId="0" fontId="3" fillId="0" borderId="32" xfId="1" applyFont="1" applyBorder="1"/>
    <xf numFmtId="0" fontId="5" fillId="0" borderId="32" xfId="1" applyFont="1" applyBorder="1"/>
    <xf numFmtId="166" fontId="5" fillId="0" borderId="33" xfId="4" applyNumberFormat="1" applyFont="1" applyBorder="1"/>
    <xf numFmtId="166" fontId="5" fillId="0" borderId="34" xfId="4" applyNumberFormat="1" applyFont="1" applyBorder="1"/>
    <xf numFmtId="164" fontId="5" fillId="0" borderId="32" xfId="3" applyFont="1" applyBorder="1"/>
    <xf numFmtId="0" fontId="3" fillId="0" borderId="35" xfId="1" applyFont="1" applyBorder="1"/>
    <xf numFmtId="165" fontId="5" fillId="0" borderId="32" xfId="3" applyNumberFormat="1" applyFont="1" applyBorder="1"/>
    <xf numFmtId="0" fontId="8" fillId="0" borderId="32" xfId="1" applyFont="1" applyBorder="1"/>
    <xf numFmtId="166" fontId="8" fillId="2" borderId="33" xfId="5" applyNumberFormat="1" applyFont="1" applyFill="1" applyBorder="1"/>
    <xf numFmtId="166" fontId="8" fillId="2" borderId="34" xfId="5" applyNumberFormat="1" applyFont="1" applyFill="1" applyBorder="1"/>
    <xf numFmtId="166" fontId="8" fillId="0" borderId="34" xfId="4" applyNumberFormat="1" applyFont="1" applyBorder="1"/>
    <xf numFmtId="164" fontId="8" fillId="0" borderId="32" xfId="3" applyFont="1" applyBorder="1"/>
    <xf numFmtId="166" fontId="8" fillId="0" borderId="33" xfId="4" applyNumberFormat="1" applyFont="1" applyBorder="1"/>
    <xf numFmtId="0" fontId="5" fillId="0" borderId="32" xfId="1" applyFont="1" applyBorder="1" applyAlignment="1">
      <alignment horizontal="left" vertical="center" wrapText="1"/>
    </xf>
    <xf numFmtId="0" fontId="5" fillId="0" borderId="32" xfId="1" applyFont="1" applyBorder="1" applyAlignment="1">
      <alignment horizontal="left"/>
    </xf>
    <xf numFmtId="0" fontId="5" fillId="0" borderId="6" xfId="1" applyFont="1" applyBorder="1"/>
    <xf numFmtId="0" fontId="3" fillId="0" borderId="7" xfId="1" applyFont="1" applyBorder="1"/>
    <xf numFmtId="164" fontId="3" fillId="0" borderId="36" xfId="4" applyFont="1" applyBorder="1"/>
    <xf numFmtId="164" fontId="3" fillId="0" borderId="37" xfId="4" applyFont="1" applyBorder="1"/>
    <xf numFmtId="0" fontId="3" fillId="0" borderId="8" xfId="1" applyFont="1" applyBorder="1"/>
    <xf numFmtId="0" fontId="2" fillId="0" borderId="0" xfId="1"/>
    <xf numFmtId="164" fontId="0" fillId="0" borderId="0" xfId="4" applyFont="1"/>
    <xf numFmtId="0" fontId="5" fillId="0" borderId="4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5" xfId="1" applyFont="1" applyBorder="1" applyAlignment="1">
      <alignment horizontal="center"/>
    </xf>
    <xf numFmtId="0" fontId="3" fillId="0" borderId="38" xfId="1" applyFont="1" applyBorder="1"/>
    <xf numFmtId="0" fontId="3" fillId="0" borderId="39" xfId="1" applyFont="1" applyBorder="1"/>
    <xf numFmtId="0" fontId="3" fillId="0" borderId="4" xfId="1" applyFont="1" applyBorder="1"/>
    <xf numFmtId="0" fontId="5" fillId="0" borderId="4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41" xfId="1" applyFont="1" applyBorder="1"/>
    <xf numFmtId="0" fontId="3" fillId="0" borderId="13" xfId="1" applyFont="1" applyBorder="1"/>
    <xf numFmtId="0" fontId="3" fillId="0" borderId="14" xfId="1" applyFont="1" applyBorder="1"/>
    <xf numFmtId="0" fontId="5" fillId="0" borderId="4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3" fillId="0" borderId="43" xfId="1" applyFont="1" applyBorder="1"/>
    <xf numFmtId="165" fontId="5" fillId="0" borderId="44" xfId="3" applyNumberFormat="1" applyFont="1" applyBorder="1"/>
    <xf numFmtId="0" fontId="3" fillId="0" borderId="45" xfId="1" applyFont="1" applyBorder="1"/>
    <xf numFmtId="164" fontId="5" fillId="0" borderId="45" xfId="3" applyFont="1" applyBorder="1"/>
    <xf numFmtId="0" fontId="5" fillId="0" borderId="32" xfId="1" applyFont="1" applyBorder="1" applyAlignment="1">
      <alignment horizontal="center"/>
    </xf>
    <xf numFmtId="165" fontId="9" fillId="0" borderId="44" xfId="3" applyNumberFormat="1" applyFont="1" applyBorder="1"/>
    <xf numFmtId="165" fontId="9" fillId="0" borderId="33" xfId="3" applyNumberFormat="1" applyFont="1" applyBorder="1"/>
    <xf numFmtId="164" fontId="9" fillId="0" borderId="45" xfId="3" applyFont="1" applyBorder="1"/>
    <xf numFmtId="0" fontId="5" fillId="0" borderId="46" xfId="1" applyFont="1" applyBorder="1"/>
    <xf numFmtId="0" fontId="3" fillId="0" borderId="47" xfId="1" applyFont="1" applyBorder="1"/>
    <xf numFmtId="0" fontId="5" fillId="0" borderId="47" xfId="1" applyFont="1" applyBorder="1"/>
    <xf numFmtId="165" fontId="5" fillId="0" borderId="48" xfId="3" applyNumberFormat="1" applyFont="1" applyBorder="1"/>
    <xf numFmtId="165" fontId="5" fillId="0" borderId="47" xfId="3" applyNumberFormat="1" applyFont="1" applyBorder="1"/>
    <xf numFmtId="0" fontId="3" fillId="0" borderId="49" xfId="1" applyFont="1" applyBorder="1"/>
    <xf numFmtId="0" fontId="10" fillId="0" borderId="0" xfId="1" applyFont="1"/>
    <xf numFmtId="0" fontId="3" fillId="0" borderId="0" xfId="6" applyFont="1"/>
    <xf numFmtId="0" fontId="8" fillId="0" borderId="0" xfId="6" applyFont="1"/>
    <xf numFmtId="0" fontId="5" fillId="0" borderId="50" xfId="6" applyFont="1" applyBorder="1" applyAlignment="1">
      <alignment horizontal="center" vertical="center"/>
    </xf>
    <xf numFmtId="0" fontId="5" fillId="0" borderId="51" xfId="6" applyFont="1" applyBorder="1" applyAlignment="1">
      <alignment horizontal="center" vertical="center"/>
    </xf>
    <xf numFmtId="0" fontId="3" fillId="0" borderId="51" xfId="6" applyFont="1" applyBorder="1"/>
    <xf numFmtId="0" fontId="5" fillId="0" borderId="52" xfId="6" applyFont="1" applyBorder="1" applyAlignment="1">
      <alignment horizontal="center" vertical="center"/>
    </xf>
    <xf numFmtId="0" fontId="5" fillId="0" borderId="53" xfId="6" applyFont="1" applyBorder="1" applyAlignment="1">
      <alignment horizontal="center" vertical="center"/>
    </xf>
    <xf numFmtId="0" fontId="5" fillId="0" borderId="52" xfId="6" applyFont="1" applyBorder="1" applyAlignment="1">
      <alignment horizontal="center" wrapText="1"/>
    </xf>
    <xf numFmtId="0" fontId="5" fillId="0" borderId="54" xfId="6" applyFont="1" applyBorder="1" applyAlignment="1">
      <alignment horizontal="center" wrapText="1"/>
    </xf>
    <xf numFmtId="0" fontId="3" fillId="0" borderId="22" xfId="6" applyFont="1" applyBorder="1"/>
    <xf numFmtId="0" fontId="3" fillId="0" borderId="23" xfId="6" applyFont="1" applyBorder="1"/>
    <xf numFmtId="166" fontId="3" fillId="0" borderId="24" xfId="7" applyNumberFormat="1" applyFont="1" applyBorder="1"/>
    <xf numFmtId="0" fontId="3" fillId="0" borderId="25" xfId="6" applyFont="1" applyBorder="1"/>
    <xf numFmtId="164" fontId="3" fillId="0" borderId="24" xfId="3" applyFont="1" applyBorder="1"/>
    <xf numFmtId="0" fontId="3" fillId="0" borderId="26" xfId="6" applyFont="1" applyBorder="1"/>
    <xf numFmtId="0" fontId="3" fillId="0" borderId="31" xfId="6" applyFont="1" applyBorder="1"/>
    <xf numFmtId="0" fontId="3" fillId="0" borderId="32" xfId="6" applyFont="1" applyBorder="1"/>
    <xf numFmtId="166" fontId="3" fillId="0" borderId="33" xfId="7" applyNumberFormat="1" applyFont="1" applyBorder="1"/>
    <xf numFmtId="0" fontId="3" fillId="0" borderId="34" xfId="6" applyFont="1" applyBorder="1"/>
    <xf numFmtId="0" fontId="3" fillId="0" borderId="35" xfId="6" applyFont="1" applyBorder="1"/>
    <xf numFmtId="0" fontId="3" fillId="0" borderId="46" xfId="6" applyFont="1" applyBorder="1"/>
    <xf numFmtId="0" fontId="3" fillId="0" borderId="47" xfId="6" applyFont="1" applyBorder="1"/>
    <xf numFmtId="0" fontId="5" fillId="0" borderId="47" xfId="6" applyFont="1" applyBorder="1"/>
    <xf numFmtId="166" fontId="5" fillId="0" borderId="55" xfId="7" applyNumberFormat="1" applyFont="1" applyBorder="1"/>
    <xf numFmtId="166" fontId="5" fillId="0" borderId="47" xfId="7" applyNumberFormat="1" applyFont="1" applyBorder="1"/>
    <xf numFmtId="0" fontId="5" fillId="0" borderId="56" xfId="6" applyFont="1" applyBorder="1"/>
    <xf numFmtId="164" fontId="5" fillId="0" borderId="36" xfId="3" applyFont="1" applyBorder="1"/>
    <xf numFmtId="0" fontId="3" fillId="0" borderId="57" xfId="6" applyFont="1" applyBorder="1"/>
    <xf numFmtId="166" fontId="5" fillId="0" borderId="0" xfId="7" applyNumberFormat="1" applyFont="1" applyBorder="1"/>
  </cellXfs>
  <cellStyles count="8">
    <cellStyle name="Comma 2" xfId="2" xr:uid="{50228CD7-FA07-42A6-BDD2-E6FACD91993F}"/>
    <cellStyle name="Comma 3" xfId="3" xr:uid="{C29CEBC5-3E9A-4D9C-A672-F7FD62BD1D64}"/>
    <cellStyle name="Comma 4 2 2" xfId="5" xr:uid="{C99A364F-01A5-443E-9D9E-FFAA4D537443}"/>
    <cellStyle name="Comma 4 2 3" xfId="4" xr:uid="{9CBFD6B1-E489-4403-B5F4-A3DD360F9335}"/>
    <cellStyle name="Comma 4 2 3 2" xfId="7" xr:uid="{A27DC07F-37A0-4403-9F4A-1C5B96EB930E}"/>
    <cellStyle name="Normal" xfId="0" builtinId="0"/>
    <cellStyle name="Normal 2" xfId="1" xr:uid="{5A6C2D79-A45E-45C6-9C4B-B924FE94A52A}"/>
    <cellStyle name="Normal 2 2 2" xfId="6" xr:uid="{C712D5FC-904C-4503-82F0-23FA079B2E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me.tiu/Desktop/EQRSFS/Q4%202023/Life/Life%20-%20FC%20IA%20SF%20OR%20Worksheet%20Q4%202023(2)_re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mpanies"/>
      <sheetName val="Life Sector"/>
      <sheetName val="Summary"/>
      <sheetName val="FC"/>
      <sheetName val="IA"/>
      <sheetName val="SF"/>
      <sheetName val="OR"/>
      <sheetName val="Per Company"/>
      <sheetName val="1CISP"/>
      <sheetName val="CLIMBS"/>
      <sheetName val="ManilaB"/>
      <sheetName val="Paramount"/>
      <sheetName val="Premier"/>
      <sheetName val="Etiqa"/>
      <sheetName val="PhilamL"/>
      <sheetName val="BDO"/>
      <sheetName val="BenLife"/>
      <sheetName val="Caritas"/>
      <sheetName val="CB"/>
      <sheetName val="EWA"/>
      <sheetName val="FirstL"/>
      <sheetName val="FortuneL"/>
      <sheetName val="Insular"/>
      <sheetName val="PhilAXA"/>
      <sheetName val="PhilInter"/>
      <sheetName val="PhilLife"/>
      <sheetName val="PioneerL"/>
      <sheetName val="SunLifeG"/>
      <sheetName val="UniCoco"/>
      <sheetName val="UnitedL"/>
      <sheetName val="Allianz"/>
      <sheetName val="BPI"/>
      <sheetName val="FWD"/>
      <sheetName val="Generali"/>
      <sheetName val="ManuC"/>
      <sheetName val="ManuP"/>
      <sheetName val="Maxicare"/>
      <sheetName val="PruLife"/>
      <sheetName val="SingLife"/>
      <sheetName val="SunLife"/>
      <sheetName val="SeaInsure"/>
      <sheetName val="Travellers"/>
      <sheetName val="Life - FC IA SF OR Worksheet Q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52BD8-B2AC-469F-97B2-D0EE716B53E3}">
  <sheetPr>
    <tabColor theme="4" tint="0.39994506668294322"/>
    <pageSetUpPr fitToPage="1"/>
  </sheetPr>
  <dimension ref="B1:N74"/>
  <sheetViews>
    <sheetView tabSelected="1" zoomScale="40" zoomScaleNormal="40" zoomScalePageLayoutView="70" workbookViewId="0">
      <selection activeCell="F6" sqref="F6:G8"/>
    </sheetView>
  </sheetViews>
  <sheetFormatPr defaultColWidth="9.140625" defaultRowHeight="15"/>
  <cols>
    <col min="1" max="1" width="2.42578125" style="4" customWidth="1"/>
    <col min="2" max="2" width="6" style="4" customWidth="1"/>
    <col min="3" max="3" width="3.28515625" style="4" customWidth="1"/>
    <col min="4" max="4" width="53.42578125" style="4" customWidth="1"/>
    <col min="5" max="5" width="3.28515625" style="4" customWidth="1"/>
    <col min="6" max="6" width="21.28515625" style="4" customWidth="1"/>
    <col min="7" max="7" width="3.28515625" style="4" customWidth="1"/>
    <col min="8" max="8" width="20.42578125" style="4" customWidth="1"/>
    <col min="9" max="9" width="3.140625" style="4" customWidth="1"/>
    <col min="10" max="10" width="14" style="4" customWidth="1"/>
    <col min="11" max="11" width="3.7109375" style="4" customWidth="1"/>
    <col min="12" max="12" width="3.28515625" style="4" customWidth="1"/>
    <col min="13" max="13" width="18.85546875" style="4" customWidth="1"/>
    <col min="14" max="16384" width="9.140625" style="4"/>
  </cols>
  <sheetData>
    <row r="1" spans="2:14" ht="15.75" thickBot="1"/>
    <row r="2" spans="2:14">
      <c r="B2" s="1"/>
      <c r="C2" s="2"/>
      <c r="D2" s="2"/>
      <c r="E2" s="2"/>
      <c r="F2" s="2"/>
      <c r="G2" s="2"/>
      <c r="H2" s="2"/>
      <c r="I2" s="2"/>
      <c r="J2" s="2"/>
      <c r="K2" s="3"/>
    </row>
    <row r="3" spans="2:14" ht="18">
      <c r="B3" s="5" t="s">
        <v>0</v>
      </c>
      <c r="C3" s="6"/>
      <c r="D3" s="6"/>
      <c r="E3" s="6"/>
      <c r="F3" s="6"/>
      <c r="G3" s="6"/>
      <c r="H3" s="6"/>
      <c r="I3" s="6"/>
      <c r="J3" s="6"/>
      <c r="K3" s="7"/>
    </row>
    <row r="4" spans="2:14" ht="15.75">
      <c r="B4" s="8" t="s">
        <v>1</v>
      </c>
      <c r="C4" s="9"/>
      <c r="D4" s="9"/>
      <c r="E4" s="9"/>
      <c r="F4" s="9"/>
      <c r="G4" s="9"/>
      <c r="H4" s="9"/>
      <c r="I4" s="9"/>
      <c r="J4" s="9"/>
      <c r="K4" s="10"/>
    </row>
    <row r="5" spans="2:14" ht="9" customHeight="1" thickBot="1">
      <c r="B5" s="11"/>
      <c r="C5" s="12"/>
      <c r="D5" s="12"/>
      <c r="E5" s="12"/>
      <c r="F5" s="12"/>
      <c r="G5" s="12"/>
      <c r="H5" s="12"/>
      <c r="I5" s="12"/>
      <c r="J5" s="12"/>
      <c r="K5" s="13"/>
    </row>
    <row r="6" spans="2:14" ht="15.75" customHeight="1">
      <c r="B6" s="14" t="s">
        <v>2</v>
      </c>
      <c r="C6" s="15"/>
      <c r="D6" s="15"/>
      <c r="E6" s="16"/>
      <c r="F6" s="17">
        <v>2024</v>
      </c>
      <c r="G6" s="18"/>
      <c r="H6" s="17">
        <v>2023</v>
      </c>
      <c r="I6" s="18"/>
      <c r="J6" s="19" t="s">
        <v>3</v>
      </c>
      <c r="K6" s="20"/>
    </row>
    <row r="7" spans="2:14" ht="15" customHeight="1">
      <c r="B7" s="21"/>
      <c r="C7" s="22"/>
      <c r="D7" s="22"/>
      <c r="E7" s="23"/>
      <c r="F7" s="24"/>
      <c r="G7" s="25"/>
      <c r="H7" s="24"/>
      <c r="I7" s="25"/>
      <c r="J7" s="26"/>
      <c r="K7" s="27"/>
    </row>
    <row r="8" spans="2:14" ht="23.25" customHeight="1" thickBot="1">
      <c r="B8" s="28"/>
      <c r="C8" s="29"/>
      <c r="D8" s="29"/>
      <c r="E8" s="30"/>
      <c r="F8" s="31"/>
      <c r="G8" s="32"/>
      <c r="H8" s="31"/>
      <c r="I8" s="32"/>
      <c r="J8" s="33"/>
      <c r="K8" s="34"/>
    </row>
    <row r="9" spans="2:14" ht="16.5" thickTop="1">
      <c r="B9" s="35"/>
      <c r="C9" s="36"/>
      <c r="D9" s="36"/>
      <c r="E9" s="36"/>
      <c r="F9" s="37"/>
      <c r="G9" s="38"/>
      <c r="H9" s="39"/>
      <c r="I9" s="38"/>
      <c r="J9" s="40"/>
      <c r="K9" s="41"/>
    </row>
    <row r="10" spans="2:14" ht="15.75">
      <c r="B10" s="42">
        <v>1</v>
      </c>
      <c r="C10" s="43" t="s">
        <v>4</v>
      </c>
      <c r="D10" s="44" t="s">
        <v>5</v>
      </c>
      <c r="E10" s="43"/>
      <c r="F10" s="45">
        <v>34</v>
      </c>
      <c r="G10" s="46" t="s">
        <v>6</v>
      </c>
      <c r="H10" s="47">
        <v>35</v>
      </c>
      <c r="I10" s="46" t="s">
        <v>6</v>
      </c>
      <c r="J10" s="48">
        <f>(F10-H10)/H10*100</f>
        <v>-2.8571428571428572</v>
      </c>
      <c r="K10" s="49"/>
    </row>
    <row r="11" spans="2:14" s="51" customFormat="1" ht="12.75" customHeight="1">
      <c r="B11" s="50"/>
      <c r="D11" s="52"/>
      <c r="E11" s="52"/>
      <c r="F11" s="53"/>
      <c r="G11" s="54"/>
      <c r="H11" s="55"/>
      <c r="I11" s="54"/>
      <c r="J11" s="56"/>
      <c r="K11" s="57"/>
      <c r="M11" s="58"/>
      <c r="N11" s="58"/>
    </row>
    <row r="12" spans="2:14" s="51" customFormat="1" ht="19.5" customHeight="1">
      <c r="B12" s="59"/>
      <c r="C12" s="60"/>
      <c r="D12" s="44" t="s">
        <v>7</v>
      </c>
      <c r="E12" s="61"/>
      <c r="F12" s="45">
        <v>33</v>
      </c>
      <c r="G12" s="62"/>
      <c r="H12" s="63">
        <v>33</v>
      </c>
      <c r="I12" s="62"/>
      <c r="J12" s="48">
        <f>(F12-H12)/H12*100</f>
        <v>0</v>
      </c>
      <c r="K12" s="64"/>
      <c r="M12" s="58"/>
      <c r="N12" s="58"/>
    </row>
    <row r="13" spans="2:14" ht="7.5" customHeight="1">
      <c r="B13" s="65"/>
      <c r="C13" s="66"/>
      <c r="D13" s="66"/>
      <c r="E13" s="66"/>
      <c r="F13" s="67"/>
      <c r="G13" s="68"/>
      <c r="H13" s="68"/>
      <c r="I13" s="69"/>
      <c r="J13" s="70"/>
      <c r="K13" s="71"/>
    </row>
    <row r="14" spans="2:14" ht="20.25" customHeight="1">
      <c r="B14" s="72"/>
      <c r="C14" s="43"/>
      <c r="D14" s="43"/>
      <c r="E14" s="43"/>
      <c r="F14" s="73" t="s">
        <v>8</v>
      </c>
      <c r="G14" s="74"/>
      <c r="H14" s="74"/>
      <c r="I14" s="75"/>
      <c r="J14" s="48"/>
      <c r="K14" s="49"/>
    </row>
    <row r="15" spans="2:14" ht="19.5" customHeight="1">
      <c r="B15" s="76">
        <v>2</v>
      </c>
      <c r="C15" s="77" t="s">
        <v>4</v>
      </c>
      <c r="D15" s="78" t="s">
        <v>9</v>
      </c>
      <c r="E15" s="78"/>
      <c r="F15" s="79">
        <v>1860840.9</v>
      </c>
      <c r="G15" s="80"/>
      <c r="H15" s="79">
        <v>1708646.5</v>
      </c>
      <c r="I15" s="80"/>
      <c r="J15" s="81">
        <f>(F15-H15)/H15*100</f>
        <v>8.907307626240998</v>
      </c>
      <c r="K15" s="82"/>
    </row>
    <row r="16" spans="2:14" ht="19.5" customHeight="1">
      <c r="B16" s="76"/>
      <c r="C16" s="77"/>
      <c r="D16" s="78"/>
      <c r="E16" s="78"/>
      <c r="F16" s="79"/>
      <c r="G16" s="80"/>
      <c r="H16" s="79"/>
      <c r="I16" s="80"/>
      <c r="J16" s="77"/>
      <c r="K16" s="82"/>
    </row>
    <row r="17" spans="2:11" ht="19.5" customHeight="1">
      <c r="B17" s="76">
        <v>3</v>
      </c>
      <c r="C17" s="77" t="s">
        <v>4</v>
      </c>
      <c r="D17" s="78" t="s">
        <v>10</v>
      </c>
      <c r="E17" s="78"/>
      <c r="F17" s="79">
        <v>1597172.4</v>
      </c>
      <c r="G17" s="80"/>
      <c r="H17" s="79">
        <v>1425100.7</v>
      </c>
      <c r="I17" s="80"/>
      <c r="J17" s="81">
        <f>(F17-H17)/H17*100</f>
        <v>12.074353763211256</v>
      </c>
      <c r="K17" s="82"/>
    </row>
    <row r="18" spans="2:11" ht="19.5" customHeight="1">
      <c r="B18" s="76"/>
      <c r="C18" s="77"/>
      <c r="D18" s="78"/>
      <c r="E18" s="78"/>
      <c r="F18" s="79"/>
      <c r="G18" s="80"/>
      <c r="H18" s="79"/>
      <c r="I18" s="80"/>
      <c r="J18" s="81"/>
      <c r="K18" s="82"/>
    </row>
    <row r="19" spans="2:11" ht="19.5" customHeight="1">
      <c r="B19" s="76">
        <v>4</v>
      </c>
      <c r="C19" s="77" t="s">
        <v>4</v>
      </c>
      <c r="D19" s="78" t="s">
        <v>11</v>
      </c>
      <c r="E19" s="78"/>
      <c r="F19" s="79">
        <f>F15-F17</f>
        <v>263668.5</v>
      </c>
      <c r="G19" s="80"/>
      <c r="H19" s="79">
        <f>H15-H17</f>
        <v>283545.80000000005</v>
      </c>
      <c r="I19" s="80"/>
      <c r="J19" s="81">
        <f>(F19-H19)/H19*100</f>
        <v>-7.010260776213241</v>
      </c>
      <c r="K19" s="82"/>
    </row>
    <row r="20" spans="2:11" ht="19.5" customHeight="1">
      <c r="B20" s="76"/>
      <c r="C20" s="77"/>
      <c r="D20" s="78"/>
      <c r="E20" s="78"/>
      <c r="F20" s="79"/>
      <c r="G20" s="80"/>
      <c r="H20" s="79"/>
      <c r="I20" s="80"/>
      <c r="J20" s="81"/>
      <c r="K20" s="82"/>
    </row>
    <row r="21" spans="2:11" ht="19.5" customHeight="1">
      <c r="B21" s="76">
        <v>5</v>
      </c>
      <c r="C21" s="77" t="s">
        <v>4</v>
      </c>
      <c r="D21" s="78" t="s">
        <v>12</v>
      </c>
      <c r="E21" s="83"/>
      <c r="F21" s="79">
        <v>34904.9</v>
      </c>
      <c r="G21" s="80"/>
      <c r="H21" s="79">
        <v>31401</v>
      </c>
      <c r="I21" s="80"/>
      <c r="J21" s="81">
        <f>(F21-H21)/H21*100</f>
        <v>11.158561829241112</v>
      </c>
      <c r="K21" s="82"/>
    </row>
    <row r="22" spans="2:11" ht="19.5" customHeight="1">
      <c r="B22" s="76"/>
      <c r="C22" s="77"/>
      <c r="D22" s="78"/>
      <c r="E22" s="78"/>
      <c r="F22" s="79"/>
      <c r="G22" s="80"/>
      <c r="H22" s="79"/>
      <c r="I22" s="80"/>
      <c r="J22" s="81"/>
      <c r="K22" s="82"/>
    </row>
    <row r="23" spans="2:11" ht="19.5" customHeight="1">
      <c r="B23" s="76">
        <v>6</v>
      </c>
      <c r="C23" s="77" t="s">
        <v>4</v>
      </c>
      <c r="D23" s="78" t="s">
        <v>13</v>
      </c>
      <c r="E23" s="78"/>
      <c r="F23" s="79">
        <v>1802503</v>
      </c>
      <c r="G23" s="80"/>
      <c r="H23" s="79">
        <v>1636371.6</v>
      </c>
      <c r="I23" s="80"/>
      <c r="J23" s="81">
        <f>(F23-H23)/H23*100</f>
        <v>10.152425035975931</v>
      </c>
      <c r="K23" s="82"/>
    </row>
    <row r="24" spans="2:11" ht="19.5" customHeight="1">
      <c r="B24" s="76"/>
      <c r="C24" s="77"/>
      <c r="D24" s="78"/>
      <c r="E24" s="78"/>
      <c r="F24" s="79"/>
      <c r="G24" s="80"/>
      <c r="H24" s="79"/>
      <c r="I24" s="80"/>
      <c r="J24" s="81"/>
      <c r="K24" s="82"/>
    </row>
    <row r="25" spans="2:11" ht="19.5" customHeight="1">
      <c r="B25" s="76">
        <v>7</v>
      </c>
      <c r="C25" s="77" t="s">
        <v>4</v>
      </c>
      <c r="D25" s="78" t="s">
        <v>14</v>
      </c>
      <c r="E25" s="78"/>
      <c r="F25" s="79">
        <f>F26+F30</f>
        <v>87663.2</v>
      </c>
      <c r="G25" s="80"/>
      <c r="H25" s="79">
        <f>H26+H30</f>
        <v>78241.700000000012</v>
      </c>
      <c r="I25" s="80"/>
      <c r="J25" s="81">
        <f t="shared" ref="J25:J33" si="0">(F25-H25)/H25*100</f>
        <v>12.041532839905043</v>
      </c>
      <c r="K25" s="82"/>
    </row>
    <row r="26" spans="2:11" ht="19.5" customHeight="1">
      <c r="B26" s="76"/>
      <c r="C26" s="77"/>
      <c r="D26" s="78" t="s">
        <v>15</v>
      </c>
      <c r="E26" s="78"/>
      <c r="F26" s="79">
        <f>F27+F28+F29</f>
        <v>55058.8</v>
      </c>
      <c r="G26" s="80"/>
      <c r="H26" s="79">
        <f>H27+H28+H29</f>
        <v>51553.8</v>
      </c>
      <c r="I26" s="80"/>
      <c r="J26" s="81">
        <f t="shared" si="0"/>
        <v>6.7987228875466013</v>
      </c>
      <c r="K26" s="82"/>
    </row>
    <row r="27" spans="2:11" ht="19.5" customHeight="1">
      <c r="B27" s="76"/>
      <c r="C27" s="77"/>
      <c r="D27" s="84" t="s">
        <v>16</v>
      </c>
      <c r="E27" s="84"/>
      <c r="F27" s="85">
        <v>5500.5</v>
      </c>
      <c r="G27" s="86"/>
      <c r="H27" s="85">
        <v>6516.7</v>
      </c>
      <c r="I27" s="87"/>
      <c r="J27" s="88">
        <f t="shared" si="0"/>
        <v>-15.593782128991664</v>
      </c>
      <c r="K27" s="82"/>
    </row>
    <row r="28" spans="2:11" ht="19.5" customHeight="1">
      <c r="B28" s="76"/>
      <c r="C28" s="77"/>
      <c r="D28" s="84" t="s">
        <v>17</v>
      </c>
      <c r="E28" s="84"/>
      <c r="F28" s="85">
        <v>22270.799999999999</v>
      </c>
      <c r="G28" s="86"/>
      <c r="H28" s="85">
        <v>17041.5</v>
      </c>
      <c r="I28" s="87"/>
      <c r="J28" s="88">
        <f t="shared" si="0"/>
        <v>30.685679077545984</v>
      </c>
      <c r="K28" s="82"/>
    </row>
    <row r="29" spans="2:11" ht="19.5" customHeight="1">
      <c r="B29" s="76"/>
      <c r="C29" s="77"/>
      <c r="D29" s="84" t="s">
        <v>18</v>
      </c>
      <c r="E29" s="84"/>
      <c r="F29" s="85">
        <v>27287.5</v>
      </c>
      <c r="G29" s="86"/>
      <c r="H29" s="85">
        <v>27995.599999999999</v>
      </c>
      <c r="I29" s="87"/>
      <c r="J29" s="88">
        <f t="shared" si="0"/>
        <v>-2.5293260369486581</v>
      </c>
      <c r="K29" s="82"/>
    </row>
    <row r="30" spans="2:11" ht="19.5" customHeight="1">
      <c r="B30" s="76"/>
      <c r="C30" s="77"/>
      <c r="D30" s="78" t="s">
        <v>19</v>
      </c>
      <c r="E30" s="78"/>
      <c r="F30" s="79">
        <f>F31+F32+F33</f>
        <v>32604.399999999998</v>
      </c>
      <c r="G30" s="80"/>
      <c r="H30" s="79">
        <f>H31+H32+H33</f>
        <v>26687.9</v>
      </c>
      <c r="I30" s="80"/>
      <c r="J30" s="81">
        <f t="shared" si="0"/>
        <v>22.169222756380215</v>
      </c>
      <c r="K30" s="82"/>
    </row>
    <row r="31" spans="2:11" ht="19.5" customHeight="1">
      <c r="B31" s="76"/>
      <c r="C31" s="77"/>
      <c r="D31" s="84" t="s">
        <v>16</v>
      </c>
      <c r="E31" s="84"/>
      <c r="F31" s="85">
        <v>8503.2999999999993</v>
      </c>
      <c r="G31" s="86"/>
      <c r="H31" s="85">
        <v>6772.4</v>
      </c>
      <c r="I31" s="87"/>
      <c r="J31" s="88">
        <f t="shared" si="0"/>
        <v>25.558147776268381</v>
      </c>
      <c r="K31" s="82"/>
    </row>
    <row r="32" spans="2:11" ht="19.5" customHeight="1">
      <c r="B32" s="76"/>
      <c r="C32" s="77"/>
      <c r="D32" s="84" t="s">
        <v>17</v>
      </c>
      <c r="E32" s="84"/>
      <c r="F32" s="85">
        <v>4750</v>
      </c>
      <c r="G32" s="86"/>
      <c r="H32" s="85">
        <v>4765.5</v>
      </c>
      <c r="I32" s="87"/>
      <c r="J32" s="88">
        <f t="shared" si="0"/>
        <v>-0.32525443290315809</v>
      </c>
      <c r="K32" s="82"/>
    </row>
    <row r="33" spans="2:11" ht="19.5" customHeight="1">
      <c r="B33" s="76"/>
      <c r="C33" s="77"/>
      <c r="D33" s="84" t="s">
        <v>18</v>
      </c>
      <c r="E33" s="84"/>
      <c r="F33" s="85">
        <v>19351.099999999999</v>
      </c>
      <c r="G33" s="86"/>
      <c r="H33" s="85">
        <v>15150</v>
      </c>
      <c r="I33" s="87"/>
      <c r="J33" s="88">
        <f t="shared" si="0"/>
        <v>27.730033003300321</v>
      </c>
      <c r="K33" s="82"/>
    </row>
    <row r="34" spans="2:11" ht="6.75" customHeight="1">
      <c r="B34" s="76"/>
      <c r="C34" s="77"/>
      <c r="D34" s="84"/>
      <c r="E34" s="84"/>
      <c r="F34" s="89"/>
      <c r="G34" s="87"/>
      <c r="H34" s="89"/>
      <c r="I34" s="87"/>
      <c r="J34" s="88"/>
      <c r="K34" s="82"/>
    </row>
    <row r="35" spans="2:11" ht="36" customHeight="1">
      <c r="B35" s="76"/>
      <c r="C35" s="77"/>
      <c r="D35" s="90" t="s">
        <v>20</v>
      </c>
      <c r="E35" s="84"/>
      <c r="F35" s="79">
        <v>16705.900000000001</v>
      </c>
      <c r="G35" s="80"/>
      <c r="H35" s="79">
        <v>15469.8</v>
      </c>
      <c r="I35" s="80"/>
      <c r="J35" s="81">
        <f>(F35-H35)/H35*100</f>
        <v>7.9904071157998313</v>
      </c>
      <c r="K35" s="82"/>
    </row>
    <row r="36" spans="2:11" ht="19.5" customHeight="1">
      <c r="B36" s="76"/>
      <c r="C36" s="77"/>
      <c r="D36" s="78"/>
      <c r="E36" s="78"/>
      <c r="F36" s="79"/>
      <c r="G36" s="80"/>
      <c r="H36" s="79"/>
      <c r="I36" s="80"/>
      <c r="J36" s="81"/>
      <c r="K36" s="82"/>
    </row>
    <row r="37" spans="2:11" ht="19.5" hidden="1" customHeight="1">
      <c r="B37" s="76">
        <v>6</v>
      </c>
      <c r="C37" s="77" t="s">
        <v>4</v>
      </c>
      <c r="D37" s="78" t="s">
        <v>21</v>
      </c>
      <c r="E37" s="78"/>
      <c r="F37" s="79"/>
      <c r="G37" s="80"/>
      <c r="H37" s="79"/>
      <c r="I37" s="80"/>
      <c r="J37" s="81" t="e">
        <f>(H37-#REF!)/#REF!*100</f>
        <v>#REF!</v>
      </c>
      <c r="K37" s="82"/>
    </row>
    <row r="38" spans="2:11" ht="19.5" customHeight="1">
      <c r="B38" s="76">
        <v>8</v>
      </c>
      <c r="C38" s="77" t="s">
        <v>4</v>
      </c>
      <c r="D38" s="78" t="s">
        <v>21</v>
      </c>
      <c r="E38" s="78"/>
      <c r="F38" s="79">
        <v>31208.400000000001</v>
      </c>
      <c r="G38" s="80"/>
      <c r="H38" s="79">
        <v>25967.3</v>
      </c>
      <c r="I38" s="80"/>
      <c r="J38" s="81">
        <f>(F38-H38)/H38*100</f>
        <v>20.18346150735734</v>
      </c>
      <c r="K38" s="82"/>
    </row>
    <row r="39" spans="2:11" ht="19.5" customHeight="1">
      <c r="B39" s="76"/>
      <c r="C39" s="77"/>
      <c r="D39" s="91"/>
      <c r="E39" s="78"/>
      <c r="F39" s="79"/>
      <c r="G39" s="80"/>
      <c r="H39" s="79"/>
      <c r="I39" s="80"/>
      <c r="J39" s="81"/>
      <c r="K39" s="82"/>
    </row>
    <row r="40" spans="2:11" ht="19.5" customHeight="1">
      <c r="B40" s="76">
        <v>9</v>
      </c>
      <c r="C40" s="77" t="s">
        <v>4</v>
      </c>
      <c r="D40" s="78" t="s">
        <v>22</v>
      </c>
      <c r="E40" s="78"/>
      <c r="F40" s="79">
        <v>9646.9</v>
      </c>
      <c r="G40" s="80"/>
      <c r="H40" s="79">
        <v>6495.3</v>
      </c>
      <c r="I40" s="80"/>
      <c r="J40" s="81">
        <f>(F40-H40)/H40*100</f>
        <v>48.521238433944532</v>
      </c>
      <c r="K40" s="82"/>
    </row>
    <row r="41" spans="2:11" ht="19.5" customHeight="1" thickBot="1">
      <c r="B41" s="92"/>
      <c r="C41" s="93"/>
      <c r="D41" s="93"/>
      <c r="E41" s="93"/>
      <c r="F41" s="94"/>
      <c r="G41" s="95"/>
      <c r="H41" s="94"/>
      <c r="I41" s="95"/>
      <c r="J41" s="93"/>
      <c r="K41" s="96"/>
    </row>
    <row r="42" spans="2:11">
      <c r="B42" s="97"/>
      <c r="C42" s="97"/>
      <c r="D42" s="97"/>
      <c r="E42" s="97"/>
      <c r="F42" s="98"/>
      <c r="G42" s="98"/>
      <c r="H42" s="98"/>
      <c r="I42" s="98"/>
      <c r="J42" s="97"/>
    </row>
    <row r="43" spans="2:11" hidden="1"/>
    <row r="44" spans="2:11" hidden="1">
      <c r="B44" s="1"/>
      <c r="C44" s="2"/>
      <c r="D44" s="2"/>
      <c r="E44" s="2"/>
      <c r="F44" s="2"/>
      <c r="G44" s="2"/>
      <c r="H44" s="2"/>
      <c r="I44" s="2"/>
      <c r="J44" s="3"/>
    </row>
    <row r="45" spans="2:11" ht="18" hidden="1">
      <c r="B45" s="5" t="s">
        <v>23</v>
      </c>
      <c r="C45" s="6"/>
      <c r="D45" s="6"/>
      <c r="E45" s="6"/>
      <c r="F45" s="6"/>
      <c r="G45" s="6"/>
      <c r="H45" s="6"/>
      <c r="I45" s="6"/>
      <c r="J45" s="7"/>
    </row>
    <row r="46" spans="2:11" ht="15.75" hidden="1">
      <c r="B46" s="99" t="s">
        <v>24</v>
      </c>
      <c r="C46" s="100"/>
      <c r="D46" s="100"/>
      <c r="E46" s="100"/>
      <c r="F46" s="100"/>
      <c r="G46" s="100"/>
      <c r="H46" s="100"/>
      <c r="I46" s="100"/>
      <c r="J46" s="101"/>
    </row>
    <row r="47" spans="2:11" ht="16.5" hidden="1" thickBot="1">
      <c r="B47" s="11" t="s">
        <v>25</v>
      </c>
      <c r="C47" s="12"/>
      <c r="D47" s="12"/>
      <c r="E47" s="12"/>
      <c r="F47" s="12"/>
      <c r="G47" s="12"/>
      <c r="H47" s="12"/>
      <c r="I47" s="12"/>
      <c r="J47" s="13"/>
    </row>
    <row r="48" spans="2:11" hidden="1">
      <c r="B48" s="1"/>
      <c r="C48" s="2"/>
      <c r="D48" s="2"/>
      <c r="E48" s="2"/>
      <c r="F48" s="102"/>
      <c r="G48" s="2"/>
      <c r="H48" s="2"/>
      <c r="I48" s="2"/>
      <c r="J48" s="103"/>
    </row>
    <row r="49" spans="2:10" ht="15.75" hidden="1">
      <c r="B49" s="104"/>
      <c r="F49" s="105">
        <v>2012</v>
      </c>
      <c r="G49" s="106"/>
      <c r="H49" s="106">
        <v>2013</v>
      </c>
      <c r="I49" s="106"/>
      <c r="J49" s="107"/>
    </row>
    <row r="50" spans="2:10" ht="16.5" hidden="1" thickBot="1">
      <c r="B50" s="108"/>
      <c r="C50" s="109"/>
      <c r="D50" s="109"/>
      <c r="E50" s="109"/>
      <c r="F50" s="110"/>
      <c r="G50" s="111"/>
      <c r="H50" s="111"/>
      <c r="I50" s="111"/>
      <c r="J50" s="112"/>
    </row>
    <row r="51" spans="2:10" ht="19.5" hidden="1" customHeight="1">
      <c r="B51" s="76"/>
      <c r="C51" s="77"/>
      <c r="D51" s="78"/>
      <c r="E51" s="78"/>
      <c r="F51" s="113"/>
      <c r="G51" s="83"/>
      <c r="H51" s="83"/>
      <c r="I51" s="83"/>
      <c r="J51" s="114"/>
    </row>
    <row r="52" spans="2:10" ht="19.5" hidden="1" customHeight="1">
      <c r="B52" s="76" t="s">
        <v>26</v>
      </c>
      <c r="C52" s="77"/>
      <c r="D52" s="78"/>
      <c r="E52" s="78"/>
      <c r="F52" s="113"/>
      <c r="G52" s="83"/>
      <c r="H52" s="83"/>
      <c r="I52" s="83"/>
      <c r="J52" s="114"/>
    </row>
    <row r="53" spans="2:10" ht="19.5" hidden="1" customHeight="1">
      <c r="B53" s="76">
        <v>1</v>
      </c>
      <c r="C53" s="77" t="s">
        <v>4</v>
      </c>
      <c r="D53" s="78" t="s">
        <v>27</v>
      </c>
      <c r="E53" s="78"/>
      <c r="F53" s="113">
        <v>0</v>
      </c>
      <c r="G53" s="83"/>
      <c r="H53" s="83">
        <v>0</v>
      </c>
      <c r="I53" s="83"/>
      <c r="J53" s="115">
        <v>0</v>
      </c>
    </row>
    <row r="54" spans="2:10" ht="19.5" hidden="1" customHeight="1">
      <c r="B54" s="76"/>
      <c r="C54" s="77"/>
      <c r="D54" s="78"/>
      <c r="E54" s="78"/>
      <c r="F54" s="113"/>
      <c r="G54" s="83"/>
      <c r="H54" s="83"/>
      <c r="I54" s="83"/>
      <c r="J54" s="115"/>
    </row>
    <row r="55" spans="2:10" ht="19.5" hidden="1" customHeight="1">
      <c r="B55" s="76">
        <v>2</v>
      </c>
      <c r="C55" s="77" t="s">
        <v>4</v>
      </c>
      <c r="D55" s="78" t="s">
        <v>28</v>
      </c>
      <c r="E55" s="78"/>
      <c r="F55" s="113">
        <v>0</v>
      </c>
      <c r="G55" s="83"/>
      <c r="H55" s="83">
        <v>0</v>
      </c>
      <c r="I55" s="83"/>
      <c r="J55" s="115">
        <v>0</v>
      </c>
    </row>
    <row r="56" spans="2:10" ht="19.5" hidden="1" customHeight="1">
      <c r="B56" s="76"/>
      <c r="C56" s="77"/>
      <c r="D56" s="78"/>
      <c r="E56" s="78"/>
      <c r="F56" s="113"/>
      <c r="G56" s="83"/>
      <c r="H56" s="83"/>
      <c r="I56" s="83"/>
      <c r="J56" s="115"/>
    </row>
    <row r="57" spans="2:10" ht="19.5" hidden="1" customHeight="1">
      <c r="B57" s="76">
        <v>3</v>
      </c>
      <c r="C57" s="77" t="s">
        <v>4</v>
      </c>
      <c r="D57" s="78" t="s">
        <v>29</v>
      </c>
      <c r="E57" s="78"/>
      <c r="F57" s="113">
        <v>0</v>
      </c>
      <c r="G57" s="83"/>
      <c r="H57" s="83">
        <v>0</v>
      </c>
      <c r="I57" s="83"/>
      <c r="J57" s="115">
        <v>0</v>
      </c>
    </row>
    <row r="58" spans="2:10" ht="19.5" hidden="1" customHeight="1">
      <c r="B58" s="76"/>
      <c r="C58" s="77"/>
      <c r="D58" s="78"/>
      <c r="E58" s="78"/>
      <c r="F58" s="113"/>
      <c r="G58" s="83"/>
      <c r="H58" s="83"/>
      <c r="I58" s="83"/>
      <c r="J58" s="115"/>
    </row>
    <row r="59" spans="2:10" ht="19.5" hidden="1" customHeight="1">
      <c r="B59" s="76">
        <v>4</v>
      </c>
      <c r="C59" s="77" t="s">
        <v>4</v>
      </c>
      <c r="D59" s="78" t="s">
        <v>30</v>
      </c>
      <c r="E59" s="78"/>
      <c r="F59" s="113">
        <v>194</v>
      </c>
      <c r="G59" s="83"/>
      <c r="H59" s="83">
        <v>220</v>
      </c>
      <c r="I59" s="83"/>
      <c r="J59" s="115">
        <f>(H59-F59)/F59*100</f>
        <v>13.402061855670103</v>
      </c>
    </row>
    <row r="60" spans="2:10" ht="19.5" hidden="1" customHeight="1">
      <c r="B60" s="76"/>
      <c r="C60" s="77"/>
      <c r="D60" s="78"/>
      <c r="E60" s="78"/>
      <c r="F60" s="113"/>
      <c r="G60" s="83"/>
      <c r="H60" s="83"/>
      <c r="I60" s="83"/>
      <c r="J60" s="114"/>
    </row>
    <row r="61" spans="2:10" ht="19.5" hidden="1" customHeight="1">
      <c r="B61" s="76"/>
      <c r="C61" s="77"/>
      <c r="D61" s="116" t="s">
        <v>31</v>
      </c>
      <c r="E61" s="78"/>
      <c r="F61" s="117">
        <f>SUM(F53:F59)</f>
        <v>194</v>
      </c>
      <c r="G61" s="118"/>
      <c r="H61" s="118">
        <f>SUM(H53:H59)</f>
        <v>220</v>
      </c>
      <c r="I61" s="118"/>
      <c r="J61" s="119">
        <f>(H61-F61)/F61*100</f>
        <v>13.402061855670103</v>
      </c>
    </row>
    <row r="62" spans="2:10" ht="19.5" hidden="1" customHeight="1">
      <c r="B62" s="120"/>
      <c r="C62" s="121"/>
      <c r="D62" s="122"/>
      <c r="E62" s="122"/>
      <c r="F62" s="123"/>
      <c r="G62" s="124"/>
      <c r="H62" s="124"/>
      <c r="I62" s="124"/>
      <c r="J62" s="125"/>
    </row>
    <row r="63" spans="2:10" hidden="1"/>
    <row r="64" spans="2:10">
      <c r="B64" s="126"/>
      <c r="C64" s="127" t="s">
        <v>6</v>
      </c>
      <c r="D64" s="127" t="s">
        <v>32</v>
      </c>
    </row>
    <row r="65" spans="2:11">
      <c r="B65" s="126"/>
      <c r="C65" s="127" t="s">
        <v>33</v>
      </c>
      <c r="D65" s="128" t="s">
        <v>34</v>
      </c>
    </row>
    <row r="66" spans="2:11" ht="15.75" thickBot="1"/>
    <row r="67" spans="2:11" ht="34.5" customHeight="1" thickBot="1">
      <c r="B67" s="129" t="s">
        <v>35</v>
      </c>
      <c r="C67" s="130"/>
      <c r="D67" s="130"/>
      <c r="E67" s="131"/>
      <c r="F67" s="132">
        <v>2024</v>
      </c>
      <c r="G67" s="133"/>
      <c r="H67" s="132">
        <v>2023</v>
      </c>
      <c r="I67" s="133"/>
      <c r="J67" s="134" t="s">
        <v>3</v>
      </c>
      <c r="K67" s="135"/>
    </row>
    <row r="68" spans="2:11" ht="15.75" thickTop="1">
      <c r="B68" s="136"/>
      <c r="C68" s="137"/>
      <c r="D68" s="137" t="s">
        <v>36</v>
      </c>
      <c r="E68" s="137"/>
      <c r="F68" s="138">
        <v>18489</v>
      </c>
      <c r="G68" s="139"/>
      <c r="H68" s="138">
        <v>15609.7</v>
      </c>
      <c r="I68" s="139"/>
      <c r="J68" s="140">
        <f t="shared" ref="J68:J73" si="1">(F68-H68)/H68*100</f>
        <v>18.445581913809995</v>
      </c>
      <c r="K68" s="141"/>
    </row>
    <row r="69" spans="2:11">
      <c r="B69" s="142"/>
      <c r="C69" s="143"/>
      <c r="D69" s="143" t="s">
        <v>37</v>
      </c>
      <c r="E69" s="143"/>
      <c r="F69" s="144">
        <v>7443.2</v>
      </c>
      <c r="G69" s="145"/>
      <c r="H69" s="144">
        <v>6209.6</v>
      </c>
      <c r="I69" s="145"/>
      <c r="J69" s="140">
        <f t="shared" si="1"/>
        <v>19.866013913939696</v>
      </c>
      <c r="K69" s="146"/>
    </row>
    <row r="70" spans="2:11">
      <c r="B70" s="142"/>
      <c r="C70" s="143"/>
      <c r="D70" s="143" t="s">
        <v>38</v>
      </c>
      <c r="E70" s="143"/>
      <c r="F70" s="144">
        <v>754.3</v>
      </c>
      <c r="G70" s="145"/>
      <c r="H70" s="144">
        <v>501</v>
      </c>
      <c r="I70" s="145"/>
      <c r="J70" s="140">
        <f t="shared" si="1"/>
        <v>50.558882235528934</v>
      </c>
      <c r="K70" s="146"/>
    </row>
    <row r="71" spans="2:11">
      <c r="B71" s="142"/>
      <c r="C71" s="143"/>
      <c r="D71" s="143" t="s">
        <v>39</v>
      </c>
      <c r="E71" s="143"/>
      <c r="F71" s="144">
        <v>5917.9</v>
      </c>
      <c r="G71" s="145"/>
      <c r="H71" s="144">
        <v>4367.6000000000004</v>
      </c>
      <c r="I71" s="145"/>
      <c r="J71" s="140">
        <f t="shared" si="1"/>
        <v>35.495466617822125</v>
      </c>
      <c r="K71" s="146"/>
    </row>
    <row r="72" spans="2:11">
      <c r="B72" s="142"/>
      <c r="C72" s="143"/>
      <c r="D72" s="143" t="s">
        <v>40</v>
      </c>
      <c r="E72" s="143"/>
      <c r="F72" s="144">
        <v>55058.8</v>
      </c>
      <c r="G72" s="145"/>
      <c r="H72" s="144">
        <v>51553.8</v>
      </c>
      <c r="I72" s="145"/>
      <c r="J72" s="140">
        <f t="shared" si="1"/>
        <v>6.7987228875466013</v>
      </c>
      <c r="K72" s="146"/>
    </row>
    <row r="73" spans="2:11" ht="16.5" thickBot="1">
      <c r="B73" s="147"/>
      <c r="C73" s="148"/>
      <c r="D73" s="149" t="s">
        <v>41</v>
      </c>
      <c r="E73" s="148"/>
      <c r="F73" s="150">
        <f>SUM(F68:F72)</f>
        <v>87663.200000000012</v>
      </c>
      <c r="G73" s="151"/>
      <c r="H73" s="150">
        <f t="shared" ref="H73" si="2">SUM(H68:H72)</f>
        <v>78241.700000000012</v>
      </c>
      <c r="I73" s="152"/>
      <c r="J73" s="153">
        <f t="shared" si="1"/>
        <v>12.041532839905061</v>
      </c>
      <c r="K73" s="154"/>
    </row>
    <row r="74" spans="2:11" ht="15.75">
      <c r="B74" s="127"/>
      <c r="C74" s="127"/>
      <c r="D74" s="127"/>
      <c r="E74" s="127"/>
      <c r="F74" s="155"/>
      <c r="G74" s="127"/>
      <c r="H74" s="127"/>
      <c r="I74" s="127"/>
      <c r="J74" s="127"/>
      <c r="K74" s="127"/>
    </row>
  </sheetData>
  <mergeCells count="15">
    <mergeCell ref="F14:H14"/>
    <mergeCell ref="B45:J45"/>
    <mergeCell ref="B46:J46"/>
    <mergeCell ref="B47:J47"/>
    <mergeCell ref="B67:D67"/>
    <mergeCell ref="F67:G67"/>
    <mergeCell ref="H67:I67"/>
    <mergeCell ref="J67:K67"/>
    <mergeCell ref="B3:K3"/>
    <mergeCell ref="B4:K4"/>
    <mergeCell ref="B5:K5"/>
    <mergeCell ref="B6:E8"/>
    <mergeCell ref="F6:G8"/>
    <mergeCell ref="H6:I8"/>
    <mergeCell ref="J6:K8"/>
  </mergeCells>
  <printOptions horizontalCentered="1"/>
  <pageMargins left="0.25" right="0.25" top="2.25" bottom="0.25" header="0.5" footer="0.5"/>
  <pageSetup paperSize="9" scale="73" orientation="portrait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LIFE Q1 2024 </vt:lpstr>
      <vt:lpstr>'LIFE Q1 2024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cp:lastPrinted>2024-05-20T02:50:08Z</cp:lastPrinted>
  <dcterms:created xsi:type="dcterms:W3CDTF">2024-05-20T02:49:57Z</dcterms:created>
  <dcterms:modified xsi:type="dcterms:W3CDTF">2024-05-20T02:50:24Z</dcterms:modified>
</cp:coreProperties>
</file>