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surancegovph.sharepoint.com/sites/HealthMaintenanceOrganizationHMODivision/Shared Documents/HMO Deliverables/AFS Filing/CSW &amp; CL/Annexes to the CL/"/>
    </mc:Choice>
  </mc:AlternateContent>
  <xr:revisionPtr revIDLastSave="2348" documentId="13_ncr:1_{8DF802F4-5645-4872-AF45-E0952AE3E2A2}" xr6:coauthVersionLast="47" xr6:coauthVersionMax="47" xr10:uidLastSave="{BCEDF42D-67FC-46D1-8E99-F5A8E00209B0}"/>
  <bookViews>
    <workbookView xWindow="15" yWindow="-16320" windowWidth="29040" windowHeight="15720" tabRatio="593" xr2:uid="{00000000-000D-0000-FFFF-FFFF00000000}"/>
  </bookViews>
  <sheets>
    <sheet name="Content" sheetId="69" r:id="rId1"/>
    <sheet name="Co. Profile" sheetId="61" r:id="rId2"/>
    <sheet name="Annex" sheetId="124" r:id="rId3"/>
    <sheet name="X1" sheetId="98" r:id="rId4"/>
    <sheet name="X2" sheetId="99" r:id="rId5"/>
    <sheet name="X3" sheetId="101" r:id="rId6"/>
    <sheet name="X4" sheetId="102" r:id="rId7"/>
    <sheet name="X5" sheetId="125" r:id="rId8"/>
    <sheet name="X6" sheetId="126" r:id="rId9"/>
    <sheet name="X7" sheetId="87" r:id="rId10"/>
    <sheet name="X8" sheetId="133" r:id="rId11"/>
    <sheet name="X9" sheetId="132" r:id="rId12"/>
    <sheet name="X10" sheetId="88" r:id="rId13"/>
    <sheet name="S1" sheetId="2" r:id="rId14"/>
    <sheet name="S2" sheetId="3" r:id="rId15"/>
    <sheet name="S3" sheetId="5" r:id="rId16"/>
    <sheet name="S4" sheetId="106" r:id="rId17"/>
    <sheet name="S5" sheetId="89" r:id="rId18"/>
    <sheet name="S6" sheetId="4" r:id="rId19"/>
    <sheet name="S7" sheetId="123" r:id="rId20"/>
    <sheet name="S8A" sheetId="120" r:id="rId21"/>
    <sheet name="S8B" sheetId="121" r:id="rId22"/>
    <sheet name="S9A" sheetId="45" r:id="rId23"/>
    <sheet name="S9B" sheetId="128" r:id="rId24"/>
    <sheet name="S9C" sheetId="129" r:id="rId25"/>
    <sheet name="S10" sheetId="130" r:id="rId26"/>
    <sheet name="S11" sheetId="71" r:id="rId27"/>
    <sheet name="S12" sheetId="131" r:id="rId28"/>
    <sheet name="S13" sheetId="48" r:id="rId29"/>
    <sheet name="S14A" sheetId="50" r:id="rId30"/>
    <sheet name="S14B" sheetId="52" r:id="rId31"/>
    <sheet name="S15" sheetId="110" r:id="rId32"/>
    <sheet name="S16" sheetId="51" r:id="rId33"/>
    <sheet name="S17" sheetId="111" r:id="rId34"/>
    <sheet name="S18" sheetId="26" r:id="rId35"/>
    <sheet name="S19" sheetId="113" r:id="rId36"/>
    <sheet name="S20" sheetId="127" r:id="rId37"/>
    <sheet name="S21" sheetId="90" r:id="rId38"/>
    <sheet name="S22" sheetId="72" r:id="rId39"/>
    <sheet name="S23" sheetId="79" r:id="rId40"/>
    <sheet name="S24" sheetId="33" r:id="rId41"/>
    <sheet name="S25" sheetId="115" r:id="rId42"/>
    <sheet name="S26" sheetId="38" r:id="rId43"/>
    <sheet name="S27A" sheetId="34" r:id="rId44"/>
    <sheet name="S27B" sheetId="35" r:id="rId45"/>
    <sheet name="S28" sheetId="36" r:id="rId46"/>
    <sheet name="S29" sheetId="37" r:id="rId47"/>
    <sheet name="S30" sheetId="75" r:id="rId48"/>
    <sheet name="S31" sheetId="40" r:id="rId49"/>
    <sheet name="S32" sheetId="30" r:id="rId50"/>
    <sheet name="S33" sheetId="116" r:id="rId51"/>
    <sheet name="S34" sheetId="103" r:id="rId52"/>
    <sheet name="S35" sheetId="104" r:id="rId53"/>
  </sheets>
  <externalReferences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</externalReferences>
  <definedNames>
    <definedName name="____LOB1" localSheetId="2">[1]Property!$E$78:$F$110</definedName>
    <definedName name="____LOB1" localSheetId="7">[1]Property!$E$78:$F$110</definedName>
    <definedName name="____LOB1" localSheetId="8">[1]Property!$E$78:$F$110</definedName>
    <definedName name="____LOB1">[2]Property!$E$78:$F$110</definedName>
    <definedName name="____LOB2" localSheetId="2">[1]Property!$F$78:$K$110</definedName>
    <definedName name="____LOB2" localSheetId="7">[1]Property!$F$78:$K$110</definedName>
    <definedName name="____LOB2" localSheetId="8">[1]Property!$F$78:$K$110</definedName>
    <definedName name="____LOB2">[2]Property!$F$78:$K$110</definedName>
    <definedName name="___SFC1" localSheetId="2">[3]S!$C$23</definedName>
    <definedName name="___SFC1" localSheetId="7">[3]S!$C$23</definedName>
    <definedName name="___SFC1" localSheetId="8">[3]S!$C$23</definedName>
    <definedName name="___SFC1">[4]S!$C$23</definedName>
    <definedName name="__SFC1">[5]S!$C$23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EXH8" localSheetId="2">#REF!</definedName>
    <definedName name="_EXH8" localSheetId="27">#REF!</definedName>
    <definedName name="_EXH8" localSheetId="36">#REF!</definedName>
    <definedName name="_EXH8" localSheetId="37">#REF!</definedName>
    <definedName name="_EXH8" localSheetId="51">#REF!</definedName>
    <definedName name="_EXH8" localSheetId="52">#REF!</definedName>
    <definedName name="_EXH8" localSheetId="3">#REF!</definedName>
    <definedName name="_EXH8" localSheetId="4">#REF!</definedName>
    <definedName name="_EXH8" localSheetId="5">#REF!</definedName>
    <definedName name="_EXH8" localSheetId="7">#REF!</definedName>
    <definedName name="_EXH8" localSheetId="8">#REF!</definedName>
    <definedName name="_EXH8">#REF!</definedName>
    <definedName name="_xlnm._FilterDatabase" localSheetId="50" hidden="1">'S33'!$A$2:$C$215</definedName>
    <definedName name="_xlnm._FilterDatabase" localSheetId="51" hidden="1">'S34'!$A$2:$C$96</definedName>
    <definedName name="_xlnm._FilterDatabase" localSheetId="52" hidden="1">'S35'!$A$2:$C$149</definedName>
    <definedName name="_xlnm._FilterDatabase" localSheetId="3" hidden="1">'X1'!$A$5:$E$126</definedName>
    <definedName name="_xlnm._FilterDatabase" localSheetId="4" hidden="1">'X2'!$A$5:$E$92</definedName>
    <definedName name="_xlnm._FilterDatabase" localSheetId="5" hidden="1">'X3'!$A$5:$I$58</definedName>
    <definedName name="_xlnm._FilterDatabase" localSheetId="6" hidden="1">'X4'!$A$2:$D$215</definedName>
    <definedName name="_Key1" localSheetId="27" hidden="1">[6]V!#REF!</definedName>
    <definedName name="_Key1" localSheetId="28" hidden="1">[7]V!#REF!</definedName>
    <definedName name="_Key1" localSheetId="34" hidden="1">[6]V!#REF!</definedName>
    <definedName name="_Key1" localSheetId="14" hidden="1">[7]V!#REF!</definedName>
    <definedName name="_Key1" localSheetId="36" hidden="1">[7]V!#REF!</definedName>
    <definedName name="_Key1" localSheetId="37" hidden="1">[7]V!#REF!</definedName>
    <definedName name="_Key1" localSheetId="38" hidden="1">[7]V!#REF!</definedName>
    <definedName name="_Key1" localSheetId="39" hidden="1">[7]V!#REF!</definedName>
    <definedName name="_Key1" localSheetId="47" hidden="1">[7]V!#REF!</definedName>
    <definedName name="_Key1" localSheetId="51" hidden="1">[7]V!#REF!</definedName>
    <definedName name="_Key1" localSheetId="52" hidden="1">[7]V!#REF!</definedName>
    <definedName name="_Key1" localSheetId="17" hidden="1">[7]V!#REF!</definedName>
    <definedName name="_Key1" localSheetId="3" hidden="1">[7]V!#REF!</definedName>
    <definedName name="_Key1" localSheetId="12" hidden="1">[7]V!#REF!</definedName>
    <definedName name="_Key1" localSheetId="4" hidden="1">[7]V!#REF!</definedName>
    <definedName name="_Key1" localSheetId="5" hidden="1">[7]V!#REF!</definedName>
    <definedName name="_Key1" localSheetId="7" hidden="1">[7]V!#REF!</definedName>
    <definedName name="_Key1" localSheetId="9" hidden="1">[7]V!#REF!</definedName>
    <definedName name="_Key1" hidden="1">[7]V!#REF!</definedName>
    <definedName name="_SFC1">[5]S!$C$23</definedName>
    <definedName name="_Sort" localSheetId="2" hidden="1">[7]V!#REF!</definedName>
    <definedName name="_Sort" localSheetId="27" hidden="1">[6]V!#REF!</definedName>
    <definedName name="_Sort" localSheetId="28" hidden="1">[7]V!#REF!</definedName>
    <definedName name="_Sort" localSheetId="34" hidden="1">[6]V!#REF!</definedName>
    <definedName name="_Sort" localSheetId="14" hidden="1">[7]V!#REF!</definedName>
    <definedName name="_Sort" localSheetId="36" hidden="1">[7]V!#REF!</definedName>
    <definedName name="_Sort" localSheetId="37" hidden="1">[7]V!#REF!</definedName>
    <definedName name="_Sort" localSheetId="38" hidden="1">[7]V!#REF!</definedName>
    <definedName name="_Sort" localSheetId="39" hidden="1">[7]V!#REF!</definedName>
    <definedName name="_Sort" localSheetId="47" hidden="1">[7]V!#REF!</definedName>
    <definedName name="_Sort" localSheetId="51" hidden="1">[7]V!#REF!</definedName>
    <definedName name="_Sort" localSheetId="52" hidden="1">[7]V!#REF!</definedName>
    <definedName name="_Sort" localSheetId="17" hidden="1">[7]V!#REF!</definedName>
    <definedName name="_Sort" localSheetId="3" hidden="1">[7]V!#REF!</definedName>
    <definedName name="_Sort" localSheetId="12" hidden="1">[7]V!#REF!</definedName>
    <definedName name="_Sort" localSheetId="4" hidden="1">[7]V!#REF!</definedName>
    <definedName name="_Sort" localSheetId="5" hidden="1">[7]V!#REF!</definedName>
    <definedName name="_Sort" localSheetId="7" hidden="1">[7]V!#REF!</definedName>
    <definedName name="_Sort" localSheetId="8" hidden="1">[7]V!#REF!</definedName>
    <definedName name="_Sort" localSheetId="9" hidden="1">[7]V!#REF!</definedName>
    <definedName name="_Sort" hidden="1">[7]V!#REF!</definedName>
    <definedName name="a">[8]RI!$I$21</definedName>
    <definedName name="aa">[9]syn!$C$18</definedName>
    <definedName name="ABC" localSheetId="2">[5]RI!#REF!</definedName>
    <definedName name="ABC" localSheetId="27">[5]RI!#REF!</definedName>
    <definedName name="ABC" localSheetId="36">[5]RI!#REF!</definedName>
    <definedName name="ABC" localSheetId="37">[5]RI!#REF!</definedName>
    <definedName name="ABC" localSheetId="51">[5]RI!#REF!</definedName>
    <definedName name="ABC" localSheetId="52">[5]RI!#REF!</definedName>
    <definedName name="ABC" localSheetId="3">[5]RI!#REF!</definedName>
    <definedName name="ABC" localSheetId="4">[5]RI!#REF!</definedName>
    <definedName name="ABC" localSheetId="5">[5]RI!#REF!</definedName>
    <definedName name="ABC" localSheetId="7">[5]RI!#REF!</definedName>
    <definedName name="ABC" localSheetId="8">[5]RI!#REF!</definedName>
    <definedName name="ABC">[5]RI!#REF!</definedName>
    <definedName name="ACCT">[10]BSIS!$A$9:$A$339</definedName>
    <definedName name="ACCT2">[10]DOWNLOAD!$A$3:$C$651</definedName>
    <definedName name="admf" localSheetId="2">'[11]TFedu12-31-13 '!$Q$54</definedName>
    <definedName name="admf" localSheetId="27">'[12]TFedu12-31-13 '!$Q$54</definedName>
    <definedName name="admf" localSheetId="36">'[13]TFedu12-31-13 '!$Q$54</definedName>
    <definedName name="admf" localSheetId="7">'[11]TFedu12-31-13 '!$Q$54</definedName>
    <definedName name="admf" localSheetId="8">'[11]TFedu12-31-13 '!$Q$54</definedName>
    <definedName name="admf">'[14]TFedu12-31-13 '!$Q$54</definedName>
    <definedName name="AII" localSheetId="2">#REF!</definedName>
    <definedName name="AII" localSheetId="27">#REF!</definedName>
    <definedName name="AII" localSheetId="36">#REF!</definedName>
    <definedName name="AII" localSheetId="37">#REF!</definedName>
    <definedName name="AII" localSheetId="51">#REF!</definedName>
    <definedName name="AII" localSheetId="52">#REF!</definedName>
    <definedName name="AII" localSheetId="3">#REF!</definedName>
    <definedName name="AII" localSheetId="4">#REF!</definedName>
    <definedName name="AII" localSheetId="5">#REF!</definedName>
    <definedName name="AII" localSheetId="7">#REF!</definedName>
    <definedName name="AII" localSheetId="8">#REF!</definedName>
    <definedName name="AII">#REF!</definedName>
    <definedName name="ambdate" localSheetId="7">#REF!</definedName>
    <definedName name="ambdate">#REF!</definedName>
    <definedName name="AOD" localSheetId="2">[15]S!$A$3</definedName>
    <definedName name="AOD" localSheetId="27">[16]S!$A$3</definedName>
    <definedName name="AOD" localSheetId="36">[17]S!$A$3</definedName>
    <definedName name="AOD" localSheetId="7">[15]S!$A$3</definedName>
    <definedName name="AOD" localSheetId="8">[15]S!$A$3</definedName>
    <definedName name="AOD">[18]S!$A$3</definedName>
    <definedName name="AS" localSheetId="2">[19]CONTENTS!$A$1</definedName>
    <definedName name="AS" localSheetId="27">[20]CONTENTS!$A$1</definedName>
    <definedName name="AS" localSheetId="36">[21]CONTENTS!$A$1</definedName>
    <definedName name="AS" localSheetId="7">[19]CONTENTS!$A$1</definedName>
    <definedName name="AS" localSheetId="8">[19]CONTENTS!$A$1</definedName>
    <definedName name="AS">[22]CONTENTS!$A$1</definedName>
    <definedName name="AS2DocOpenMode" hidden="1">"AS2DocumentEdit"</definedName>
    <definedName name="AS2ReportLS" hidden="1">1</definedName>
    <definedName name="AS2SyncStepLS" hidden="1">0</definedName>
    <definedName name="AS2TickmarkLS" localSheetId="2" hidden="1">#REF!</definedName>
    <definedName name="AS2TickmarkLS" localSheetId="27" hidden="1">#REF!</definedName>
    <definedName name="AS2TickmarkLS" localSheetId="28" hidden="1">#REF!</definedName>
    <definedName name="AS2TickmarkLS" localSheetId="36" hidden="1">#REF!</definedName>
    <definedName name="AS2TickmarkLS" localSheetId="37" hidden="1">#REF!</definedName>
    <definedName name="AS2TickmarkLS" localSheetId="38" hidden="1">#REF!</definedName>
    <definedName name="AS2TickmarkLS" localSheetId="39" hidden="1">#REF!</definedName>
    <definedName name="AS2TickmarkLS" localSheetId="47" hidden="1">#REF!</definedName>
    <definedName name="AS2TickmarkLS" localSheetId="51" hidden="1">#REF!</definedName>
    <definedName name="AS2TickmarkLS" localSheetId="52" hidden="1">#REF!</definedName>
    <definedName name="AS2TickmarkLS" localSheetId="17" hidden="1">#REF!</definedName>
    <definedName name="AS2TickmarkLS" localSheetId="3" hidden="1">#REF!</definedName>
    <definedName name="AS2TickmarkLS" localSheetId="12" hidden="1">#REF!</definedName>
    <definedName name="AS2TickmarkLS" localSheetId="4" hidden="1">#REF!</definedName>
    <definedName name="AS2TickmarkLS" localSheetId="5" hidden="1">#REF!</definedName>
    <definedName name="AS2TickmarkLS" localSheetId="7" hidden="1">#REF!</definedName>
    <definedName name="AS2TickmarkLS" localSheetId="8" hidden="1">#REF!</definedName>
    <definedName name="AS2TickmarkLS" localSheetId="9" hidden="1">#REF!</definedName>
    <definedName name="AS2TickmarkLS" hidden="1">#REF!</definedName>
    <definedName name="AS2VersionLS" hidden="1">300</definedName>
    <definedName name="ASPERIOD">'[23]Page 1'!$K$3</definedName>
    <definedName name="assets" localSheetId="2">[24]BS!$D$27</definedName>
    <definedName name="assets" localSheetId="27">[25]BS!$D$27</definedName>
    <definedName name="assets" localSheetId="36">[26]BS!$D$27</definedName>
    <definedName name="assets" localSheetId="7">[24]BS!$D$27</definedName>
    <definedName name="assets" localSheetId="8">[24]BS!$D$27</definedName>
    <definedName name="assets">[27]BS!$D$27</definedName>
    <definedName name="ASSOCNAME">'[23]Page 1'!$H$4</definedName>
    <definedName name="B" localSheetId="2">#REF!</definedName>
    <definedName name="B" localSheetId="27">#REF!</definedName>
    <definedName name="B" localSheetId="36">#REF!</definedName>
    <definedName name="B" localSheetId="37">#REF!</definedName>
    <definedName name="B" localSheetId="51">#REF!</definedName>
    <definedName name="B" localSheetId="52">#REF!</definedName>
    <definedName name="B" localSheetId="3">#REF!</definedName>
    <definedName name="B" localSheetId="4">#REF!</definedName>
    <definedName name="B" localSheetId="5">#REF!</definedName>
    <definedName name="B" localSheetId="7">#REF!</definedName>
    <definedName name="B" localSheetId="8">#REF!</definedName>
    <definedName name="B">#REF!</definedName>
    <definedName name="bank" localSheetId="27">#REF!</definedName>
    <definedName name="bank" localSheetId="36">#REF!</definedName>
    <definedName name="bank" localSheetId="37">#REF!</definedName>
    <definedName name="bank" localSheetId="51">#REF!</definedName>
    <definedName name="bank" localSheetId="52">#REF!</definedName>
    <definedName name="bank" localSheetId="3">#REF!</definedName>
    <definedName name="bank" localSheetId="4">#REF!</definedName>
    <definedName name="bank" localSheetId="7">#REF!</definedName>
    <definedName name="bank">#REF!</definedName>
    <definedName name="BASIC_VUL_DEC2004_COMPLETE_DATA_C" localSheetId="27">#REF!</definedName>
    <definedName name="BASIC_VUL_DEC2004_COMPLETE_DATA_C" localSheetId="36">#REF!</definedName>
    <definedName name="BASIC_VUL_DEC2004_COMPLETE_DATA_C" localSheetId="37">#REF!</definedName>
    <definedName name="BASIC_VUL_DEC2004_COMPLETE_DATA_C" localSheetId="51">#REF!</definedName>
    <definedName name="BASIC_VUL_DEC2004_COMPLETE_DATA_C" localSheetId="52">#REF!</definedName>
    <definedName name="BASIC_VUL_DEC2004_COMPLETE_DATA_C" localSheetId="3">#REF!</definedName>
    <definedName name="BASIC_VUL_DEC2004_COMPLETE_DATA_C" localSheetId="4">#REF!</definedName>
    <definedName name="BASIC_VUL_DEC2004_COMPLETE_DATA_C" localSheetId="7">#REF!</definedName>
    <definedName name="BASIC_VUL_DEC2004_COMPLETE_DATA_C">#REF!</definedName>
    <definedName name="BASIC_VUL_DEC2005_COMPLETE_DATA" localSheetId="27">#REF!</definedName>
    <definedName name="BASIC_VUL_DEC2005_COMPLETE_DATA" localSheetId="36">#REF!</definedName>
    <definedName name="BASIC_VUL_DEC2005_COMPLETE_DATA" localSheetId="37">#REF!</definedName>
    <definedName name="BASIC_VUL_DEC2005_COMPLETE_DATA" localSheetId="51">#REF!</definedName>
    <definedName name="BASIC_VUL_DEC2005_COMPLETE_DATA" localSheetId="52">#REF!</definedName>
    <definedName name="BASIC_VUL_DEC2005_COMPLETE_DATA" localSheetId="3">#REF!</definedName>
    <definedName name="BASIC_VUL_DEC2005_COMPLETE_DATA" localSheetId="4">#REF!</definedName>
    <definedName name="BASIC_VUL_DEC2005_COMPLETE_DATA" localSheetId="7">#REF!</definedName>
    <definedName name="BASIC_VUL_DEC2005_COMPLETE_DATA">#REF!</definedName>
    <definedName name="BG_Del" hidden="1">15</definedName>
    <definedName name="BG_Ins" hidden="1">4</definedName>
    <definedName name="BG_Mod" hidden="1">6</definedName>
    <definedName name="bi" localSheetId="2">#REF!</definedName>
    <definedName name="bi" localSheetId="27">#REF!</definedName>
    <definedName name="bi" localSheetId="36">#REF!</definedName>
    <definedName name="bi" localSheetId="37">#REF!</definedName>
    <definedName name="bi" localSheetId="51">#REF!</definedName>
    <definedName name="bi" localSheetId="52">#REF!</definedName>
    <definedName name="bi" localSheetId="3">#REF!</definedName>
    <definedName name="bi" localSheetId="4">#REF!</definedName>
    <definedName name="bi" localSheetId="5">#REF!</definedName>
    <definedName name="bi" localSheetId="7">#REF!</definedName>
    <definedName name="bi" localSheetId="8">#REF!</definedName>
    <definedName name="bi">#REF!</definedName>
    <definedName name="BINAA" localSheetId="27">#REF!</definedName>
    <definedName name="BINAA" localSheetId="36">#REF!</definedName>
    <definedName name="BINAA" localSheetId="37">#REF!</definedName>
    <definedName name="BINAA" localSheetId="51">#REF!</definedName>
    <definedName name="BINAA" localSheetId="52">#REF!</definedName>
    <definedName name="BINAA" localSheetId="3">#REF!</definedName>
    <definedName name="BINAA" localSheetId="4">#REF!</definedName>
    <definedName name="BINAA" localSheetId="7">#REF!</definedName>
    <definedName name="BINAA">#REF!</definedName>
    <definedName name="bna" localSheetId="2">[28]B!$M$23</definedName>
    <definedName name="bna" localSheetId="27">[29]B!$M$23</definedName>
    <definedName name="bna" localSheetId="36">[30]B!$M$23</definedName>
    <definedName name="bna" localSheetId="7">[28]B!$M$23</definedName>
    <definedName name="bna" localSheetId="8">[28]B!$M$23</definedName>
    <definedName name="bna">[31]B!$M$23</definedName>
    <definedName name="BNAA" localSheetId="2">#REF!</definedName>
    <definedName name="BNAA" localSheetId="27">#REF!</definedName>
    <definedName name="BNAA" localSheetId="36">#REF!</definedName>
    <definedName name="BNAA" localSheetId="37">#REF!</definedName>
    <definedName name="BNAA" localSheetId="51">#REF!</definedName>
    <definedName name="BNAA" localSheetId="52">#REF!</definedName>
    <definedName name="BNAA" localSheetId="3">#REF!</definedName>
    <definedName name="BNAA" localSheetId="4">#REF!</definedName>
    <definedName name="BNAA" localSheetId="5">#REF!</definedName>
    <definedName name="BNAA" localSheetId="7">#REF!</definedName>
    <definedName name="BNAA" localSheetId="8">#REF!</definedName>
    <definedName name="BNAA">#REF!</definedName>
    <definedName name="BS">[10]BSIS!$A$9:$I$198</definedName>
    <definedName name="BUSINESS" localSheetId="2">'[32]Page 1'!$F$9</definedName>
    <definedName name="BUSINESS" localSheetId="27">'[33]Page 1'!$F$9</definedName>
    <definedName name="BUSINESS" localSheetId="36">'[34]Page 1'!$F$9</definedName>
    <definedName name="BUSINESS" localSheetId="7">'[32]Page 1'!$F$9</definedName>
    <definedName name="BUSINESS" localSheetId="8">'[32]Page 1'!$F$9</definedName>
    <definedName name="BUSINESS">'[35]Page 1'!$F$9</definedName>
    <definedName name="CA" localSheetId="2">#REF!</definedName>
    <definedName name="CA" localSheetId="27">#REF!</definedName>
    <definedName name="CA" localSheetId="36">#REF!</definedName>
    <definedName name="CA" localSheetId="37">#REF!</definedName>
    <definedName name="CA" localSheetId="51">#REF!</definedName>
    <definedName name="CA" localSheetId="52">#REF!</definedName>
    <definedName name="CA" localSheetId="3">#REF!</definedName>
    <definedName name="CA" localSheetId="4">#REF!</definedName>
    <definedName name="CA" localSheetId="5">#REF!</definedName>
    <definedName name="CA" localSheetId="7">#REF!</definedName>
    <definedName name="CA" localSheetId="8">#REF!</definedName>
    <definedName name="CA">#REF!</definedName>
    <definedName name="CAP">[5]RI!$B$23</definedName>
    <definedName name="CAPG">[5]A!$C$66</definedName>
    <definedName name="CBIC" localSheetId="2" hidden="1">#REF!</definedName>
    <definedName name="CBIC" localSheetId="27" hidden="1">#REF!</definedName>
    <definedName name="CBIC" localSheetId="28" hidden="1">#REF!</definedName>
    <definedName name="CBIC" localSheetId="34" hidden="1">#REF!</definedName>
    <definedName name="CBIC" localSheetId="14" hidden="1">#REF!</definedName>
    <definedName name="CBIC" localSheetId="36" hidden="1">#REF!</definedName>
    <definedName name="CBIC" localSheetId="37" hidden="1">#REF!</definedName>
    <definedName name="CBIC" localSheetId="38" hidden="1">#REF!</definedName>
    <definedName name="CBIC" localSheetId="39" hidden="1">#REF!</definedName>
    <definedName name="CBIC" localSheetId="47" hidden="1">#REF!</definedName>
    <definedName name="CBIC" localSheetId="51" hidden="1">#REF!</definedName>
    <definedName name="CBIC" localSheetId="52" hidden="1">#REF!</definedName>
    <definedName name="CBIC" localSheetId="17" hidden="1">#REF!</definedName>
    <definedName name="CBIC" localSheetId="3" hidden="1">#REF!</definedName>
    <definedName name="CBIC" localSheetId="12" hidden="1">#REF!</definedName>
    <definedName name="CBIC" localSheetId="4" hidden="1">#REF!</definedName>
    <definedName name="CBIC" localSheetId="5" hidden="1">#REF!</definedName>
    <definedName name="CBIC" localSheetId="7" hidden="1">#REF!</definedName>
    <definedName name="CBIC" localSheetId="8" hidden="1">#REF!</definedName>
    <definedName name="CBIC" localSheetId="9" hidden="1">#REF!</definedName>
    <definedName name="CBIC" hidden="1">#REF!</definedName>
    <definedName name="CG">[5]A!$G$5</definedName>
    <definedName name="CGEN">[5]A!$C$69</definedName>
    <definedName name="CGIC">[5]RI!$E$23</definedName>
    <definedName name="ci" localSheetId="2">#REF!</definedName>
    <definedName name="ci" localSheetId="27">#REF!</definedName>
    <definedName name="ci" localSheetId="36">#REF!</definedName>
    <definedName name="ci" localSheetId="37">#REF!</definedName>
    <definedName name="ci" localSheetId="51">#REF!</definedName>
    <definedName name="ci" localSheetId="52">#REF!</definedName>
    <definedName name="ci" localSheetId="3">#REF!</definedName>
    <definedName name="ci" localSheetId="4">#REF!</definedName>
    <definedName name="ci" localSheetId="5">#REF!</definedName>
    <definedName name="ci" localSheetId="7">#REF!</definedName>
    <definedName name="ci" localSheetId="8">#REF!</definedName>
    <definedName name="ci">#REF!</definedName>
    <definedName name="cina" localSheetId="27">#REF!</definedName>
    <definedName name="cina" localSheetId="36">#REF!</definedName>
    <definedName name="cina" localSheetId="37">#REF!</definedName>
    <definedName name="cina" localSheetId="51">#REF!</definedName>
    <definedName name="cina" localSheetId="52">#REF!</definedName>
    <definedName name="cina" localSheetId="3">#REF!</definedName>
    <definedName name="cina" localSheetId="4">#REF!</definedName>
    <definedName name="cina" localSheetId="7">#REF!</definedName>
    <definedName name="cina">#REF!</definedName>
    <definedName name="cl" localSheetId="2">[9]syn!#REF!</definedName>
    <definedName name="cl" localSheetId="27">[9]syn!#REF!</definedName>
    <definedName name="cl" localSheetId="36">[9]syn!#REF!</definedName>
    <definedName name="cl" localSheetId="37">[9]syn!#REF!</definedName>
    <definedName name="cl" localSheetId="51">[9]syn!#REF!</definedName>
    <definedName name="cl" localSheetId="52">[9]syn!#REF!</definedName>
    <definedName name="cl" localSheetId="3">[9]syn!#REF!</definedName>
    <definedName name="cl" localSheetId="4">[9]syn!#REF!</definedName>
    <definedName name="cl" localSheetId="5">[9]syn!#REF!</definedName>
    <definedName name="cl" localSheetId="7">[9]syn!#REF!</definedName>
    <definedName name="cl" localSheetId="8">[9]syn!#REF!</definedName>
    <definedName name="cl">[9]syn!#REF!</definedName>
    <definedName name="ClaimsRatio1" localSheetId="2">#REF!</definedName>
    <definedName name="ClaimsRatio1" localSheetId="27">#REF!</definedName>
    <definedName name="ClaimsRatio1" localSheetId="36">#REF!</definedName>
    <definedName name="ClaimsRatio1" localSheetId="37">#REF!</definedName>
    <definedName name="ClaimsRatio1" localSheetId="51">#REF!</definedName>
    <definedName name="ClaimsRatio1" localSheetId="52">#REF!</definedName>
    <definedName name="ClaimsRatio1" localSheetId="3">#REF!</definedName>
    <definedName name="ClaimsRatio1" localSheetId="4">#REF!</definedName>
    <definedName name="ClaimsRatio1" localSheetId="5">#REF!</definedName>
    <definedName name="ClaimsRatio1" localSheetId="7">#REF!</definedName>
    <definedName name="ClaimsRatio1" localSheetId="8">#REF!</definedName>
    <definedName name="ClaimsRatio1">#REF!</definedName>
    <definedName name="ClaimsRatio2" localSheetId="27">#REF!</definedName>
    <definedName name="ClaimsRatio2" localSheetId="36">#REF!</definedName>
    <definedName name="ClaimsRatio2" localSheetId="37">#REF!</definedName>
    <definedName name="ClaimsRatio2" localSheetId="51">#REF!</definedName>
    <definedName name="ClaimsRatio2" localSheetId="52">#REF!</definedName>
    <definedName name="ClaimsRatio2" localSheetId="3">#REF!</definedName>
    <definedName name="ClaimsRatio2" localSheetId="4">#REF!</definedName>
    <definedName name="ClaimsRatio2" localSheetId="7">#REF!</definedName>
    <definedName name="ClaimsRatio2">#REF!</definedName>
    <definedName name="ClaimsRatio3" localSheetId="27">#REF!</definedName>
    <definedName name="ClaimsRatio3" localSheetId="36">#REF!</definedName>
    <definedName name="ClaimsRatio3" localSheetId="37">#REF!</definedName>
    <definedName name="ClaimsRatio3" localSheetId="51">#REF!</definedName>
    <definedName name="ClaimsRatio3" localSheetId="52">#REF!</definedName>
    <definedName name="ClaimsRatio3" localSheetId="3">#REF!</definedName>
    <definedName name="ClaimsRatio3" localSheetId="4">#REF!</definedName>
    <definedName name="ClaimsRatio3" localSheetId="7">#REF!</definedName>
    <definedName name="ClaimsRatio3">#REF!</definedName>
    <definedName name="ClaimsRejectionRatio1" localSheetId="2">[36]PS2!$BV$19</definedName>
    <definedName name="ClaimsRejectionRatio1" localSheetId="27">[37]PS2!$BV$19</definedName>
    <definedName name="ClaimsRejectionRatio1" localSheetId="36">[38]PS2!$BV$19</definedName>
    <definedName name="ClaimsRejectionRatio1" localSheetId="7">[36]PS2!$BV$19</definedName>
    <definedName name="ClaimsRejectionRatio1" localSheetId="8">[36]PS2!$BV$19</definedName>
    <definedName name="ClaimsRejectionRatio1">[39]PS2!$BV$19</definedName>
    <definedName name="ClaimsRejectionRatio2" localSheetId="2">[36]PS2!$BW$19</definedName>
    <definedName name="ClaimsRejectionRatio2" localSheetId="27">[37]PS2!$BW$19</definedName>
    <definedName name="ClaimsRejectionRatio2" localSheetId="36">[38]PS2!$BW$19</definedName>
    <definedName name="ClaimsRejectionRatio2" localSheetId="7">[36]PS2!$BW$19</definedName>
    <definedName name="ClaimsRejectionRatio2" localSheetId="8">[36]PS2!$BW$19</definedName>
    <definedName name="ClaimsRejectionRatio2">[39]PS2!$BW$19</definedName>
    <definedName name="ClaimsRejectionRatio3" localSheetId="2">[36]PS2!$BX$19</definedName>
    <definedName name="ClaimsRejectionRatio3" localSheetId="27">[37]PS2!$BX$19</definedName>
    <definedName name="ClaimsRejectionRatio3" localSheetId="36">[38]PS2!$BX$19</definedName>
    <definedName name="ClaimsRejectionRatio3" localSheetId="7">[36]PS2!$BX$19</definedName>
    <definedName name="ClaimsRejectionRatio3" localSheetId="8">[36]PS2!$BX$19</definedName>
    <definedName name="ClaimsRejectionRatio3">[39]PS2!$BX$19</definedName>
    <definedName name="clr" localSheetId="2">[40]S!#REF!</definedName>
    <definedName name="clr" localSheetId="27">[40]S!#REF!</definedName>
    <definedName name="clr" localSheetId="36">[40]S!#REF!</definedName>
    <definedName name="clr" localSheetId="37">[40]S!#REF!</definedName>
    <definedName name="clr" localSheetId="51">[40]S!#REF!</definedName>
    <definedName name="clr" localSheetId="52">[40]S!#REF!</definedName>
    <definedName name="clr" localSheetId="3">[40]S!#REF!</definedName>
    <definedName name="clr" localSheetId="4">[40]S!#REF!</definedName>
    <definedName name="clr" localSheetId="5">[40]S!#REF!</definedName>
    <definedName name="clr" localSheetId="7">[40]S!#REF!</definedName>
    <definedName name="clr" localSheetId="8">[40]S!#REF!</definedName>
    <definedName name="clr">[40]S!#REF!</definedName>
    <definedName name="clrnl" localSheetId="2">[28]CR!$C$10</definedName>
    <definedName name="clrnl" localSheetId="27">[29]CR!$C$10</definedName>
    <definedName name="clrnl" localSheetId="36">[30]CR!$C$10</definedName>
    <definedName name="clrnl" localSheetId="7">[28]CR!$C$10</definedName>
    <definedName name="clrnl" localSheetId="8">[28]CR!$C$10</definedName>
    <definedName name="clrnl">[31]CR!$C$10</definedName>
    <definedName name="cna" localSheetId="2">#REF!</definedName>
    <definedName name="cna" localSheetId="27">#REF!</definedName>
    <definedName name="cna" localSheetId="36">#REF!</definedName>
    <definedName name="cna" localSheetId="37">#REF!</definedName>
    <definedName name="cna" localSheetId="51">#REF!</definedName>
    <definedName name="cna" localSheetId="52">#REF!</definedName>
    <definedName name="cna" localSheetId="3">#REF!</definedName>
    <definedName name="cna" localSheetId="4">#REF!</definedName>
    <definedName name="cna" localSheetId="5">#REF!</definedName>
    <definedName name="cna" localSheetId="7">#REF!</definedName>
    <definedName name="cna" localSheetId="8">#REF!</definedName>
    <definedName name="cna">#REF!</definedName>
    <definedName name="CNAA" localSheetId="27">#REF!</definedName>
    <definedName name="CNAA" localSheetId="36">#REF!</definedName>
    <definedName name="CNAA" localSheetId="37">#REF!</definedName>
    <definedName name="CNAA" localSheetId="51">#REF!</definedName>
    <definedName name="CNAA" localSheetId="52">#REF!</definedName>
    <definedName name="CNAA" localSheetId="3">#REF!</definedName>
    <definedName name="CNAA" localSheetId="4">#REF!</definedName>
    <definedName name="CNAA" localSheetId="7">#REF!</definedName>
    <definedName name="CNAA">#REF!</definedName>
    <definedName name="cneg" localSheetId="27">#REF!</definedName>
    <definedName name="cneg" localSheetId="36">#REF!</definedName>
    <definedName name="cneg" localSheetId="37">#REF!</definedName>
    <definedName name="cneg" localSheetId="51">#REF!</definedName>
    <definedName name="cneg" localSheetId="52">#REF!</definedName>
    <definedName name="cneg" localSheetId="3">#REF!</definedName>
    <definedName name="cneg" localSheetId="4">#REF!</definedName>
    <definedName name="cneg" localSheetId="7">#REF!</definedName>
    <definedName name="cneg">#REF!</definedName>
    <definedName name="co">[41]A!$A$1</definedName>
    <definedName name="CoHasMI" localSheetId="2">#REF!</definedName>
    <definedName name="CoHasMI" localSheetId="27">#REF!</definedName>
    <definedName name="CoHasMI" localSheetId="36">#REF!</definedName>
    <definedName name="CoHasMI" localSheetId="37">#REF!</definedName>
    <definedName name="CoHasMI" localSheetId="51">#REF!</definedName>
    <definedName name="CoHasMI" localSheetId="52">#REF!</definedName>
    <definedName name="CoHasMI" localSheetId="3">#REF!</definedName>
    <definedName name="CoHasMI" localSheetId="4">#REF!</definedName>
    <definedName name="CoHasMI" localSheetId="5">#REF!</definedName>
    <definedName name="CoHasMI" localSheetId="7">#REF!</definedName>
    <definedName name="CoHasMI" localSheetId="8">#REF!</definedName>
    <definedName name="CoHasMI">#REF!</definedName>
    <definedName name="CoIsACooperativeInsurer" localSheetId="27">#REF!</definedName>
    <definedName name="CoIsACooperativeInsurer" localSheetId="36">#REF!</definedName>
    <definedName name="CoIsACooperativeInsurer" localSheetId="37">#REF!</definedName>
    <definedName name="CoIsACooperativeInsurer" localSheetId="51">#REF!</definedName>
    <definedName name="CoIsACooperativeInsurer" localSheetId="52">#REF!</definedName>
    <definedName name="CoIsACooperativeInsurer" localSheetId="3">#REF!</definedName>
    <definedName name="CoIsACooperativeInsurer" localSheetId="4">#REF!</definedName>
    <definedName name="CoIsACooperativeInsurer" localSheetId="7">#REF!</definedName>
    <definedName name="CoIsACooperativeInsurer">#REF!</definedName>
    <definedName name="com" localSheetId="2">[42]A!$B$1</definedName>
    <definedName name="com" localSheetId="31">[43]A!$B$1</definedName>
    <definedName name="com" localSheetId="33">[43]A!$B$1</definedName>
    <definedName name="com" localSheetId="7">[42]A!$B$1</definedName>
    <definedName name="com" localSheetId="8">[42]A!$B$1</definedName>
    <definedName name="com">[44]A!$B$1</definedName>
    <definedName name="Comp_Type" localSheetId="2">#REF!</definedName>
    <definedName name="Comp_Type" localSheetId="5">#REF!</definedName>
    <definedName name="Comp_Type" localSheetId="7">#REF!</definedName>
    <definedName name="Comp_Type" localSheetId="8">#REF!</definedName>
    <definedName name="Comp_Type">#REF!</definedName>
    <definedName name="CoName" localSheetId="2">[45]main!$E$5</definedName>
    <definedName name="CoName" localSheetId="27">[46]main!$E$5</definedName>
    <definedName name="CoName" localSheetId="31">[47]main!$E$5</definedName>
    <definedName name="CoName" localSheetId="33">[47]main!$E$5</definedName>
    <definedName name="CoName" localSheetId="36">[48]main!$E$5</definedName>
    <definedName name="CoName" localSheetId="7">[45]main!$E$5</definedName>
    <definedName name="CoName" localSheetId="8">[45]main!$E$5</definedName>
    <definedName name="CoName">[49]main!$E$5</definedName>
    <definedName name="CorpGov131a" localSheetId="2">#REF!</definedName>
    <definedName name="CorpGov131a" localSheetId="27">#REF!</definedName>
    <definedName name="CorpGov131a" localSheetId="36">#REF!</definedName>
    <definedName name="CorpGov131a" localSheetId="37">#REF!</definedName>
    <definedName name="CorpGov131a" localSheetId="51">#REF!</definedName>
    <definedName name="CorpGov131a" localSheetId="52">#REF!</definedName>
    <definedName name="CorpGov131a" localSheetId="3">#REF!</definedName>
    <definedName name="CorpGov131a" localSheetId="4">#REF!</definedName>
    <definedName name="CorpGov131a" localSheetId="5">#REF!</definedName>
    <definedName name="CorpGov131a" localSheetId="7">#REF!</definedName>
    <definedName name="CorpGov131a" localSheetId="8">#REF!</definedName>
    <definedName name="CorpGov131a">#REF!</definedName>
    <definedName name="CorpGov132a" localSheetId="27">#REF!</definedName>
    <definedName name="CorpGov132a" localSheetId="36">#REF!</definedName>
    <definedName name="CorpGov132a" localSheetId="37">#REF!</definedName>
    <definedName name="CorpGov132a" localSheetId="51">#REF!</definedName>
    <definedName name="CorpGov132a" localSheetId="52">#REF!</definedName>
    <definedName name="CorpGov132a" localSheetId="3">#REF!</definedName>
    <definedName name="CorpGov132a" localSheetId="4">#REF!</definedName>
    <definedName name="CorpGov132a" localSheetId="7">#REF!</definedName>
    <definedName name="CorpGov132a">#REF!</definedName>
    <definedName name="CorpGov133a" localSheetId="27">#REF!</definedName>
    <definedName name="CorpGov133a" localSheetId="36">#REF!</definedName>
    <definedName name="CorpGov133a" localSheetId="37">#REF!</definedName>
    <definedName name="CorpGov133a" localSheetId="51">#REF!</definedName>
    <definedName name="CorpGov133a" localSheetId="52">#REF!</definedName>
    <definedName name="CorpGov133a" localSheetId="3">#REF!</definedName>
    <definedName name="CorpGov133a" localSheetId="4">#REF!</definedName>
    <definedName name="CorpGov133a" localSheetId="7">#REF!</definedName>
    <definedName name="CorpGov133a">#REF!</definedName>
    <definedName name="CorpGov133b" localSheetId="27">#REF!</definedName>
    <definedName name="CorpGov133b" localSheetId="36">#REF!</definedName>
    <definedName name="CorpGov133b" localSheetId="37">#REF!</definedName>
    <definedName name="CorpGov133b" localSheetId="51">#REF!</definedName>
    <definedName name="CorpGov133b" localSheetId="52">#REF!</definedName>
    <definedName name="CorpGov133b" localSheetId="3">#REF!</definedName>
    <definedName name="CorpGov133b" localSheetId="4">#REF!</definedName>
    <definedName name="CorpGov133b" localSheetId="7">#REF!</definedName>
    <definedName name="CorpGov133b">#REF!</definedName>
    <definedName name="CorpGov133c" localSheetId="27">#REF!</definedName>
    <definedName name="CorpGov133c" localSheetId="36">#REF!</definedName>
    <definedName name="CorpGov133c" localSheetId="37">#REF!</definedName>
    <definedName name="CorpGov133c" localSheetId="51">#REF!</definedName>
    <definedName name="CorpGov133c" localSheetId="52">#REF!</definedName>
    <definedName name="CorpGov133c" localSheetId="3">#REF!</definedName>
    <definedName name="CorpGov133c" localSheetId="4">#REF!</definedName>
    <definedName name="CorpGov133c" localSheetId="7">#REF!</definedName>
    <definedName name="CorpGov133c">#REF!</definedName>
    <definedName name="CorpGov133d" localSheetId="27">#REF!</definedName>
    <definedName name="CorpGov133d" localSheetId="36">#REF!</definedName>
    <definedName name="CorpGov133d" localSheetId="37">#REF!</definedName>
    <definedName name="CorpGov133d" localSheetId="51">#REF!</definedName>
    <definedName name="CorpGov133d" localSheetId="52">#REF!</definedName>
    <definedName name="CorpGov133d" localSheetId="3">#REF!</definedName>
    <definedName name="CorpGov133d" localSheetId="4">#REF!</definedName>
    <definedName name="CorpGov133d" localSheetId="7">#REF!</definedName>
    <definedName name="CorpGov133d">#REF!</definedName>
    <definedName name="CorpGov133e" localSheetId="27">#REF!</definedName>
    <definedName name="CorpGov133e" localSheetId="36">#REF!</definedName>
    <definedName name="CorpGov133e" localSheetId="37">#REF!</definedName>
    <definedName name="CorpGov133e" localSheetId="51">#REF!</definedName>
    <definedName name="CorpGov133e" localSheetId="52">#REF!</definedName>
    <definedName name="CorpGov133e" localSheetId="3">#REF!</definedName>
    <definedName name="CorpGov133e" localSheetId="4">#REF!</definedName>
    <definedName name="CorpGov133e" localSheetId="7">#REF!</definedName>
    <definedName name="CorpGov133e">#REF!</definedName>
    <definedName name="CorpGovPct" localSheetId="2">[36]PS4!$L$11</definedName>
    <definedName name="CorpGovPct" localSheetId="27">[37]PS4!$L$11</definedName>
    <definedName name="CorpGovPct" localSheetId="36">[38]PS4!$L$11</definedName>
    <definedName name="CorpGovPct" localSheetId="7">[36]PS4!$L$11</definedName>
    <definedName name="CorpGovPct" localSheetId="8">[36]PS4!$L$11</definedName>
    <definedName name="CorpGovPct">[39]PS4!$L$11</definedName>
    <definedName name="CoType" localSheetId="2">#REF!</definedName>
    <definedName name="CoType" localSheetId="27">#REF!</definedName>
    <definedName name="CoType" localSheetId="31">#REF!</definedName>
    <definedName name="CoType" localSheetId="33">#REF!</definedName>
    <definedName name="CoType" localSheetId="36">#REF!</definedName>
    <definedName name="CoType" localSheetId="37">#REF!</definedName>
    <definedName name="CoType" localSheetId="51">#REF!</definedName>
    <definedName name="CoType" localSheetId="52">#REF!</definedName>
    <definedName name="CoType" localSheetId="3">#REF!</definedName>
    <definedName name="CoType" localSheetId="4">#REF!</definedName>
    <definedName name="CoType" localSheetId="5">#REF!</definedName>
    <definedName name="CoType" localSheetId="7">#REF!</definedName>
    <definedName name="CoType" localSheetId="8">#REF!</definedName>
    <definedName name="CoType">#REF!</definedName>
    <definedName name="COUNTRY" localSheetId="27">#REF!</definedName>
    <definedName name="COUNTRY" localSheetId="36">#REF!</definedName>
    <definedName name="COUNTRY" localSheetId="37">#REF!</definedName>
    <definedName name="COUNTRY" localSheetId="51">#REF!</definedName>
    <definedName name="COUNTRY" localSheetId="52">#REF!</definedName>
    <definedName name="COUNTRY" localSheetId="3">#REF!</definedName>
    <definedName name="COUNTRY" localSheetId="4">#REF!</definedName>
    <definedName name="COUNTRY" localSheetId="7">#REF!</definedName>
    <definedName name="COUNTRY">#REF!</definedName>
    <definedName name="CR" localSheetId="27">#REF!</definedName>
    <definedName name="CR" localSheetId="36">#REF!</definedName>
    <definedName name="CR" localSheetId="37">#REF!</definedName>
    <definedName name="CR" localSheetId="51">#REF!</definedName>
    <definedName name="CR" localSheetId="52">#REF!</definedName>
    <definedName name="CR" localSheetId="3">#REF!</definedName>
    <definedName name="CR" localSheetId="4">#REF!</definedName>
    <definedName name="CR" localSheetId="7">#REF!</definedName>
    <definedName name="CR">#REF!</definedName>
    <definedName name="CRNLL" localSheetId="27">#REF!</definedName>
    <definedName name="CRNLL" localSheetId="36">#REF!</definedName>
    <definedName name="CRNLL" localSheetId="37">#REF!</definedName>
    <definedName name="CRNLL" localSheetId="51">#REF!</definedName>
    <definedName name="CRNLL" localSheetId="52">#REF!</definedName>
    <definedName name="CRNLL" localSheetId="3">#REF!</definedName>
    <definedName name="CRNLL" localSheetId="4">#REF!</definedName>
    <definedName name="CRNLL" localSheetId="7">#REF!</definedName>
    <definedName name="CRNLL">#REF!</definedName>
    <definedName name="CROSSCHECK">#N/A</definedName>
    <definedName name="cs" localSheetId="2">[50]S!$C$50</definedName>
    <definedName name="cs" localSheetId="27">[51]S!$C$50</definedName>
    <definedName name="cs" localSheetId="36">[52]S!$C$50</definedName>
    <definedName name="cs" localSheetId="7">[50]S!$C$50</definedName>
    <definedName name="cs" localSheetId="8">[50]S!$C$50</definedName>
    <definedName name="cs">[53]S!$C$50</definedName>
    <definedName name="cy" localSheetId="2">[42]A!$H$5</definedName>
    <definedName name="cy" localSheetId="31">[43]A!$H$5</definedName>
    <definedName name="cy" localSheetId="33">[43]A!$H$5</definedName>
    <definedName name="cy" localSheetId="7">[42]A!$H$5</definedName>
    <definedName name="cy" localSheetId="8">[42]A!$H$5</definedName>
    <definedName name="cy">[44]A!$H$5</definedName>
    <definedName name="d">[54]B!$E$25</definedName>
    <definedName name="Date" localSheetId="2">'[32]Page 1'!$F$8</definedName>
    <definedName name="Date" localSheetId="27">'[33]Page 1'!$F$8</definedName>
    <definedName name="Date" localSheetId="36">'[34]Page 1'!$F$8</definedName>
    <definedName name="Date" localSheetId="7">'[32]Page 1'!$F$8</definedName>
    <definedName name="Date" localSheetId="8">'[32]Page 1'!$F$8</definedName>
    <definedName name="Date">'[35]Page 1'!$F$8</definedName>
    <definedName name="dff" localSheetId="2">[55]A!#REF!</definedName>
    <definedName name="dff" localSheetId="27">[55]A!#REF!</definedName>
    <definedName name="dff" localSheetId="36">[55]A!#REF!</definedName>
    <definedName name="dff" localSheetId="37">[55]A!#REF!</definedName>
    <definedName name="dff" localSheetId="51">[55]A!#REF!</definedName>
    <definedName name="dff" localSheetId="52">[55]A!#REF!</definedName>
    <definedName name="dff" localSheetId="3">[55]A!#REF!</definedName>
    <definedName name="dff" localSheetId="4">[55]A!#REF!</definedName>
    <definedName name="dff" localSheetId="5">[55]A!#REF!</definedName>
    <definedName name="dff" localSheetId="7">[55]A!#REF!</definedName>
    <definedName name="dff" localSheetId="8">[55]A!#REF!</definedName>
    <definedName name="dff">[55]A!#REF!</definedName>
    <definedName name="DFFNEG" localSheetId="2">#REF!</definedName>
    <definedName name="DFFNEG" localSheetId="27">#REF!</definedName>
    <definedName name="DFFNEG" localSheetId="36">#REF!</definedName>
    <definedName name="DFFNEG" localSheetId="37">#REF!</definedName>
    <definedName name="DFFNEG" localSheetId="51">#REF!</definedName>
    <definedName name="DFFNEG" localSheetId="52">#REF!</definedName>
    <definedName name="DFFNEG" localSheetId="3">#REF!</definedName>
    <definedName name="DFFNEG" localSheetId="4">#REF!</definedName>
    <definedName name="DFFNEG" localSheetId="5">#REF!</definedName>
    <definedName name="DFFNEG" localSheetId="7">#REF!</definedName>
    <definedName name="DFFNEG" localSheetId="8">#REF!</definedName>
    <definedName name="DFFNEG">#REF!</definedName>
    <definedName name="dfna">[56]RS!$O$27</definedName>
    <definedName name="DFNAA" localSheetId="2">#REF!</definedName>
    <definedName name="DFNAA" localSheetId="27">#REF!</definedName>
    <definedName name="DFNAA" localSheetId="36">#REF!</definedName>
    <definedName name="DFNAA" localSheetId="37">#REF!</definedName>
    <definedName name="DFNAA" localSheetId="51">#REF!</definedName>
    <definedName name="DFNAA" localSheetId="52">#REF!</definedName>
    <definedName name="DFNAA" localSheetId="3">#REF!</definedName>
    <definedName name="DFNAA" localSheetId="4">#REF!</definedName>
    <definedName name="DFNAA" localSheetId="5">#REF!</definedName>
    <definedName name="DFNAA" localSheetId="7">#REF!</definedName>
    <definedName name="DFNAA" localSheetId="8">#REF!</definedName>
    <definedName name="DFNAA">#REF!</definedName>
    <definedName name="dfneg" localSheetId="27">#REF!</definedName>
    <definedName name="dfneg" localSheetId="36">#REF!</definedName>
    <definedName name="dfneg" localSheetId="37">#REF!</definedName>
    <definedName name="dfneg" localSheetId="51">#REF!</definedName>
    <definedName name="dfneg" localSheetId="52">#REF!</definedName>
    <definedName name="dfneg" localSheetId="3">#REF!</definedName>
    <definedName name="dfneg" localSheetId="4">#REF!</definedName>
    <definedName name="dfneg" localSheetId="7">#REF!</definedName>
    <definedName name="dfneg">#REF!</definedName>
    <definedName name="dft" localSheetId="2">[55]A!#REF!</definedName>
    <definedName name="dft" localSheetId="27">[55]A!#REF!</definedName>
    <definedName name="dft" localSheetId="36">[55]A!#REF!</definedName>
    <definedName name="dft" localSheetId="37">[55]A!#REF!</definedName>
    <definedName name="dft" localSheetId="51">[55]A!#REF!</definedName>
    <definedName name="dft" localSheetId="52">[55]A!#REF!</definedName>
    <definedName name="dft" localSheetId="3">[55]A!#REF!</definedName>
    <definedName name="dft" localSheetId="4">[55]A!#REF!</definedName>
    <definedName name="dft" localSheetId="5">[55]A!#REF!</definedName>
    <definedName name="dft" localSheetId="7">[55]A!#REF!</definedName>
    <definedName name="dft" localSheetId="8">[55]A!#REF!</definedName>
    <definedName name="dft">[55]A!#REF!</definedName>
    <definedName name="DFTNEG" localSheetId="2">#REF!</definedName>
    <definedName name="DFTNEG" localSheetId="27">#REF!</definedName>
    <definedName name="DFTNEG" localSheetId="36">#REF!</definedName>
    <definedName name="DFTNEG" localSheetId="37">#REF!</definedName>
    <definedName name="DFTNEG" localSheetId="51">#REF!</definedName>
    <definedName name="DFTNEG" localSheetId="52">#REF!</definedName>
    <definedName name="DFTNEG" localSheetId="3">#REF!</definedName>
    <definedName name="DFTNEG" localSheetId="4">#REF!</definedName>
    <definedName name="DFTNEG" localSheetId="5">#REF!</definedName>
    <definedName name="DFTNEG" localSheetId="7">#REF!</definedName>
    <definedName name="DFTNEG" localSheetId="8">#REF!</definedName>
    <definedName name="DFTNEG">#REF!</definedName>
    <definedName name="DirectPremiumGrowth1" localSheetId="2">[36]PS2!$CX$12</definedName>
    <definedName name="DirectPremiumGrowth1" localSheetId="27">[37]PS2!$CX$12</definedName>
    <definedName name="DirectPremiumGrowth1" localSheetId="36">[38]PS2!$CX$12</definedName>
    <definedName name="DirectPremiumGrowth1" localSheetId="7">[36]PS2!$CX$12</definedName>
    <definedName name="DirectPremiumGrowth1" localSheetId="8">[36]PS2!$CX$12</definedName>
    <definedName name="DirectPremiumGrowth1">[39]PS2!$CX$12</definedName>
    <definedName name="DirectPremiumGrowth2" localSheetId="2">[36]PS2!$CY$12</definedName>
    <definedName name="DirectPremiumGrowth2" localSheetId="27">[37]PS2!$CY$12</definedName>
    <definedName name="DirectPremiumGrowth2" localSheetId="36">[38]PS2!$CY$12</definedName>
    <definedName name="DirectPremiumGrowth2" localSheetId="7">[36]PS2!$CY$12</definedName>
    <definedName name="DirectPremiumGrowth2" localSheetId="8">[36]PS2!$CY$12</definedName>
    <definedName name="DirectPremiumGrowth2">[39]PS2!$CY$12</definedName>
    <definedName name="DirectPremiumGrowth3" localSheetId="2">[36]PS2!$CZ$12</definedName>
    <definedName name="DirectPremiumGrowth3" localSheetId="27">[37]PS2!$CZ$12</definedName>
    <definedName name="DirectPremiumGrowth3" localSheetId="36">[38]PS2!$CZ$12</definedName>
    <definedName name="DirectPremiumGrowth3" localSheetId="7">[36]PS2!$CZ$12</definedName>
    <definedName name="DirectPremiumGrowth3" localSheetId="8">[36]PS2!$CZ$12</definedName>
    <definedName name="DirectPremiumGrowth3">[39]PS2!$CZ$12</definedName>
    <definedName name="dol_rate" localSheetId="2">#REF!</definedName>
    <definedName name="dol_rate" localSheetId="27">#REF!</definedName>
    <definedName name="dol_rate" localSheetId="36">#REF!</definedName>
    <definedName name="dol_rate" localSheetId="37">#REF!</definedName>
    <definedName name="dol_rate" localSheetId="51">#REF!</definedName>
    <definedName name="dol_rate" localSheetId="52">#REF!</definedName>
    <definedName name="dol_rate" localSheetId="3">#REF!</definedName>
    <definedName name="dol_rate" localSheetId="4">#REF!</definedName>
    <definedName name="dol_rate" localSheetId="5">#REF!</definedName>
    <definedName name="dol_rate" localSheetId="7">#REF!</definedName>
    <definedName name="dol_rate" localSheetId="8">#REF!</definedName>
    <definedName name="dol_rate">#REF!</definedName>
    <definedName name="dst" localSheetId="2">[42]A!$C$67</definedName>
    <definedName name="dst" localSheetId="31">[43]A!$C$67</definedName>
    <definedName name="dst" localSheetId="33">[43]A!$C$67</definedName>
    <definedName name="dst" localSheetId="7">[42]A!$C$67</definedName>
    <definedName name="dst" localSheetId="8">[42]A!$C$67</definedName>
    <definedName name="dst">[44]A!$C$67</definedName>
    <definedName name="dtf" localSheetId="2">[55]A!#REF!</definedName>
    <definedName name="dtf" localSheetId="27">[55]A!#REF!</definedName>
    <definedName name="dtf" localSheetId="36">[55]A!#REF!</definedName>
    <definedName name="dtf" localSheetId="37">[55]A!#REF!</definedName>
    <definedName name="dtf" localSheetId="51">[55]A!#REF!</definedName>
    <definedName name="dtf" localSheetId="52">[55]A!#REF!</definedName>
    <definedName name="dtf" localSheetId="3">[55]A!#REF!</definedName>
    <definedName name="dtf" localSheetId="4">[55]A!#REF!</definedName>
    <definedName name="dtf" localSheetId="5">[55]A!#REF!</definedName>
    <definedName name="dtf" localSheetId="7">[55]A!#REF!</definedName>
    <definedName name="dtf" localSheetId="8">[55]A!#REF!</definedName>
    <definedName name="dtf">[55]A!#REF!</definedName>
    <definedName name="DTFNEG" localSheetId="2">#REF!</definedName>
    <definedName name="DTFNEG" localSheetId="27">#REF!</definedName>
    <definedName name="DTFNEG" localSheetId="36">#REF!</definedName>
    <definedName name="DTFNEG" localSheetId="37">#REF!</definedName>
    <definedName name="DTFNEG" localSheetId="51">#REF!</definedName>
    <definedName name="DTFNEG" localSheetId="52">#REF!</definedName>
    <definedName name="DTFNEG" localSheetId="3">#REF!</definedName>
    <definedName name="DTFNEG" localSheetId="4">#REF!</definedName>
    <definedName name="DTFNEG" localSheetId="5">#REF!</definedName>
    <definedName name="DTFNEG" localSheetId="7">#REF!</definedName>
    <definedName name="DTFNEG" localSheetId="8">#REF!</definedName>
    <definedName name="DTFNEG">#REF!</definedName>
    <definedName name="dtneg">[57]RI!$J$26</definedName>
    <definedName name="dtnl">[56]RS!$R$27</definedName>
    <definedName name="DTNLL" localSheetId="2">#REF!</definedName>
    <definedName name="DTNLL" localSheetId="27">#REF!</definedName>
    <definedName name="DTNLL" localSheetId="36">#REF!</definedName>
    <definedName name="DTNLL" localSheetId="37">#REF!</definedName>
    <definedName name="DTNLL" localSheetId="51">#REF!</definedName>
    <definedName name="DTNLL" localSheetId="52">#REF!</definedName>
    <definedName name="DTNLL" localSheetId="3">#REF!</definedName>
    <definedName name="DTNLL" localSheetId="4">#REF!</definedName>
    <definedName name="DTNLL" localSheetId="5">#REF!</definedName>
    <definedName name="DTNLL" localSheetId="7">#REF!</definedName>
    <definedName name="DTNLL" localSheetId="8">#REF!</definedName>
    <definedName name="DTNLL">#REF!</definedName>
    <definedName name="dtt" localSheetId="2">[58]A!#REF!</definedName>
    <definedName name="dtt" localSheetId="27">[59]A!#REF!</definedName>
    <definedName name="dtt" localSheetId="36">[60]A!#REF!</definedName>
    <definedName name="dtt" localSheetId="37">[61]A!#REF!</definedName>
    <definedName name="dtt" localSheetId="51">[61]A!#REF!</definedName>
    <definedName name="dtt" localSheetId="52">[61]A!#REF!</definedName>
    <definedName name="dtt" localSheetId="3">[61]A!#REF!</definedName>
    <definedName name="dtt" localSheetId="4">[61]A!#REF!</definedName>
    <definedName name="dtt" localSheetId="5">[61]A!#REF!</definedName>
    <definedName name="dtt" localSheetId="7">[58]A!#REF!</definedName>
    <definedName name="dtt" localSheetId="8">[58]A!#REF!</definedName>
    <definedName name="dtt">[61]A!#REF!</definedName>
    <definedName name="DTTNEG" localSheetId="2">#REF!</definedName>
    <definedName name="DTTNEG" localSheetId="27">#REF!</definedName>
    <definedName name="DTTNEG" localSheetId="36">#REF!</definedName>
    <definedName name="DTTNEG" localSheetId="37">#REF!</definedName>
    <definedName name="DTTNEG" localSheetId="51">#REF!</definedName>
    <definedName name="DTTNEG" localSheetId="52">#REF!</definedName>
    <definedName name="DTTNEG" localSheetId="3">#REF!</definedName>
    <definedName name="DTTNEG" localSheetId="4">#REF!</definedName>
    <definedName name="DTTNEG" localSheetId="5">#REF!</definedName>
    <definedName name="DTTNEG" localSheetId="7">#REF!</definedName>
    <definedName name="DTTNEG" localSheetId="8">#REF!</definedName>
    <definedName name="DTTNEG">#REF!</definedName>
    <definedName name="e" localSheetId="27">#REF!</definedName>
    <definedName name="e" localSheetId="36">#REF!</definedName>
    <definedName name="e" localSheetId="37">#REF!</definedName>
    <definedName name="e" localSheetId="51">#REF!</definedName>
    <definedName name="e" localSheetId="52">#REF!</definedName>
    <definedName name="e" localSheetId="3">#REF!</definedName>
    <definedName name="e" localSheetId="4">#REF!</definedName>
    <definedName name="e" localSheetId="7">#REF!</definedName>
    <definedName name="e">#REF!</definedName>
    <definedName name="EDP" localSheetId="27">#REF!</definedName>
    <definedName name="EDP" localSheetId="36">#REF!</definedName>
    <definedName name="EDP" localSheetId="37">#REF!</definedName>
    <definedName name="EDP" localSheetId="51">#REF!</definedName>
    <definedName name="EDP" localSheetId="52">#REF!</definedName>
    <definedName name="EDP" localSheetId="3">#REF!</definedName>
    <definedName name="EDP" localSheetId="4">#REF!</definedName>
    <definedName name="EDP" localSheetId="7">#REF!</definedName>
    <definedName name="EDP">#REF!</definedName>
    <definedName name="EF">[55]Education!$H$37</definedName>
    <definedName name="ena" localSheetId="2">#REF!</definedName>
    <definedName name="ena" localSheetId="27">#REF!</definedName>
    <definedName name="ena" localSheetId="36">#REF!</definedName>
    <definedName name="ena" localSheetId="37">#REF!</definedName>
    <definedName name="ena" localSheetId="51">#REF!</definedName>
    <definedName name="ena" localSheetId="52">#REF!</definedName>
    <definedName name="ena" localSheetId="3">#REF!</definedName>
    <definedName name="ena" localSheetId="4">#REF!</definedName>
    <definedName name="ena" localSheetId="5">#REF!</definedName>
    <definedName name="ena" localSheetId="7">#REF!</definedName>
    <definedName name="ena" localSheetId="8">#REF!</definedName>
    <definedName name="ena">#REF!</definedName>
    <definedName name="ENAA" localSheetId="27">#REF!</definedName>
    <definedName name="ENAA" localSheetId="36">#REF!</definedName>
    <definedName name="ENAA" localSheetId="37">#REF!</definedName>
    <definedName name="ENAA" localSheetId="51">#REF!</definedName>
    <definedName name="ENAA" localSheetId="52">#REF!</definedName>
    <definedName name="ENAA" localSheetId="3">#REF!</definedName>
    <definedName name="ENAA" localSheetId="4">#REF!</definedName>
    <definedName name="ENAA" localSheetId="7">#REF!</definedName>
    <definedName name="ENAA">#REF!</definedName>
    <definedName name="EndDate" localSheetId="27">#REF!</definedName>
    <definedName name="EndDate" localSheetId="31">#REF!</definedName>
    <definedName name="EndDate" localSheetId="33">#REF!</definedName>
    <definedName name="EndDate" localSheetId="36">#REF!</definedName>
    <definedName name="EndDate" localSheetId="37">#REF!</definedName>
    <definedName name="EndDate" localSheetId="51">#REF!</definedName>
    <definedName name="EndDate" localSheetId="52">#REF!</definedName>
    <definedName name="EndDate" localSheetId="3">#REF!</definedName>
    <definedName name="EndDate" localSheetId="4">#REF!</definedName>
    <definedName name="EndDate" localSheetId="7">#REF!</definedName>
    <definedName name="EndDate">#REF!</definedName>
    <definedName name="ETI_DEC2005_W_REGION_05MAY2006" localSheetId="27">#REF!</definedName>
    <definedName name="ETI_DEC2005_W_REGION_05MAY2006" localSheetId="36">#REF!</definedName>
    <definedName name="ETI_DEC2005_W_REGION_05MAY2006" localSheetId="37">#REF!</definedName>
    <definedName name="ETI_DEC2005_W_REGION_05MAY2006" localSheetId="51">#REF!</definedName>
    <definedName name="ETI_DEC2005_W_REGION_05MAY2006" localSheetId="52">#REF!</definedName>
    <definedName name="ETI_DEC2005_W_REGION_05MAY2006" localSheetId="3">#REF!</definedName>
    <definedName name="ETI_DEC2005_W_REGION_05MAY2006" localSheetId="4">#REF!</definedName>
    <definedName name="ETI_DEC2005_W_REGION_05MAY2006" localSheetId="7">#REF!</definedName>
    <definedName name="ETI_DEC2005_W_REGION_05MAY2006">#REF!</definedName>
    <definedName name="fhb" localSheetId="2">[55]A!#REF!</definedName>
    <definedName name="fhb" localSheetId="27">[55]A!#REF!</definedName>
    <definedName name="fhb" localSheetId="36">[55]A!#REF!</definedName>
    <definedName name="fhb" localSheetId="37">[55]A!#REF!</definedName>
    <definedName name="fhb" localSheetId="51">[55]A!#REF!</definedName>
    <definedName name="fhb" localSheetId="52">[55]A!#REF!</definedName>
    <definedName name="fhb" localSheetId="3">[55]A!#REF!</definedName>
    <definedName name="fhb" localSheetId="4">[55]A!#REF!</definedName>
    <definedName name="fhb" localSheetId="5">[55]A!#REF!</definedName>
    <definedName name="fhb" localSheetId="7">[55]A!#REF!</definedName>
    <definedName name="fhb" localSheetId="8">[55]A!#REF!</definedName>
    <definedName name="fhb">[55]A!#REF!</definedName>
    <definedName name="fhbna" localSheetId="2">[40]rs!#REF!</definedName>
    <definedName name="fhbna" localSheetId="37">[40]rs!#REF!</definedName>
    <definedName name="fhbna" localSheetId="51">[40]rs!#REF!</definedName>
    <definedName name="fhbna" localSheetId="52">[40]rs!#REF!</definedName>
    <definedName name="fhbna" localSheetId="7">[40]rs!#REF!</definedName>
    <definedName name="fhbna" localSheetId="8">[40]rs!#REF!</definedName>
    <definedName name="fhbna">[40]rs!#REF!</definedName>
    <definedName name="FHBNAA" localSheetId="37">[7]RS!#REF!</definedName>
    <definedName name="FHBNAA" localSheetId="51">[7]RS!#REF!</definedName>
    <definedName name="FHBNAA" localSheetId="52">[7]RS!#REF!</definedName>
    <definedName name="FHBNAA" localSheetId="7">[7]RS!#REF!</definedName>
    <definedName name="FHBNAA">[7]RS!#REF!</definedName>
    <definedName name="fhbneg">[57]RI!$D$21</definedName>
    <definedName name="fhf" localSheetId="2">[55]A!#REF!</definedName>
    <definedName name="fhf" localSheetId="27">[55]A!#REF!</definedName>
    <definedName name="fhf" localSheetId="36">[55]A!#REF!</definedName>
    <definedName name="fhf" localSheetId="37">[55]A!#REF!</definedName>
    <definedName name="fhf" localSheetId="51">[55]A!#REF!</definedName>
    <definedName name="fhf" localSheetId="52">[55]A!#REF!</definedName>
    <definedName name="fhf" localSheetId="3">[55]A!#REF!</definedName>
    <definedName name="fhf" localSheetId="4">[55]A!#REF!</definedName>
    <definedName name="fhf" localSheetId="5">[55]A!#REF!</definedName>
    <definedName name="fhf" localSheetId="7">[55]A!#REF!</definedName>
    <definedName name="fhf" localSheetId="8">[55]A!#REF!</definedName>
    <definedName name="fhf">[55]A!#REF!</definedName>
    <definedName name="fhfneg">[57]RI!$L$21</definedName>
    <definedName name="finc">[8]S!$C$9</definedName>
    <definedName name="fincia" localSheetId="2">#REF!</definedName>
    <definedName name="fincia" localSheetId="27">#REF!</definedName>
    <definedName name="fincia" localSheetId="36">#REF!</definedName>
    <definedName name="fincia" localSheetId="37">#REF!</definedName>
    <definedName name="fincia" localSheetId="51">#REF!</definedName>
    <definedName name="fincia" localSheetId="52">#REF!</definedName>
    <definedName name="fincia" localSheetId="3">#REF!</definedName>
    <definedName name="fincia" localSheetId="4">#REF!</definedName>
    <definedName name="fincia" localSheetId="5">#REF!</definedName>
    <definedName name="fincia" localSheetId="7">#REF!</definedName>
    <definedName name="fincia" localSheetId="8">#REF!</definedName>
    <definedName name="fincia">#REF!</definedName>
    <definedName name="FINCON">[5]RI!$J$18</definedName>
    <definedName name="fr" localSheetId="2">#REF!</definedName>
    <definedName name="fr" localSheetId="27">#REF!</definedName>
    <definedName name="fr" localSheetId="36">#REF!</definedName>
    <definedName name="fr" localSheetId="37">#REF!</definedName>
    <definedName name="fr" localSheetId="51">#REF!</definedName>
    <definedName name="fr" localSheetId="52">#REF!</definedName>
    <definedName name="fr" localSheetId="3">#REF!</definedName>
    <definedName name="fr" localSheetId="4">#REF!</definedName>
    <definedName name="fr" localSheetId="5">#REF!</definedName>
    <definedName name="fr" localSheetId="7">#REF!</definedName>
    <definedName name="fr" localSheetId="8">#REF!</definedName>
    <definedName name="fr">#REF!</definedName>
    <definedName name="FRS" localSheetId="27">#REF!</definedName>
    <definedName name="FRS" localSheetId="36">#REF!</definedName>
    <definedName name="FRS" localSheetId="37">#REF!</definedName>
    <definedName name="FRS" localSheetId="51">#REF!</definedName>
    <definedName name="FRS" localSheetId="52">#REF!</definedName>
    <definedName name="FRS" localSheetId="3">#REF!</definedName>
    <definedName name="FRS" localSheetId="4">#REF!</definedName>
    <definedName name="FRS" localSheetId="7">#REF!</definedName>
    <definedName name="FRS">#REF!</definedName>
    <definedName name="fst" localSheetId="2">[42]A!$C$66</definedName>
    <definedName name="fst" localSheetId="31">[43]A!$C$66</definedName>
    <definedName name="fst" localSheetId="33">[43]A!$C$66</definedName>
    <definedName name="fst" localSheetId="7">[42]A!$C$66</definedName>
    <definedName name="fst" localSheetId="8">[42]A!$C$66</definedName>
    <definedName name="fst">[44]A!$C$66</definedName>
    <definedName name="FUNDmicro" localSheetId="22">[23]A!#REF!</definedName>
    <definedName name="fx" localSheetId="2">#REF!</definedName>
    <definedName name="fx" localSheetId="27">#REF!</definedName>
    <definedName name="fx" localSheetId="36">#REF!</definedName>
    <definedName name="fx" localSheetId="37">#REF!</definedName>
    <definedName name="fx" localSheetId="51">#REF!</definedName>
    <definedName name="fx" localSheetId="52">#REF!</definedName>
    <definedName name="fx" localSheetId="3">#REF!</definedName>
    <definedName name="fx" localSheetId="4">#REF!</definedName>
    <definedName name="fx" localSheetId="5">#REF!</definedName>
    <definedName name="fx" localSheetId="7">#REF!</definedName>
    <definedName name="fx" localSheetId="8">#REF!</definedName>
    <definedName name="fx">#REF!</definedName>
    <definedName name="GEN">[5]A!$C$61</definedName>
    <definedName name="gl" localSheetId="2">[9]syn!#REF!</definedName>
    <definedName name="gl" localSheetId="27">[9]syn!#REF!</definedName>
    <definedName name="gl" localSheetId="36">[9]syn!#REF!</definedName>
    <definedName name="gl" localSheetId="37">[9]syn!#REF!</definedName>
    <definedName name="gl" localSheetId="51">[9]syn!#REF!</definedName>
    <definedName name="gl" localSheetId="52">[9]syn!#REF!</definedName>
    <definedName name="gl" localSheetId="3">[9]syn!#REF!</definedName>
    <definedName name="gl" localSheetId="4">[9]syn!#REF!</definedName>
    <definedName name="gl" localSheetId="5">[9]syn!#REF!</definedName>
    <definedName name="gl" localSheetId="7">[9]syn!#REF!</definedName>
    <definedName name="gl" localSheetId="8">[9]syn!#REF!</definedName>
    <definedName name="gl">[9]syn!#REF!</definedName>
    <definedName name="Heading" localSheetId="2">#REF!</definedName>
    <definedName name="Heading" localSheetId="27">#REF!</definedName>
    <definedName name="Heading" localSheetId="36">#REF!</definedName>
    <definedName name="Heading" localSheetId="37">#REF!</definedName>
    <definedName name="Heading" localSheetId="51">#REF!</definedName>
    <definedName name="Heading" localSheetId="52">#REF!</definedName>
    <definedName name="Heading" localSheetId="3">#REF!</definedName>
    <definedName name="Heading" localSheetId="4">#REF!</definedName>
    <definedName name="Heading" localSheetId="5">#REF!</definedName>
    <definedName name="Heading" localSheetId="7">#REF!</definedName>
    <definedName name="Heading" localSheetId="8">#REF!</definedName>
    <definedName name="Heading">#REF!</definedName>
    <definedName name="I" localSheetId="27">#REF!</definedName>
    <definedName name="I" localSheetId="36">#REF!</definedName>
    <definedName name="I" localSheetId="37">#REF!</definedName>
    <definedName name="I" localSheetId="51">#REF!</definedName>
    <definedName name="I" localSheetId="52">#REF!</definedName>
    <definedName name="I" localSheetId="3">#REF!</definedName>
    <definedName name="I" localSheetId="4">#REF!</definedName>
    <definedName name="I" localSheetId="7">#REF!</definedName>
    <definedName name="I">#REF!</definedName>
    <definedName name="INA" localSheetId="2">[28]I!$D$19</definedName>
    <definedName name="INA" localSheetId="27">[29]I!$D$19</definedName>
    <definedName name="INA" localSheetId="36">[30]I!$D$19</definedName>
    <definedName name="INA" localSheetId="7">[28]I!$D$19</definedName>
    <definedName name="INA" localSheetId="8">[28]I!$D$19</definedName>
    <definedName name="INA">[31]I!$D$19</definedName>
    <definedName name="INAA" localSheetId="2">#REF!</definedName>
    <definedName name="INAA" localSheetId="27">#REF!</definedName>
    <definedName name="INAA" localSheetId="36">#REF!</definedName>
    <definedName name="INAA" localSheetId="37">#REF!</definedName>
    <definedName name="INAA" localSheetId="51">#REF!</definedName>
    <definedName name="INAA" localSheetId="52">#REF!</definedName>
    <definedName name="INAA" localSheetId="3">#REF!</definedName>
    <definedName name="INAA" localSheetId="4">#REF!</definedName>
    <definedName name="INAA" localSheetId="5">#REF!</definedName>
    <definedName name="INAA" localSheetId="7">#REF!</definedName>
    <definedName name="INAA" localSheetId="8">#REF!</definedName>
    <definedName name="INAA">#REF!</definedName>
    <definedName name="INCOME">[5]A!$C$58</definedName>
    <definedName name="INFORCE_TERMINATED" localSheetId="2">#REF!</definedName>
    <definedName name="INFORCE_TERMINATED" localSheetId="27">#REF!</definedName>
    <definedName name="INFORCE_TERMINATED" localSheetId="36">#REF!</definedName>
    <definedName name="INFORCE_TERMINATED" localSheetId="37">#REF!</definedName>
    <definedName name="INFORCE_TERMINATED" localSheetId="51">#REF!</definedName>
    <definedName name="INFORCE_TERMINATED" localSheetId="52">#REF!</definedName>
    <definedName name="INFORCE_TERMINATED" localSheetId="3">#REF!</definedName>
    <definedName name="INFORCE_TERMINATED" localSheetId="4">#REF!</definedName>
    <definedName name="INFORCE_TERMINATED" localSheetId="5">#REF!</definedName>
    <definedName name="INFORCE_TERMINATED" localSheetId="7">#REF!</definedName>
    <definedName name="INFORCE_TERMINATED" localSheetId="8">#REF!</definedName>
    <definedName name="INFORCE_TERMINATED">#REF!</definedName>
    <definedName name="InsuredGrowth1" localSheetId="2">[36]PS2!$CX$6</definedName>
    <definedName name="InsuredGrowth1" localSheetId="27">[37]PS2!$CX$6</definedName>
    <definedName name="InsuredGrowth1" localSheetId="36">[38]PS2!$CX$6</definedName>
    <definedName name="InsuredGrowth1" localSheetId="7">[36]PS2!$CX$6</definedName>
    <definedName name="InsuredGrowth1" localSheetId="8">[36]PS2!$CX$6</definedName>
    <definedName name="InsuredGrowth1">[39]PS2!$CX$6</definedName>
    <definedName name="InsuredGrowth2" localSheetId="2">[36]PS2!$CY$6</definedName>
    <definedName name="InsuredGrowth2" localSheetId="27">[37]PS2!$CY$6</definedName>
    <definedName name="InsuredGrowth2" localSheetId="36">[38]PS2!$CY$6</definedName>
    <definedName name="InsuredGrowth2" localSheetId="7">[36]PS2!$CY$6</definedName>
    <definedName name="InsuredGrowth2" localSheetId="8">[36]PS2!$CY$6</definedName>
    <definedName name="InsuredGrowth2">[39]PS2!$CY$6</definedName>
    <definedName name="InsuredGrowth3" localSheetId="2">[36]PS2!$CZ$6</definedName>
    <definedName name="InsuredGrowth3" localSheetId="27">[37]PS2!$CZ$6</definedName>
    <definedName name="InsuredGrowth3" localSheetId="36">[38]PS2!$CZ$6</definedName>
    <definedName name="InsuredGrowth3" localSheetId="7">[36]PS2!$CZ$6</definedName>
    <definedName name="InsuredGrowth3" localSheetId="8">[36]PS2!$CZ$6</definedName>
    <definedName name="InsuredGrowth3">[39]PS2!$CZ$6</definedName>
    <definedName name="INT_RATE" localSheetId="2">#REF!</definedName>
    <definedName name="INT_RATE" localSheetId="27">#REF!</definedName>
    <definedName name="INT_RATE" localSheetId="36">#REF!</definedName>
    <definedName name="INT_RATE" localSheetId="37">#REF!</definedName>
    <definedName name="INT_RATE" localSheetId="51">#REF!</definedName>
    <definedName name="INT_RATE" localSheetId="52">#REF!</definedName>
    <definedName name="INT_RATE" localSheetId="3">#REF!</definedName>
    <definedName name="INT_RATE" localSheetId="4">#REF!</definedName>
    <definedName name="INT_RATE" localSheetId="5">#REF!</definedName>
    <definedName name="INT_RATE" localSheetId="7">#REF!</definedName>
    <definedName name="INT_RATE" localSheetId="8">#REF!</definedName>
    <definedName name="INT_RATE">#REF!</definedName>
    <definedName name="IS">[10]BSIS!$A$200:$I$323</definedName>
    <definedName name="isLifeCo" localSheetId="2">[45]main!$F$24</definedName>
    <definedName name="isLifeCo" localSheetId="27">[46]main!$F$24</definedName>
    <definedName name="isLifeCo" localSheetId="31">[47]main!$F$24</definedName>
    <definedName name="isLifeCo" localSheetId="33">[47]main!$F$24</definedName>
    <definedName name="isLifeCo" localSheetId="36">[48]main!$F$24</definedName>
    <definedName name="isLifeCo" localSheetId="7">[45]main!$F$24</definedName>
    <definedName name="isLifeCo" localSheetId="8">[45]main!$F$24</definedName>
    <definedName name="isLifeCo">[49]main!$F$24</definedName>
    <definedName name="isMBA" localSheetId="2">#REF!</definedName>
    <definedName name="isMBA" localSheetId="27">#REF!</definedName>
    <definedName name="isMBA" localSheetId="31">#REF!</definedName>
    <definedName name="isMBA" localSheetId="33">#REF!</definedName>
    <definedName name="isMBA" localSheetId="36">#REF!</definedName>
    <definedName name="isMBA" localSheetId="37">#REF!</definedName>
    <definedName name="isMBA" localSheetId="51">#REF!</definedName>
    <definedName name="isMBA" localSheetId="52">#REF!</definedName>
    <definedName name="isMBA" localSheetId="3">#REF!</definedName>
    <definedName name="isMBA" localSheetId="4">#REF!</definedName>
    <definedName name="isMBA" localSheetId="5">#REF!</definedName>
    <definedName name="isMBA" localSheetId="7">#REF!</definedName>
    <definedName name="isMBA" localSheetId="8">#REF!</definedName>
    <definedName name="isMBA">#REF!</definedName>
    <definedName name="isNLco" localSheetId="2">[45]main!$F$25</definedName>
    <definedName name="isNLco" localSheetId="27">[46]main!$F$25</definedName>
    <definedName name="isNLco" localSheetId="31">[47]main!$F$25</definedName>
    <definedName name="isNLco" localSheetId="33">[47]main!$F$25</definedName>
    <definedName name="isNLco" localSheetId="36">[48]main!$F$25</definedName>
    <definedName name="isNLco" localSheetId="7">[45]main!$F$25</definedName>
    <definedName name="isNLco" localSheetId="8">[45]main!$F$25</definedName>
    <definedName name="isNLco">[49]main!$F$25</definedName>
    <definedName name="isNonMBA" localSheetId="2">#REF!</definedName>
    <definedName name="isNonMBA" localSheetId="27">#REF!</definedName>
    <definedName name="isNonMBA" localSheetId="31">#REF!</definedName>
    <definedName name="isNonMBA" localSheetId="33">#REF!</definedName>
    <definedName name="isNonMBA" localSheetId="36">#REF!</definedName>
    <definedName name="isNonMBA" localSheetId="37">#REF!</definedName>
    <definedName name="isNonMBA" localSheetId="51">#REF!</definedName>
    <definedName name="isNonMBA" localSheetId="52">#REF!</definedName>
    <definedName name="isNonMBA" localSheetId="3">#REF!</definedName>
    <definedName name="isNonMBA" localSheetId="4">#REF!</definedName>
    <definedName name="isNonMBA" localSheetId="5">#REF!</definedName>
    <definedName name="isNonMBA" localSheetId="7">#REF!</definedName>
    <definedName name="isNonMBA" localSheetId="8">#REF!</definedName>
    <definedName name="isNonMBA">#REF!</definedName>
    <definedName name="isValidCoType" localSheetId="2">[45]main!$F$23</definedName>
    <definedName name="isValidCoType" localSheetId="27">[46]main!$F$23</definedName>
    <definedName name="isValidCoType" localSheetId="31">[47]main!$F$23</definedName>
    <definedName name="isValidCoType" localSheetId="33">[47]main!$F$23</definedName>
    <definedName name="isValidCoType" localSheetId="36">[48]main!$F$23</definedName>
    <definedName name="isValidCoType" localSheetId="7">[45]main!$F$23</definedName>
    <definedName name="isValidCoType" localSheetId="8">[45]main!$F$23</definedName>
    <definedName name="isValidCoType">[49]main!$F$23</definedName>
    <definedName name="it" localSheetId="2">[42]A!$C$69</definedName>
    <definedName name="it" localSheetId="31">[43]A!$C$69</definedName>
    <definedName name="it" localSheetId="33">[43]A!$C$69</definedName>
    <definedName name="it" localSheetId="7">[42]A!$C$69</definedName>
    <definedName name="it" localSheetId="8">[42]A!$C$69</definedName>
    <definedName name="it">[44]A!$C$69</definedName>
    <definedName name="L_Adjust" localSheetId="2">[62]Links!$H$1:$H$65536</definedName>
    <definedName name="L_Adjust" localSheetId="7">[62]Links!$H$1:$H$65536</definedName>
    <definedName name="L_Adjust" localSheetId="8">[62]Links!$H$1:$H$65536</definedName>
    <definedName name="L_Adjust">[63]Links!$H$1:$H$65536</definedName>
    <definedName name="L_AJE_Tot" localSheetId="2">[62]Links!$G$1:$G$65536</definedName>
    <definedName name="L_AJE_Tot" localSheetId="7">[62]Links!$G$1:$G$65536</definedName>
    <definedName name="L_AJE_Tot" localSheetId="8">[62]Links!$G$1:$G$65536</definedName>
    <definedName name="L_AJE_Tot">[63]Links!$G$1:$G$65536</definedName>
    <definedName name="L_CY_Beg" localSheetId="2">[62]Links!$F$1:$F$65536</definedName>
    <definedName name="L_CY_Beg" localSheetId="7">[62]Links!$F$1:$F$65536</definedName>
    <definedName name="L_CY_Beg" localSheetId="8">[62]Links!$F$1:$F$65536</definedName>
    <definedName name="L_CY_Beg">[63]Links!$F$1:$F$65536</definedName>
    <definedName name="L_CY_End" localSheetId="2">[62]Links!$J$1:$J$65536</definedName>
    <definedName name="L_CY_End" localSheetId="7">[62]Links!$J$1:$J$65536</definedName>
    <definedName name="L_CY_End" localSheetId="8">[62]Links!$J$1:$J$65536</definedName>
    <definedName name="L_CY_End">[63]Links!$J$1:$J$65536</definedName>
    <definedName name="L_PY_End" localSheetId="2">[62]Links!$K$1:$K$65536</definedName>
    <definedName name="L_PY_End" localSheetId="7">[62]Links!$K$1:$K$65536</definedName>
    <definedName name="L_PY_End" localSheetId="8">[62]Links!$K$1:$K$65536</definedName>
    <definedName name="L_PY_End">[63]Links!$K$1:$K$65536</definedName>
    <definedName name="L_RJE_Tot" localSheetId="2">[62]Links!$I$1:$I$65536</definedName>
    <definedName name="L_RJE_Tot" localSheetId="7">[62]Links!$I$1:$I$65536</definedName>
    <definedName name="L_RJE_Tot" localSheetId="8">[62]Links!$I$1:$I$65536</definedName>
    <definedName name="L_RJE_Tot">[63]Links!$I$1:$I$65536</definedName>
    <definedName name="LeverageRatio" localSheetId="2">#REF!</definedName>
    <definedName name="LeverageRatio" localSheetId="27">#REF!</definedName>
    <definedName name="LeverageRatio" localSheetId="36">#REF!</definedName>
    <definedName name="LeverageRatio" localSheetId="37">#REF!</definedName>
    <definedName name="LeverageRatio" localSheetId="51">#REF!</definedName>
    <definedName name="LeverageRatio" localSheetId="52">#REF!</definedName>
    <definedName name="LeverageRatio" localSheetId="3">#REF!</definedName>
    <definedName name="LeverageRatio" localSheetId="4">#REF!</definedName>
    <definedName name="LeverageRatio" localSheetId="5">#REF!</definedName>
    <definedName name="LeverageRatio" localSheetId="7">#REF!</definedName>
    <definedName name="LeverageRatio" localSheetId="8">#REF!</definedName>
    <definedName name="LeverageRatio">#REF!</definedName>
    <definedName name="lgt" localSheetId="2">[42]A!$C$71</definedName>
    <definedName name="lgt" localSheetId="31">[43]A!$C$71</definedName>
    <definedName name="lgt" localSheetId="33">[43]A!$C$71</definedName>
    <definedName name="lgt" localSheetId="7">[42]A!$C$71</definedName>
    <definedName name="lgt" localSheetId="8">[42]A!$C$71</definedName>
    <definedName name="lgt">[44]A!$C$71</definedName>
    <definedName name="lhb" localSheetId="2">[55]A!#REF!</definedName>
    <definedName name="lhb" localSheetId="27">[55]A!#REF!</definedName>
    <definedName name="lhb" localSheetId="36">[55]A!#REF!</definedName>
    <definedName name="lhb" localSheetId="37">[55]A!#REF!</definedName>
    <definedName name="lhb" localSheetId="51">[55]A!#REF!</definedName>
    <definedName name="lhb" localSheetId="52">[55]A!#REF!</definedName>
    <definedName name="lhb" localSheetId="3">[55]A!#REF!</definedName>
    <definedName name="lhb" localSheetId="4">[55]A!#REF!</definedName>
    <definedName name="lhb" localSheetId="5">[55]A!#REF!</definedName>
    <definedName name="lhb" localSheetId="7">[55]A!#REF!</definedName>
    <definedName name="lhb" localSheetId="8">[55]A!#REF!</definedName>
    <definedName name="lhb">[55]A!#REF!</definedName>
    <definedName name="lhbna" localSheetId="2">[64]RS!#REF!</definedName>
    <definedName name="lhbna" localSheetId="27">[65]RS!#REF!</definedName>
    <definedName name="lhbna" localSheetId="36">[66]RS!#REF!</definedName>
    <definedName name="lhbna" localSheetId="37">[67]RS!#REF!</definedName>
    <definedName name="lhbna" localSheetId="51">[67]RS!#REF!</definedName>
    <definedName name="lhbna" localSheetId="52">[67]RS!#REF!</definedName>
    <definedName name="lhbna" localSheetId="7">[64]RS!#REF!</definedName>
    <definedName name="lhbna" localSheetId="8">[64]RS!#REF!</definedName>
    <definedName name="lhbna">[67]RS!#REF!</definedName>
    <definedName name="lhbneg" localSheetId="2">[68]RI!#REF!</definedName>
    <definedName name="lhbneg" localSheetId="27">[69]RI!#REF!</definedName>
    <definedName name="lhbneg" localSheetId="36">[70]RI!#REF!</definedName>
    <definedName name="lhbneg" localSheetId="37">[71]RI!#REF!</definedName>
    <definedName name="lhbneg" localSheetId="51">[71]RI!#REF!</definedName>
    <definedName name="lhbneg" localSheetId="52">[71]RI!#REF!</definedName>
    <definedName name="lhbneg" localSheetId="7">[68]RI!#REF!</definedName>
    <definedName name="lhbneg" localSheetId="8">[68]RI!#REF!</definedName>
    <definedName name="lhbneg">[71]RI!#REF!</definedName>
    <definedName name="lhf" localSheetId="37">[55]A!#REF!</definedName>
    <definedName name="lhf" localSheetId="51">[55]A!#REF!</definedName>
    <definedName name="lhf" localSheetId="52">[55]A!#REF!</definedName>
    <definedName name="lhf" localSheetId="7">[55]A!#REF!</definedName>
    <definedName name="lhf">[55]A!#REF!</definedName>
    <definedName name="lhfneg" localSheetId="2">[68]RI!#REF!</definedName>
    <definedName name="lhfneg" localSheetId="27">[69]RI!#REF!</definedName>
    <definedName name="lhfneg" localSheetId="36">[70]RI!#REF!</definedName>
    <definedName name="lhfneg" localSheetId="37">[71]RI!#REF!</definedName>
    <definedName name="lhfneg" localSheetId="51">[71]RI!#REF!</definedName>
    <definedName name="lhfneg" localSheetId="52">[71]RI!#REF!</definedName>
    <definedName name="lhfneg" localSheetId="7">[68]RI!#REF!</definedName>
    <definedName name="lhfneg" localSheetId="8">[68]RI!#REF!</definedName>
    <definedName name="lhfneg">[71]RI!#REF!</definedName>
    <definedName name="liab" localSheetId="2">[24]BS!$D$41</definedName>
    <definedName name="liab" localSheetId="27">[25]BS!$D$41</definedName>
    <definedName name="liab" localSheetId="36">[26]BS!$D$41</definedName>
    <definedName name="liab" localSheetId="7">[24]BS!$D$41</definedName>
    <definedName name="liab" localSheetId="8">[24]BS!$D$41</definedName>
    <definedName name="liab">[27]BS!$D$41</definedName>
    <definedName name="LiquidityRatio" localSheetId="2">#REF!</definedName>
    <definedName name="LiquidityRatio" localSheetId="27">#REF!</definedName>
    <definedName name="LiquidityRatio" localSheetId="36">#REF!</definedName>
    <definedName name="LiquidityRatio" localSheetId="37">#REF!</definedName>
    <definedName name="LiquidityRatio" localSheetId="51">#REF!</definedName>
    <definedName name="LiquidityRatio" localSheetId="52">#REF!</definedName>
    <definedName name="LiquidityRatio" localSheetId="3">#REF!</definedName>
    <definedName name="LiquidityRatio" localSheetId="4">#REF!</definedName>
    <definedName name="LiquidityRatio" localSheetId="5">#REF!</definedName>
    <definedName name="LiquidityRatio" localSheetId="7">#REF!</definedName>
    <definedName name="LiquidityRatio" localSheetId="8">#REF!</definedName>
    <definedName name="LiquidityRatio">#REF!</definedName>
    <definedName name="LLLL" localSheetId="2">[55]A!#REF!</definedName>
    <definedName name="LLLL" localSheetId="27">[55]A!#REF!</definedName>
    <definedName name="LLLL" localSheetId="36">[55]A!#REF!</definedName>
    <definedName name="LLLL" localSheetId="37">[55]A!#REF!</definedName>
    <definedName name="LLLL" localSheetId="51">[55]A!#REF!</definedName>
    <definedName name="LLLL" localSheetId="52">[55]A!#REF!</definedName>
    <definedName name="LLLL" localSheetId="3">[55]A!#REF!</definedName>
    <definedName name="LLLL" localSheetId="4">[55]A!#REF!</definedName>
    <definedName name="LLLL" localSheetId="5">[55]A!#REF!</definedName>
    <definedName name="LLLL" localSheetId="7">[55]A!#REF!</definedName>
    <definedName name="LLLL" localSheetId="8">[55]A!#REF!</definedName>
    <definedName name="LLLL">[55]A!#REF!</definedName>
    <definedName name="LNDESC">[10]MACROS!$K$4:$L$62</definedName>
    <definedName name="lp" localSheetId="2">[50]W!$B$36</definedName>
    <definedName name="lp" localSheetId="27">[51]W!$B$36</definedName>
    <definedName name="lp" localSheetId="36">[52]W!$B$36</definedName>
    <definedName name="lp" localSheetId="7">[50]W!$B$36</definedName>
    <definedName name="lp" localSheetId="8">[50]W!$B$36</definedName>
    <definedName name="lp">[53]W!$B$36</definedName>
    <definedName name="LPADJ" localSheetId="2">#REF!</definedName>
    <definedName name="LPADJ" localSheetId="27">#REF!</definedName>
    <definedName name="LPADJ" localSheetId="36">#REF!</definedName>
    <definedName name="LPADJ" localSheetId="37">#REF!</definedName>
    <definedName name="LPADJ" localSheetId="51">#REF!</definedName>
    <definedName name="LPADJ" localSheetId="52">#REF!</definedName>
    <definedName name="LPADJ" localSheetId="3">#REF!</definedName>
    <definedName name="LPADJ" localSheetId="4">#REF!</definedName>
    <definedName name="LPADJ" localSheetId="5">#REF!</definedName>
    <definedName name="LPADJ" localSheetId="7">#REF!</definedName>
    <definedName name="LPADJ" localSheetId="8">#REF!</definedName>
    <definedName name="LPADJ">#REF!</definedName>
    <definedName name="LPNEG" localSheetId="27">#REF!</definedName>
    <definedName name="LPNEG" localSheetId="36">#REF!</definedName>
    <definedName name="LPNEG" localSheetId="37">#REF!</definedName>
    <definedName name="LPNEG" localSheetId="51">#REF!</definedName>
    <definedName name="LPNEG" localSheetId="52">#REF!</definedName>
    <definedName name="LPNEG" localSheetId="3">#REF!</definedName>
    <definedName name="LPNEG" localSheetId="4">#REF!</definedName>
    <definedName name="LPNEG" localSheetId="7">#REF!</definedName>
    <definedName name="LPNEG">#REF!</definedName>
    <definedName name="lqtr" localSheetId="7">#REF!</definedName>
    <definedName name="lqtr">#REF!</definedName>
    <definedName name="LRB" localSheetId="2">[7]W!#REF!</definedName>
    <definedName name="LRB" localSheetId="27">[7]W!#REF!</definedName>
    <definedName name="LRB" localSheetId="36">[7]W!#REF!</definedName>
    <definedName name="LRB" localSheetId="37">[7]W!#REF!</definedName>
    <definedName name="LRB" localSheetId="51">[7]W!#REF!</definedName>
    <definedName name="LRB" localSheetId="52">[7]W!#REF!</definedName>
    <definedName name="LRB" localSheetId="3">[7]W!#REF!</definedName>
    <definedName name="LRB" localSheetId="4">[7]W!#REF!</definedName>
    <definedName name="LRB" localSheetId="5">[7]W!#REF!</definedName>
    <definedName name="LRB" localSheetId="7">[7]W!#REF!</definedName>
    <definedName name="LRB" localSheetId="8">[7]W!#REF!</definedName>
    <definedName name="LRB">[7]W!#REF!</definedName>
    <definedName name="LRBNAA" localSheetId="2">[7]RS!#REF!</definedName>
    <definedName name="LRBNAA" localSheetId="37">[7]RS!#REF!</definedName>
    <definedName name="LRBNAA" localSheetId="51">[7]RS!#REF!</definedName>
    <definedName name="LRBNAA" localSheetId="52">[7]RS!#REF!</definedName>
    <definedName name="LRBNAA" localSheetId="7">[7]RS!#REF!</definedName>
    <definedName name="LRBNAA" localSheetId="8">[7]RS!#REF!</definedName>
    <definedName name="LRBNAA">[7]RS!#REF!</definedName>
    <definedName name="LRBNEG" localSheetId="37">[7]RI!#REF!</definedName>
    <definedName name="LRBNEG" localSheetId="51">[7]RI!#REF!</definedName>
    <definedName name="LRBNEG" localSheetId="52">[7]RI!#REF!</definedName>
    <definedName name="LRBNEG" localSheetId="7">[7]RI!#REF!</definedName>
    <definedName name="LRBNEG">[7]RI!#REF!</definedName>
    <definedName name="LRF" localSheetId="37">[7]W!#REF!</definedName>
    <definedName name="LRF" localSheetId="51">[7]W!#REF!</definedName>
    <definedName name="LRF" localSheetId="52">[7]W!#REF!</definedName>
    <definedName name="LRF" localSheetId="7">[7]W!#REF!</definedName>
    <definedName name="LRF">[7]W!#REF!</definedName>
    <definedName name="LRFNEG" localSheetId="37">[7]RI!#REF!</definedName>
    <definedName name="LRFNEG" localSheetId="51">[7]RI!#REF!</definedName>
    <definedName name="LRFNEG" localSheetId="52">[7]RI!#REF!</definedName>
    <definedName name="LRFNEG">[7]RI!#REF!</definedName>
    <definedName name="MaxDate" localSheetId="2">#REF!</definedName>
    <definedName name="MaxDate" localSheetId="27">#REF!</definedName>
    <definedName name="MaxDate" localSheetId="36">#REF!</definedName>
    <definedName name="MaxDate" localSheetId="37">#REF!</definedName>
    <definedName name="MaxDate" localSheetId="51">#REF!</definedName>
    <definedName name="MaxDate" localSheetId="52">#REF!</definedName>
    <definedName name="MaxDate" localSheetId="3">#REF!</definedName>
    <definedName name="MaxDate" localSheetId="4">#REF!</definedName>
    <definedName name="MaxDate" localSheetId="5">#REF!</definedName>
    <definedName name="MaxDate" localSheetId="7">#REF!</definedName>
    <definedName name="MaxDate" localSheetId="8">#REF!</definedName>
    <definedName name="MaxDate">#REF!</definedName>
    <definedName name="mf" localSheetId="27">#REF!</definedName>
    <definedName name="mf" localSheetId="36">#REF!</definedName>
    <definedName name="mf" localSheetId="37">#REF!</definedName>
    <definedName name="mf" localSheetId="51">#REF!</definedName>
    <definedName name="mf" localSheetId="52">#REF!</definedName>
    <definedName name="mf" localSheetId="3">#REF!</definedName>
    <definedName name="mf" localSheetId="4">#REF!</definedName>
    <definedName name="mf" localSheetId="7">#REF!</definedName>
    <definedName name="mf">#REF!</definedName>
    <definedName name="MIcode" localSheetId="22">[23]A!#REF!</definedName>
    <definedName name="MinDate" localSheetId="27">#REF!</definedName>
    <definedName name="MinDate" localSheetId="36">#REF!</definedName>
    <definedName name="MinDate" localSheetId="37">#REF!</definedName>
    <definedName name="MinDate" localSheetId="51">#REF!</definedName>
    <definedName name="MinDate" localSheetId="52">#REF!</definedName>
    <definedName name="MinDate" localSheetId="3">#REF!</definedName>
    <definedName name="MinDate" localSheetId="4">#REF!</definedName>
    <definedName name="MinDate" localSheetId="7">#REF!</definedName>
    <definedName name="MinDate">#REF!</definedName>
    <definedName name="ML" localSheetId="2">[7]W!#REF!</definedName>
    <definedName name="ML" localSheetId="27">[7]W!#REF!</definedName>
    <definedName name="ML" localSheetId="36">[7]W!#REF!</definedName>
    <definedName name="ML" localSheetId="37">[7]W!#REF!</definedName>
    <definedName name="ML" localSheetId="51">[7]W!#REF!</definedName>
    <definedName name="ML" localSheetId="52">[7]W!#REF!</definedName>
    <definedName name="ML" localSheetId="3">[7]W!#REF!</definedName>
    <definedName name="ML" localSheetId="4">[7]W!#REF!</definedName>
    <definedName name="ML" localSheetId="5">[7]W!#REF!</definedName>
    <definedName name="ML" localSheetId="7">[7]W!#REF!</definedName>
    <definedName name="ML" localSheetId="8">[7]W!#REF!</definedName>
    <definedName name="ML">[7]W!#REF!</definedName>
    <definedName name="mli" localSheetId="2">#REF!</definedName>
    <definedName name="mli" localSheetId="27">#REF!</definedName>
    <definedName name="mli" localSheetId="36">#REF!</definedName>
    <definedName name="mli" localSheetId="37">#REF!</definedName>
    <definedName name="mli" localSheetId="51">#REF!</definedName>
    <definedName name="mli" localSheetId="52">#REF!</definedName>
    <definedName name="mli" localSheetId="3">#REF!</definedName>
    <definedName name="mli" localSheetId="4">#REF!</definedName>
    <definedName name="mli" localSheetId="5">#REF!</definedName>
    <definedName name="mli" localSheetId="7">#REF!</definedName>
    <definedName name="mli" localSheetId="8">#REF!</definedName>
    <definedName name="mli">#REF!</definedName>
    <definedName name="mlina" localSheetId="27">#REF!</definedName>
    <definedName name="mlina" localSheetId="36">#REF!</definedName>
    <definedName name="mlina" localSheetId="37">#REF!</definedName>
    <definedName name="mlina" localSheetId="51">#REF!</definedName>
    <definedName name="mlina" localSheetId="52">#REF!</definedName>
    <definedName name="mlina" localSheetId="3">#REF!</definedName>
    <definedName name="mlina" localSheetId="4">#REF!</definedName>
    <definedName name="mlina" localSheetId="7">#REF!</definedName>
    <definedName name="mlina">#REF!</definedName>
    <definedName name="MLINT" localSheetId="27">#REF!</definedName>
    <definedName name="MLINT" localSheetId="36">#REF!</definedName>
    <definedName name="MLINT" localSheetId="37">#REF!</definedName>
    <definedName name="MLINT" localSheetId="51">#REF!</definedName>
    <definedName name="MLINT" localSheetId="52">#REF!</definedName>
    <definedName name="MLINT" localSheetId="3">#REF!</definedName>
    <definedName name="MLINT" localSheetId="4">#REF!</definedName>
    <definedName name="MLINT" localSheetId="7">#REF!</definedName>
    <definedName name="MLINT">#REF!</definedName>
    <definedName name="MLINTNAA" localSheetId="27">#REF!</definedName>
    <definedName name="MLINTNAA" localSheetId="36">#REF!</definedName>
    <definedName name="MLINTNAA" localSheetId="37">#REF!</definedName>
    <definedName name="MLINTNAA" localSheetId="51">#REF!</definedName>
    <definedName name="MLINTNAA" localSheetId="52">#REF!</definedName>
    <definedName name="MLINTNAA" localSheetId="3">#REF!</definedName>
    <definedName name="MLINTNAA" localSheetId="4">#REF!</definedName>
    <definedName name="MLINTNAA" localSheetId="7">#REF!</definedName>
    <definedName name="MLINTNAA">#REF!</definedName>
    <definedName name="mlna" localSheetId="2">[28]ML!$F$12</definedName>
    <definedName name="mlna" localSheetId="27">[29]ML!$F$12</definedName>
    <definedName name="mlna" localSheetId="36">[30]ML!$F$12</definedName>
    <definedName name="mlna" localSheetId="7">[28]ML!$F$12</definedName>
    <definedName name="mlna" localSheetId="8">[28]ML!$F$12</definedName>
    <definedName name="mlna">[31]ML!$F$12</definedName>
    <definedName name="MLNAA" localSheetId="2">#REF!</definedName>
    <definedName name="MLNAA" localSheetId="27">#REF!</definedName>
    <definedName name="MLNAA" localSheetId="36">#REF!</definedName>
    <definedName name="MLNAA" localSheetId="37">#REF!</definedName>
    <definedName name="MLNAA" localSheetId="51">#REF!</definedName>
    <definedName name="MLNAA" localSheetId="52">#REF!</definedName>
    <definedName name="MLNAA" localSheetId="3">#REF!</definedName>
    <definedName name="MLNAA" localSheetId="4">#REF!</definedName>
    <definedName name="MLNAA" localSheetId="5">#REF!</definedName>
    <definedName name="MLNAA" localSheetId="7">#REF!</definedName>
    <definedName name="MLNAA" localSheetId="8">#REF!</definedName>
    <definedName name="MLNAA">#REF!</definedName>
    <definedName name="MM">[5]A!$C$71</definedName>
    <definedName name="MOSRatio" localSheetId="2">#REF!</definedName>
    <definedName name="MOSRatio" localSheetId="27">#REF!</definedName>
    <definedName name="MOSRatio" localSheetId="36">#REF!</definedName>
    <definedName name="MOSRatio" localSheetId="37">#REF!</definedName>
    <definedName name="MOSRatio" localSheetId="51">#REF!</definedName>
    <definedName name="MOSRatio" localSheetId="52">#REF!</definedName>
    <definedName name="MOSRatio" localSheetId="3">#REF!</definedName>
    <definedName name="MOSRatio" localSheetId="4">#REF!</definedName>
    <definedName name="MOSRatio" localSheetId="5">#REF!</definedName>
    <definedName name="MOSRatio" localSheetId="7">#REF!</definedName>
    <definedName name="MOSRatio" localSheetId="8">#REF!</definedName>
    <definedName name="MOSRatio">#REF!</definedName>
    <definedName name="MOSRation" localSheetId="27">#REF!</definedName>
    <definedName name="MOSRation" localSheetId="36">#REF!</definedName>
    <definedName name="MOSRation" localSheetId="37">#REF!</definedName>
    <definedName name="MOSRation" localSheetId="51">#REF!</definedName>
    <definedName name="MOSRation" localSheetId="52">#REF!</definedName>
    <definedName name="MOSRation" localSheetId="3">#REF!</definedName>
    <definedName name="MOSRation" localSheetId="4">#REF!</definedName>
    <definedName name="MOSRation" localSheetId="7">#REF!</definedName>
    <definedName name="MOSRation">#REF!</definedName>
    <definedName name="N" localSheetId="2">[72]S!#REF!</definedName>
    <definedName name="N" localSheetId="27">[72]S!#REF!</definedName>
    <definedName name="N" localSheetId="36">[72]S!#REF!</definedName>
    <definedName name="N" localSheetId="37">[72]S!#REF!</definedName>
    <definedName name="N" localSheetId="51">[72]S!#REF!</definedName>
    <definedName name="N" localSheetId="52">[72]S!#REF!</definedName>
    <definedName name="N" localSheetId="3">[72]S!#REF!</definedName>
    <definedName name="N" localSheetId="4">[72]S!#REF!</definedName>
    <definedName name="N" localSheetId="5">[72]S!#REF!</definedName>
    <definedName name="N" localSheetId="7">[72]S!#REF!</definedName>
    <definedName name="N" localSheetId="8">[72]S!#REF!</definedName>
    <definedName name="N">[72]S!#REF!</definedName>
    <definedName name="naa">[9]N!$C$27</definedName>
    <definedName name="NATLIFE" localSheetId="2" hidden="1">'[73]NATL-00'!#REF!</definedName>
    <definedName name="NATLIFE" localSheetId="27" hidden="1">'[74]NATL-00'!#REF!</definedName>
    <definedName name="NATLIFE" localSheetId="28" hidden="1">'[73]NATL-00'!#REF!</definedName>
    <definedName name="NATLIFE" localSheetId="34" hidden="1">'[74]NATL-00'!#REF!</definedName>
    <definedName name="NATLIFE" localSheetId="14" hidden="1">'[73]NATL-00'!#REF!</definedName>
    <definedName name="NATLIFE" localSheetId="36" hidden="1">'[73]NATL-00'!#REF!</definedName>
    <definedName name="NATLIFE" localSheetId="37" hidden="1">'[73]NATL-00'!#REF!</definedName>
    <definedName name="NATLIFE" localSheetId="38" hidden="1">'[73]NATL-00'!#REF!</definedName>
    <definedName name="NATLIFE" localSheetId="39" hidden="1">'[73]NATL-00'!#REF!</definedName>
    <definedName name="NATLIFE" localSheetId="47" hidden="1">'[73]NATL-00'!#REF!</definedName>
    <definedName name="NATLIFE" localSheetId="51" hidden="1">'[73]NATL-00'!#REF!</definedName>
    <definedName name="NATLIFE" localSheetId="52" hidden="1">'[73]NATL-00'!#REF!</definedName>
    <definedName name="NATLIFE" localSheetId="17" hidden="1">'[73]NATL-00'!#REF!</definedName>
    <definedName name="NATLIFE" localSheetId="3" hidden="1">'[73]NATL-00'!#REF!</definedName>
    <definedName name="NATLIFE" localSheetId="12" hidden="1">'[73]NATL-00'!#REF!</definedName>
    <definedName name="NATLIFE" localSheetId="4" hidden="1">'[73]NATL-00'!#REF!</definedName>
    <definedName name="NATLIFE" localSheetId="5" hidden="1">'[73]NATL-00'!#REF!</definedName>
    <definedName name="NATLIFE" localSheetId="7" hidden="1">'[73]NATL-00'!#REF!</definedName>
    <definedName name="NATLIFE" localSheetId="8" hidden="1">'[73]NATL-00'!#REF!</definedName>
    <definedName name="NATLIFE" localSheetId="9" hidden="1">'[73]NATL-00'!#REF!</definedName>
    <definedName name="NATLIFE" hidden="1">'[73]NATL-00'!#REF!</definedName>
    <definedName name="NB" localSheetId="2">#REF!</definedName>
    <definedName name="NB" localSheetId="27">#REF!</definedName>
    <definedName name="NB" localSheetId="36">#REF!</definedName>
    <definedName name="NB" localSheetId="37">#REF!</definedName>
    <definedName name="NB" localSheetId="51">#REF!</definedName>
    <definedName name="NB" localSheetId="52">#REF!</definedName>
    <definedName name="NB" localSheetId="3">#REF!</definedName>
    <definedName name="NB" localSheetId="4">#REF!</definedName>
    <definedName name="NB" localSheetId="5">#REF!</definedName>
    <definedName name="NB" localSheetId="7">#REF!</definedName>
    <definedName name="NB" localSheetId="8">#REF!</definedName>
    <definedName name="NB">#REF!</definedName>
    <definedName name="NCO" localSheetId="2">[5]A!#REF!</definedName>
    <definedName name="NCO" localSheetId="27">[5]A!#REF!</definedName>
    <definedName name="NCO" localSheetId="36">[5]A!#REF!</definedName>
    <definedName name="NCO" localSheetId="37">[5]A!#REF!</definedName>
    <definedName name="NCO" localSheetId="51">[5]A!#REF!</definedName>
    <definedName name="NCO" localSheetId="52">[5]A!#REF!</definedName>
    <definedName name="NCO" localSheetId="3">[5]A!#REF!</definedName>
    <definedName name="NCO" localSheetId="4">[5]A!#REF!</definedName>
    <definedName name="NCO" localSheetId="5">[5]A!#REF!</definedName>
    <definedName name="NCO" localSheetId="7">[5]A!#REF!</definedName>
    <definedName name="NCO" localSheetId="8">[5]A!#REF!</definedName>
    <definedName name="NCO">[5]A!#REF!</definedName>
    <definedName name="NCOM" localSheetId="37">[5]A!#REF!</definedName>
    <definedName name="NCOM" localSheetId="51">[5]A!#REF!</definedName>
    <definedName name="NCOM" localSheetId="52">[5]A!#REF!</definedName>
    <definedName name="NCOM" localSheetId="7">[5]A!#REF!</definedName>
    <definedName name="NCOM">[5]A!#REF!</definedName>
    <definedName name="NEW">[5]A!$C$23</definedName>
    <definedName name="none" localSheetId="2">#REF!</definedName>
    <definedName name="none" localSheetId="27">#REF!</definedName>
    <definedName name="none" localSheetId="36">#REF!</definedName>
    <definedName name="none" localSheetId="37">#REF!</definedName>
    <definedName name="none" localSheetId="51">#REF!</definedName>
    <definedName name="none" localSheetId="52">#REF!</definedName>
    <definedName name="none" localSheetId="3">#REF!</definedName>
    <definedName name="none" localSheetId="4">#REF!</definedName>
    <definedName name="none" localSheetId="5">#REF!</definedName>
    <definedName name="none" localSheetId="7">#REF!</definedName>
    <definedName name="none" localSheetId="8">#REF!</definedName>
    <definedName name="none">#REF!</definedName>
    <definedName name="NONETI_DEC2005_W_REGION_05MAY2006" localSheetId="27">#REF!</definedName>
    <definedName name="NONETI_DEC2005_W_REGION_05MAY2006" localSheetId="36">#REF!</definedName>
    <definedName name="NONETI_DEC2005_W_REGION_05MAY2006" localSheetId="37">#REF!</definedName>
    <definedName name="NONETI_DEC2005_W_REGION_05MAY2006" localSheetId="51">#REF!</definedName>
    <definedName name="NONETI_DEC2005_W_REGION_05MAY2006" localSheetId="52">#REF!</definedName>
    <definedName name="NONETI_DEC2005_W_REGION_05MAY2006" localSheetId="3">#REF!</definedName>
    <definedName name="NONETI_DEC2005_W_REGION_05MAY2006" localSheetId="4">#REF!</definedName>
    <definedName name="NONETI_DEC2005_W_REGION_05MAY2006" localSheetId="7">#REF!</definedName>
    <definedName name="NONETI_DEC2005_W_REGION_05MAY2006">#REF!</definedName>
    <definedName name="NW" localSheetId="27">#REF!</definedName>
    <definedName name="NW" localSheetId="36">#REF!</definedName>
    <definedName name="NW" localSheetId="37">#REF!</definedName>
    <definedName name="NW" localSheetId="51">#REF!</definedName>
    <definedName name="NW" localSheetId="52">#REF!</definedName>
    <definedName name="NW" localSheetId="3">#REF!</definedName>
    <definedName name="NW" localSheetId="4">#REF!</definedName>
    <definedName name="NW" localSheetId="7">#REF!</definedName>
    <definedName name="NW">#REF!</definedName>
    <definedName name="OI" localSheetId="27">#REF!</definedName>
    <definedName name="OI" localSheetId="36">#REF!</definedName>
    <definedName name="OI" localSheetId="37">#REF!</definedName>
    <definedName name="OI" localSheetId="51">#REF!</definedName>
    <definedName name="OI" localSheetId="52">#REF!</definedName>
    <definedName name="OI" localSheetId="3">#REF!</definedName>
    <definedName name="OI" localSheetId="4">#REF!</definedName>
    <definedName name="OI" localSheetId="7">#REF!</definedName>
    <definedName name="OI">#REF!</definedName>
    <definedName name="OIADJ" localSheetId="27">#REF!</definedName>
    <definedName name="OIADJ" localSheetId="36">#REF!</definedName>
    <definedName name="OIADJ" localSheetId="37">#REF!</definedName>
    <definedName name="OIADJ" localSheetId="51">#REF!</definedName>
    <definedName name="OIADJ" localSheetId="52">#REF!</definedName>
    <definedName name="OIADJ" localSheetId="3">#REF!</definedName>
    <definedName name="OIADJ" localSheetId="4">#REF!</definedName>
    <definedName name="OIADJ" localSheetId="7">#REF!</definedName>
    <definedName name="OIADJ">#REF!</definedName>
    <definedName name="oina" localSheetId="2">[75]ST1!#REF!</definedName>
    <definedName name="oina" localSheetId="27">[76]ST1!#REF!</definedName>
    <definedName name="oina" localSheetId="36">[77]ST1!#REF!</definedName>
    <definedName name="oina" localSheetId="37">[78]ST1!#REF!</definedName>
    <definedName name="oina" localSheetId="51">[78]ST1!#REF!</definedName>
    <definedName name="oina" localSheetId="52">[78]ST1!#REF!</definedName>
    <definedName name="oina" localSheetId="3">[78]ST1!#REF!</definedName>
    <definedName name="oina" localSheetId="4">[78]ST1!#REF!</definedName>
    <definedName name="oina" localSheetId="5">[78]ST1!#REF!</definedName>
    <definedName name="oina" localSheetId="7">[75]ST1!#REF!</definedName>
    <definedName name="oina" localSheetId="8">[75]ST1!#REF!</definedName>
    <definedName name="oina">[78]ST1!#REF!</definedName>
    <definedName name="OINAA" localSheetId="2">#REF!</definedName>
    <definedName name="OINAA" localSheetId="27">#REF!</definedName>
    <definedName name="OINAA" localSheetId="36">#REF!</definedName>
    <definedName name="OINAA" localSheetId="37">#REF!</definedName>
    <definedName name="OINAA" localSheetId="51">#REF!</definedName>
    <definedName name="OINAA" localSheetId="52">#REF!</definedName>
    <definedName name="OINAA" localSheetId="3">#REF!</definedName>
    <definedName name="OINAA" localSheetId="4">#REF!</definedName>
    <definedName name="OINAA" localSheetId="5">#REF!</definedName>
    <definedName name="OINAA" localSheetId="7">#REF!</definedName>
    <definedName name="OINAA" localSheetId="8">#REF!</definedName>
    <definedName name="OINAA">#REF!</definedName>
    <definedName name="ol" localSheetId="2">[9]syn!#REF!</definedName>
    <definedName name="ol" localSheetId="27">[9]syn!#REF!</definedName>
    <definedName name="ol" localSheetId="36">[9]syn!#REF!</definedName>
    <definedName name="ol" localSheetId="37">[9]syn!#REF!</definedName>
    <definedName name="ol" localSheetId="51">[9]syn!#REF!</definedName>
    <definedName name="ol" localSheetId="52">[9]syn!#REF!</definedName>
    <definedName name="ol" localSheetId="3">[9]syn!#REF!</definedName>
    <definedName name="ol" localSheetId="4">[9]syn!#REF!</definedName>
    <definedName name="ol" localSheetId="5">[9]syn!#REF!</definedName>
    <definedName name="ol" localSheetId="7">[9]syn!#REF!</definedName>
    <definedName name="ol" localSheetId="8">[9]syn!#REF!</definedName>
    <definedName name="ol">[9]syn!#REF!</definedName>
    <definedName name="OLI" localSheetId="2">[79]OL!#REF!</definedName>
    <definedName name="OLI" localSheetId="27">[80]OL!#REF!</definedName>
    <definedName name="OLI" localSheetId="36">[81]OL!#REF!</definedName>
    <definedName name="OLI" localSheetId="37">[82]OL!#REF!</definedName>
    <definedName name="OLI" localSheetId="51">[82]OL!#REF!</definedName>
    <definedName name="OLI" localSheetId="52">[82]OL!#REF!</definedName>
    <definedName name="OLI" localSheetId="7">[79]OL!#REF!</definedName>
    <definedName name="OLI" localSheetId="8">[79]OL!#REF!</definedName>
    <definedName name="OLI">[82]OL!#REF!</definedName>
    <definedName name="olina" localSheetId="37">[83]OL!#REF!</definedName>
    <definedName name="olina" localSheetId="51">[83]OL!#REF!</definedName>
    <definedName name="olina" localSheetId="52">[83]OL!#REF!</definedName>
    <definedName name="olina" localSheetId="7">[83]OL!#REF!</definedName>
    <definedName name="olina">[83]OL!#REF!</definedName>
    <definedName name="olna" localSheetId="2">[68]OL!#REF!</definedName>
    <definedName name="olna" localSheetId="27">[69]OL!#REF!</definedName>
    <definedName name="olna" localSheetId="36">[70]OL!#REF!</definedName>
    <definedName name="olna" localSheetId="37">[71]OL!#REF!</definedName>
    <definedName name="olna" localSheetId="51">[71]OL!#REF!</definedName>
    <definedName name="olna" localSheetId="52">[71]OL!#REF!</definedName>
    <definedName name="olna" localSheetId="7">[68]OL!#REF!</definedName>
    <definedName name="olna" localSheetId="8">[68]OL!#REF!</definedName>
    <definedName name="olna">[71]OL!#REF!</definedName>
    <definedName name="OpExpRatio1" localSheetId="2">#REF!</definedName>
    <definedName name="OpExpRatio1" localSheetId="27">#REF!</definedName>
    <definedName name="OpExpRatio1" localSheetId="36">#REF!</definedName>
    <definedName name="OpExpRatio1" localSheetId="37">#REF!</definedName>
    <definedName name="OpExpRatio1" localSheetId="51">#REF!</definedName>
    <definedName name="OpExpRatio1" localSheetId="52">#REF!</definedName>
    <definedName name="OpExpRatio1" localSheetId="3">#REF!</definedName>
    <definedName name="OpExpRatio1" localSheetId="4">#REF!</definedName>
    <definedName name="OpExpRatio1" localSheetId="5">#REF!</definedName>
    <definedName name="OpExpRatio1" localSheetId="7">#REF!</definedName>
    <definedName name="OpExpRatio1" localSheetId="8">#REF!</definedName>
    <definedName name="OpExpRatio1">#REF!</definedName>
    <definedName name="OpExpRatio2" localSheetId="27">#REF!</definedName>
    <definedName name="OpExpRatio2" localSheetId="36">#REF!</definedName>
    <definedName name="OpExpRatio2" localSheetId="37">#REF!</definedName>
    <definedName name="OpExpRatio2" localSheetId="51">#REF!</definedName>
    <definedName name="OpExpRatio2" localSheetId="52">#REF!</definedName>
    <definedName name="OpExpRatio2" localSheetId="3">#REF!</definedName>
    <definedName name="OpExpRatio2" localSheetId="4">#REF!</definedName>
    <definedName name="OpExpRatio2" localSheetId="7">#REF!</definedName>
    <definedName name="OpExpRatio2">#REF!</definedName>
    <definedName name="OpExpRatio3" localSheetId="27">#REF!</definedName>
    <definedName name="OpExpRatio3" localSheetId="36">#REF!</definedName>
    <definedName name="OpExpRatio3" localSheetId="37">#REF!</definedName>
    <definedName name="OpExpRatio3" localSheetId="51">#REF!</definedName>
    <definedName name="OpExpRatio3" localSheetId="52">#REF!</definedName>
    <definedName name="OpExpRatio3" localSheetId="3">#REF!</definedName>
    <definedName name="OpExpRatio3" localSheetId="4">#REF!</definedName>
    <definedName name="OpExpRatio3" localSheetId="7">#REF!</definedName>
    <definedName name="OpExpRatio3">#REF!</definedName>
    <definedName name="orap" localSheetId="2">[55]A!#REF!</definedName>
    <definedName name="orap" localSheetId="27">[55]A!#REF!</definedName>
    <definedName name="orap" localSheetId="36">[55]A!#REF!</definedName>
    <definedName name="orap" localSheetId="37">[55]A!#REF!</definedName>
    <definedName name="orap" localSheetId="51">[55]A!#REF!</definedName>
    <definedName name="orap" localSheetId="52">[55]A!#REF!</definedName>
    <definedName name="orap" localSheetId="3">[55]A!#REF!</definedName>
    <definedName name="orap" localSheetId="4">[55]A!#REF!</definedName>
    <definedName name="orap" localSheetId="5">[55]A!#REF!</definedName>
    <definedName name="orap" localSheetId="7">[55]A!#REF!</definedName>
    <definedName name="orap" localSheetId="8">[55]A!#REF!</definedName>
    <definedName name="orap">[55]A!#REF!</definedName>
    <definedName name="ORAPADJ" localSheetId="2">[7]RI!#REF!</definedName>
    <definedName name="ORAPADJ" localSheetId="37">[7]RI!#REF!</definedName>
    <definedName name="ORAPADJ" localSheetId="51">[7]RI!#REF!</definedName>
    <definedName name="ORAPADJ" localSheetId="52">[7]RI!#REF!</definedName>
    <definedName name="ORAPADJ" localSheetId="7">[7]RI!#REF!</definedName>
    <definedName name="ORAPADJ" localSheetId="8">[7]RI!#REF!</definedName>
    <definedName name="ORAPADJ">[7]RI!#REF!</definedName>
    <definedName name="orapneg" localSheetId="2">[84]RI!#REF!</definedName>
    <definedName name="orapneg" localSheetId="27">[85]RI!#REF!</definedName>
    <definedName name="orapneg" localSheetId="36">[86]RI!#REF!</definedName>
    <definedName name="orapneg" localSheetId="37">[87]RI!#REF!</definedName>
    <definedName name="orapneg" localSheetId="51">[87]RI!#REF!</definedName>
    <definedName name="orapneg" localSheetId="52">[87]RI!#REF!</definedName>
    <definedName name="orapneg" localSheetId="7">[84]RI!#REF!</definedName>
    <definedName name="orapneg" localSheetId="8">[84]RI!#REF!</definedName>
    <definedName name="orapneg">[87]RI!#REF!</definedName>
    <definedName name="orar" localSheetId="37">[88]A!#REF!</definedName>
    <definedName name="orar" localSheetId="51">[88]A!#REF!</definedName>
    <definedName name="orar" localSheetId="52">[88]A!#REF!</definedName>
    <definedName name="orar" localSheetId="7">[88]A!#REF!</definedName>
    <definedName name="orar">[88]A!#REF!</definedName>
    <definedName name="ORARADJ" localSheetId="37">[7]RI!#REF!</definedName>
    <definedName name="ORARADJ" localSheetId="51">[7]RI!#REF!</definedName>
    <definedName name="ORARADJ" localSheetId="52">[7]RI!#REF!</definedName>
    <definedName name="ORARADJ">[7]RI!#REF!</definedName>
    <definedName name="orarna" localSheetId="2">[64]RS!#REF!</definedName>
    <definedName name="orarna" localSheetId="27">[65]RS!#REF!</definedName>
    <definedName name="orarna" localSheetId="36">[66]RS!#REF!</definedName>
    <definedName name="orarna" localSheetId="37">[67]RS!#REF!</definedName>
    <definedName name="orarna" localSheetId="51">[67]RS!#REF!</definedName>
    <definedName name="orarna" localSheetId="52">[67]RS!#REF!</definedName>
    <definedName name="orarna" localSheetId="7">[64]RS!#REF!</definedName>
    <definedName name="orarna" localSheetId="8">[64]RS!#REF!</definedName>
    <definedName name="orarna">[67]RS!#REF!</definedName>
    <definedName name="ORARNAA" localSheetId="37">[7]RS!#REF!</definedName>
    <definedName name="ORARNAA" localSheetId="51">[7]RS!#REF!</definedName>
    <definedName name="ORARNAA" localSheetId="52">[7]RS!#REF!</definedName>
    <definedName name="ORARNAA">[7]RS!#REF!</definedName>
    <definedName name="orarneg" localSheetId="2">[68]RI!#REF!</definedName>
    <definedName name="orarneg" localSheetId="27">[69]RI!#REF!</definedName>
    <definedName name="orarneg" localSheetId="36">[70]RI!#REF!</definedName>
    <definedName name="orarneg" localSheetId="37">[71]RI!#REF!</definedName>
    <definedName name="orarneg" localSheetId="51">[71]RI!#REF!</definedName>
    <definedName name="orarneg" localSheetId="52">[71]RI!#REF!</definedName>
    <definedName name="orarneg" localSheetId="7">[68]RI!#REF!</definedName>
    <definedName name="orarneg" localSheetId="8">[68]RI!#REF!</definedName>
    <definedName name="orarneg">[71]RI!#REF!</definedName>
    <definedName name="ORIENT00" localSheetId="2" hidden="1">#REF!</definedName>
    <definedName name="ORIENT00" localSheetId="27" hidden="1">#REF!</definedName>
    <definedName name="ORIENT00" localSheetId="28" hidden="1">#REF!</definedName>
    <definedName name="ORIENT00" localSheetId="34" hidden="1">#REF!</definedName>
    <definedName name="ORIENT00" localSheetId="14" hidden="1">#REF!</definedName>
    <definedName name="ORIENT00" localSheetId="36" hidden="1">#REF!</definedName>
    <definedName name="ORIENT00" localSheetId="37" hidden="1">#REF!</definedName>
    <definedName name="ORIENT00" localSheetId="38" hidden="1">#REF!</definedName>
    <definedName name="ORIENT00" localSheetId="39" hidden="1">#REF!</definedName>
    <definedName name="ORIENT00" localSheetId="47" hidden="1">#REF!</definedName>
    <definedName name="ORIENT00" localSheetId="51" hidden="1">#REF!</definedName>
    <definedName name="ORIENT00" localSheetId="52" hidden="1">#REF!</definedName>
    <definedName name="ORIENT00" localSheetId="17" hidden="1">#REF!</definedName>
    <definedName name="ORIENT00" localSheetId="3" hidden="1">#REF!</definedName>
    <definedName name="ORIENT00" localSheetId="12" hidden="1">#REF!</definedName>
    <definedName name="ORIENT00" localSheetId="4" hidden="1">#REF!</definedName>
    <definedName name="ORIENT00" localSheetId="5" hidden="1">#REF!</definedName>
    <definedName name="ORIENT00" localSheetId="7" hidden="1">#REF!</definedName>
    <definedName name="ORIENT00" localSheetId="8" hidden="1">#REF!</definedName>
    <definedName name="ORIENT00" localSheetId="9" hidden="1">#REF!</definedName>
    <definedName name="ORIENT00" hidden="1">#REF!</definedName>
    <definedName name="ot" localSheetId="2">[42]A!$C$72</definedName>
    <definedName name="ot" localSheetId="31">[43]A!$C$72</definedName>
    <definedName name="ot" localSheetId="33">[43]A!$C$72</definedName>
    <definedName name="ot" localSheetId="7">[42]A!$C$72</definedName>
    <definedName name="ot" localSheetId="8">[42]A!$C$72</definedName>
    <definedName name="ot">[44]A!$C$72</definedName>
    <definedName name="OUTPUT">[10]BSIS!$A$6</definedName>
    <definedName name="PAGE_02">#N/A</definedName>
    <definedName name="PAGE_03">#N/A</definedName>
    <definedName name="PAGE_04">#N/A</definedName>
    <definedName name="PAGE_05">#N/A</definedName>
    <definedName name="PAGE_06">#N/A</definedName>
    <definedName name="PAGE_07">#N/A</definedName>
    <definedName name="PAGE_08">#N/A</definedName>
    <definedName name="PAGE_09">#N/A</definedName>
    <definedName name="PAGE_10" localSheetId="2">#REF!</definedName>
    <definedName name="PAGE_10" localSheetId="27">#REF!</definedName>
    <definedName name="PAGE_10" localSheetId="36">#REF!</definedName>
    <definedName name="PAGE_10" localSheetId="37">#REF!</definedName>
    <definedName name="PAGE_10" localSheetId="51">#REF!</definedName>
    <definedName name="PAGE_10" localSheetId="52">#REF!</definedName>
    <definedName name="PAGE_10" localSheetId="3">#REF!</definedName>
    <definedName name="PAGE_10" localSheetId="4">#REF!</definedName>
    <definedName name="PAGE_10" localSheetId="5">#REF!</definedName>
    <definedName name="PAGE_10" localSheetId="7">#REF!</definedName>
    <definedName name="PAGE_10" localSheetId="8">#REF!</definedName>
    <definedName name="PAGE_10">#REF!</definedName>
    <definedName name="PAGE_11">#N/A</definedName>
    <definedName name="PAGE_12">#N/A</definedName>
    <definedName name="PAGE_13">#N/A</definedName>
    <definedName name="PAGE_14">#N/A</definedName>
    <definedName name="PAGE_15">#N/A</definedName>
    <definedName name="PAGE_16">#N/A</definedName>
    <definedName name="PAGE_17">#N/A</definedName>
    <definedName name="PAGE_18">#N/A</definedName>
    <definedName name="PAGE_20">#N/A</definedName>
    <definedName name="PAGE_21">#N/A</definedName>
    <definedName name="PAGE_33">#N/A</definedName>
    <definedName name="PAGE_34">#N/A</definedName>
    <definedName name="PAGE_35">#N/A</definedName>
    <definedName name="PAGE_37">#N/A</definedName>
    <definedName name="PAGE10" localSheetId="2">#REF!</definedName>
    <definedName name="PAGE10" localSheetId="27">#REF!</definedName>
    <definedName name="PAGE10" localSheetId="36">#REF!</definedName>
    <definedName name="PAGE10" localSheetId="37">#REF!</definedName>
    <definedName name="PAGE10" localSheetId="51">#REF!</definedName>
    <definedName name="PAGE10" localSheetId="52">#REF!</definedName>
    <definedName name="PAGE10" localSheetId="3">#REF!</definedName>
    <definedName name="PAGE10" localSheetId="4">#REF!</definedName>
    <definedName name="PAGE10" localSheetId="5">#REF!</definedName>
    <definedName name="PAGE10" localSheetId="7">#REF!</definedName>
    <definedName name="PAGE10" localSheetId="8">#REF!</definedName>
    <definedName name="PAGE10">#REF!</definedName>
    <definedName name="PAGE11" localSheetId="27">#REF!</definedName>
    <definedName name="PAGE11" localSheetId="36">#REF!</definedName>
    <definedName name="PAGE11" localSheetId="37">#REF!</definedName>
    <definedName name="PAGE11" localSheetId="51">#REF!</definedName>
    <definedName name="PAGE11" localSheetId="52">#REF!</definedName>
    <definedName name="PAGE11" localSheetId="3">#REF!</definedName>
    <definedName name="PAGE11" localSheetId="4">#REF!</definedName>
    <definedName name="PAGE11" localSheetId="7">#REF!</definedName>
    <definedName name="PAGE11">#REF!</definedName>
    <definedName name="PAGE14" localSheetId="27">#REF!</definedName>
    <definedName name="PAGE14" localSheetId="36">#REF!</definedName>
    <definedName name="PAGE14" localSheetId="37">#REF!</definedName>
    <definedName name="PAGE14" localSheetId="51">#REF!</definedName>
    <definedName name="PAGE14" localSheetId="52">#REF!</definedName>
    <definedName name="PAGE14" localSheetId="3">#REF!</definedName>
    <definedName name="PAGE14" localSheetId="4">#REF!</definedName>
    <definedName name="PAGE14" localSheetId="7">#REF!</definedName>
    <definedName name="PAGE14">#REF!</definedName>
    <definedName name="PAGE22" localSheetId="27">#REF!</definedName>
    <definedName name="PAGE22" localSheetId="36">#REF!</definedName>
    <definedName name="PAGE22" localSheetId="37">#REF!</definedName>
    <definedName name="PAGE22" localSheetId="51">#REF!</definedName>
    <definedName name="PAGE22" localSheetId="52">#REF!</definedName>
    <definedName name="PAGE22" localSheetId="3">#REF!</definedName>
    <definedName name="PAGE22" localSheetId="4">#REF!</definedName>
    <definedName name="PAGE22" localSheetId="7">#REF!</definedName>
    <definedName name="PAGE22">#REF!</definedName>
    <definedName name="PAGE23" localSheetId="27">#REF!</definedName>
    <definedName name="PAGE23" localSheetId="36">#REF!</definedName>
    <definedName name="PAGE23" localSheetId="37">#REF!</definedName>
    <definedName name="PAGE23" localSheetId="51">#REF!</definedName>
    <definedName name="PAGE23" localSheetId="52">#REF!</definedName>
    <definedName name="PAGE23" localSheetId="3">#REF!</definedName>
    <definedName name="PAGE23" localSheetId="4">#REF!</definedName>
    <definedName name="PAGE23" localSheetId="7">#REF!</definedName>
    <definedName name="PAGE23">#REF!</definedName>
    <definedName name="PAGE29" localSheetId="27">#REF!</definedName>
    <definedName name="PAGE29" localSheetId="36">#REF!</definedName>
    <definedName name="PAGE29" localSheetId="37">#REF!</definedName>
    <definedName name="PAGE29" localSheetId="51">#REF!</definedName>
    <definedName name="PAGE29" localSheetId="52">#REF!</definedName>
    <definedName name="PAGE29" localSheetId="3">#REF!</definedName>
    <definedName name="PAGE29" localSheetId="4">#REF!</definedName>
    <definedName name="PAGE29" localSheetId="7">#REF!</definedName>
    <definedName name="PAGE29">#REF!</definedName>
    <definedName name="PAGE31" localSheetId="27">#REF!</definedName>
    <definedName name="PAGE31" localSheetId="36">#REF!</definedName>
    <definedName name="PAGE31" localSheetId="37">#REF!</definedName>
    <definedName name="PAGE31" localSheetId="51">#REF!</definedName>
    <definedName name="PAGE31" localSheetId="52">#REF!</definedName>
    <definedName name="PAGE31" localSheetId="3">#REF!</definedName>
    <definedName name="PAGE31" localSheetId="4">#REF!</definedName>
    <definedName name="PAGE31" localSheetId="7">#REF!</definedName>
    <definedName name="PAGE31">#REF!</definedName>
    <definedName name="PAGE32" localSheetId="27">#REF!</definedName>
    <definedName name="PAGE32" localSheetId="36">#REF!</definedName>
    <definedName name="PAGE32" localSheetId="37">#REF!</definedName>
    <definedName name="PAGE32" localSheetId="51">#REF!</definedName>
    <definedName name="PAGE32" localSheetId="52">#REF!</definedName>
    <definedName name="PAGE32" localSheetId="3">#REF!</definedName>
    <definedName name="PAGE32" localSheetId="4">#REF!</definedName>
    <definedName name="PAGE32" localSheetId="7">#REF!</definedName>
    <definedName name="PAGE32">#REF!</definedName>
    <definedName name="PAGE33" localSheetId="27">#REF!</definedName>
    <definedName name="PAGE33" localSheetId="36">#REF!</definedName>
    <definedName name="PAGE33" localSheetId="37">#REF!</definedName>
    <definedName name="PAGE33" localSheetId="51">#REF!</definedName>
    <definedName name="PAGE33" localSheetId="52">#REF!</definedName>
    <definedName name="PAGE33" localSheetId="3">#REF!</definedName>
    <definedName name="PAGE33" localSheetId="4">#REF!</definedName>
    <definedName name="PAGE33" localSheetId="7">#REF!</definedName>
    <definedName name="PAGE33">#REF!</definedName>
    <definedName name="PAGE39" localSheetId="27">#REF!</definedName>
    <definedName name="PAGE39" localSheetId="36">#REF!</definedName>
    <definedName name="PAGE39" localSheetId="37">#REF!</definedName>
    <definedName name="PAGE39" localSheetId="51">#REF!</definedName>
    <definedName name="PAGE39" localSheetId="52">#REF!</definedName>
    <definedName name="PAGE39" localSheetId="3">#REF!</definedName>
    <definedName name="PAGE39" localSheetId="4">#REF!</definedName>
    <definedName name="PAGE39" localSheetId="7">#REF!</definedName>
    <definedName name="PAGE39">#REF!</definedName>
    <definedName name="Pal_Workbook_GUID" hidden="1">"2HILYI3BVYJ2CF8JYWBG7WNY"</definedName>
    <definedName name="palac" localSheetId="2" hidden="1">[73]palac!#REF!</definedName>
    <definedName name="palac" localSheetId="27" hidden="1">[74]palac!#REF!</definedName>
    <definedName name="palac" localSheetId="28" hidden="1">[73]palac!#REF!</definedName>
    <definedName name="palac" localSheetId="34" hidden="1">[74]palac!#REF!</definedName>
    <definedName name="palac" localSheetId="14" hidden="1">[73]palac!#REF!</definedName>
    <definedName name="palac" localSheetId="36" hidden="1">[73]palac!#REF!</definedName>
    <definedName name="palac" localSheetId="37" hidden="1">[73]palac!#REF!</definedName>
    <definedName name="palac" localSheetId="38" hidden="1">[73]palac!#REF!</definedName>
    <definedName name="palac" localSheetId="39" hidden="1">[73]palac!#REF!</definedName>
    <definedName name="palac" localSheetId="47" hidden="1">[73]palac!#REF!</definedName>
    <definedName name="palac" localSheetId="51" hidden="1">[73]palac!#REF!</definedName>
    <definedName name="palac" localSheetId="52" hidden="1">[73]palac!#REF!</definedName>
    <definedName name="palac" localSheetId="17" hidden="1">[73]palac!#REF!</definedName>
    <definedName name="palac" localSheetId="3" hidden="1">[73]palac!#REF!</definedName>
    <definedName name="palac" localSheetId="12" hidden="1">[73]palac!#REF!</definedName>
    <definedName name="palac" localSheetId="4" hidden="1">[73]palac!#REF!</definedName>
    <definedName name="palac" localSheetId="5" hidden="1">[73]palac!#REF!</definedName>
    <definedName name="palac" localSheetId="7" hidden="1">[73]palac!#REF!</definedName>
    <definedName name="palac" localSheetId="8" hidden="1">[73]palac!#REF!</definedName>
    <definedName name="palac" localSheetId="9" hidden="1">[73]palac!#REF!</definedName>
    <definedName name="palac" hidden="1">[73]palac!#REF!</definedName>
    <definedName name="pc">[54]B!$D$24</definedName>
    <definedName name="pmm" localSheetId="2">[9]syn!#REF!</definedName>
    <definedName name="pmm" localSheetId="27">[9]syn!#REF!</definedName>
    <definedName name="pmm" localSheetId="36">[9]syn!#REF!</definedName>
    <definedName name="pmm" localSheetId="37">[9]syn!#REF!</definedName>
    <definedName name="pmm" localSheetId="51">[9]syn!#REF!</definedName>
    <definedName name="pmm" localSheetId="52">[9]syn!#REF!</definedName>
    <definedName name="pmm" localSheetId="3">[9]syn!#REF!</definedName>
    <definedName name="pmm" localSheetId="4">[9]syn!#REF!</definedName>
    <definedName name="pmm" localSheetId="5">[9]syn!#REF!</definedName>
    <definedName name="pmm" localSheetId="7">[9]syn!#REF!</definedName>
    <definedName name="pmm" localSheetId="8">[9]syn!#REF!</definedName>
    <definedName name="pmm">[9]syn!#REF!</definedName>
    <definedName name="pnaa" localSheetId="2">[28]P!$D$26</definedName>
    <definedName name="pnaa" localSheetId="27">[29]P!$D$26</definedName>
    <definedName name="pnaa" localSheetId="36">[30]P!$D$26</definedName>
    <definedName name="pnaa" localSheetId="7">[28]P!$D$26</definedName>
    <definedName name="pnaa" localSheetId="8">[28]P!$D$26</definedName>
    <definedName name="pnaa">[31]P!$D$26</definedName>
    <definedName name="PNR" localSheetId="2">[24]BS!$D$31</definedName>
    <definedName name="PNR" localSheetId="27">[25]BS!$D$31</definedName>
    <definedName name="PNR" localSheetId="36">[26]BS!$D$31</definedName>
    <definedName name="PNR" localSheetId="7">[24]BS!$D$31</definedName>
    <definedName name="PNR" localSheetId="8">[24]BS!$D$31</definedName>
    <definedName name="PNR">[27]BS!$D$31</definedName>
    <definedName name="PR">[7]W!$B$15</definedName>
    <definedName name="pre" localSheetId="2">[89]A!#REF!</definedName>
    <definedName name="pre" localSheetId="27">[89]A!#REF!</definedName>
    <definedName name="pre" localSheetId="36">[89]A!#REF!</definedName>
    <definedName name="pre" localSheetId="37">[89]A!#REF!</definedName>
    <definedName name="pre" localSheetId="51">[89]A!#REF!</definedName>
    <definedName name="pre" localSheetId="52">[89]A!#REF!</definedName>
    <definedName name="pre" localSheetId="3">[89]A!#REF!</definedName>
    <definedName name="pre" localSheetId="4">[89]A!#REF!</definedName>
    <definedName name="pre" localSheetId="5">[89]A!#REF!</definedName>
    <definedName name="pre" localSheetId="7">[89]A!#REF!</definedName>
    <definedName name="pre" localSheetId="8">[89]A!#REF!</definedName>
    <definedName name="pre">[89]A!#REF!</definedName>
    <definedName name="PRE_NEED_COMPANY" localSheetId="2">#REF!</definedName>
    <definedName name="PRE_NEED_COMPANY" localSheetId="27">#REF!</definedName>
    <definedName name="PRE_NEED_COMPANY" localSheetId="36">#REF!</definedName>
    <definedName name="PRE_NEED_COMPANY" localSheetId="37">#REF!</definedName>
    <definedName name="PRE_NEED_COMPANY" localSheetId="51">#REF!</definedName>
    <definedName name="PRE_NEED_COMPANY" localSheetId="52">#REF!</definedName>
    <definedName name="PRE_NEED_COMPANY" localSheetId="3">#REF!</definedName>
    <definedName name="PRE_NEED_COMPANY" localSheetId="4">#REF!</definedName>
    <definedName name="PRE_NEED_COMPANY" localSheetId="5">#REF!</definedName>
    <definedName name="PRE_NEED_COMPANY" localSheetId="7">#REF!</definedName>
    <definedName name="PRE_NEED_COMPANY" localSheetId="8">#REF!</definedName>
    <definedName name="PRE_NEED_COMPANY">#REF!</definedName>
    <definedName name="premiumtable" localSheetId="2">'[90]Premium Per Line'!$A$58:$Q$77</definedName>
    <definedName name="premiumtable" localSheetId="7">'[90]Premium Per Line'!$A$58:$Q$77</definedName>
    <definedName name="premiumtable" localSheetId="8">'[90]Premium Per Line'!$A$58:$Q$77</definedName>
    <definedName name="premiumtable">'[91]Premium Per Line'!$A$58:$Q$77</definedName>
    <definedName name="_xlnm.Print_Area" localSheetId="2">Annex!$A$1:$K$158</definedName>
    <definedName name="_xlnm.Print_Area" localSheetId="0">Content!$A$1:$C$59</definedName>
    <definedName name="_xlnm.Print_Area" localSheetId="31">'S15'!$A$1:$K$46</definedName>
    <definedName name="_xlnm.Print_Area" localSheetId="33">'S17'!$A$1:$N$15</definedName>
    <definedName name="_xlnm.Print_Area" localSheetId="36">'S20'!$A$2:$G$60</definedName>
    <definedName name="_xlnm.Print_Area" localSheetId="37">'S21'!$A$2:$S$28</definedName>
    <definedName name="_xlnm.Print_Area" localSheetId="43">S27A!$A$2:$F$13</definedName>
    <definedName name="_xlnm.Print_Area" localSheetId="44">S27B!$A$2:$E$24</definedName>
    <definedName name="_xlnm.Print_Area" localSheetId="15">'S3'!$A$2:$M$49</definedName>
    <definedName name="_xlnm.Print_Area" localSheetId="48">'S31'!$A$2:$L$28</definedName>
    <definedName name="_xlnm.Print_Area" localSheetId="50">'S33'!$A$2:$C$87</definedName>
    <definedName name="_xlnm.Print_Area" localSheetId="17">'S5'!$A$2:$M$31</definedName>
    <definedName name="_xlnm.Print_Area" localSheetId="22">S9A!$A$2:$P$12</definedName>
    <definedName name="_xlnm.Print_Area" localSheetId="3">'X1'!$A$2:$E$126</definedName>
    <definedName name="_xlnm.Print_Area" localSheetId="4">'X2'!$A$2:$E$89</definedName>
    <definedName name="_xlnm.Print_Area" localSheetId="5">'X3'!$A$2:$I$57</definedName>
    <definedName name="_xlnm.Print_Area" localSheetId="6">'X4'!$A$2:$D$87</definedName>
    <definedName name="Print_Area_MI" localSheetId="2">#REF!</definedName>
    <definedName name="Print_Area_MI" localSheetId="27">#REF!</definedName>
    <definedName name="Print_Area_MI" localSheetId="36">#REF!</definedName>
    <definedName name="Print_Area_MI" localSheetId="37">#REF!</definedName>
    <definedName name="Print_Area_MI" localSheetId="51">#REF!</definedName>
    <definedName name="Print_Area_MI" localSheetId="5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7">#REF!</definedName>
    <definedName name="Print_Area_MI" localSheetId="8">#REF!</definedName>
    <definedName name="Print_Area_MI">#REF!</definedName>
    <definedName name="_xlnm.Print_Titles" localSheetId="2">Annex!$3:$4</definedName>
    <definedName name="_xlnm.Print_Titles" localSheetId="13">'S1'!$A:$F,'S1'!$2:$9</definedName>
    <definedName name="_xlnm.Print_Titles" localSheetId="28">'S13'!$A:$C</definedName>
    <definedName name="_xlnm.Print_Titles" localSheetId="33">'S17'!$1:$9</definedName>
    <definedName name="_xlnm.Print_Titles" localSheetId="14">'S2'!$A:$F,'S2'!$2:$9</definedName>
    <definedName name="_xlnm.Print_Titles" localSheetId="36">'S20'!$2:$7</definedName>
    <definedName name="_xlnm.Print_Titles" localSheetId="46">'S29'!$A:$A</definedName>
    <definedName name="_xlnm.Print_Titles" localSheetId="15">'S3'!$A:$D,'S3'!$2:$8</definedName>
    <definedName name="_xlnm.Print_Titles" localSheetId="16">'S4'!$A:$B,'S4'!$2:$8</definedName>
    <definedName name="_xlnm.Print_Titles" localSheetId="17">'S5'!$A:$D,'S5'!$2:$8</definedName>
    <definedName name="_xlnm.Print_Titles" localSheetId="18">'S6'!$A:$B,'S6'!$2:$8</definedName>
    <definedName name="_xlnm.Print_Titles" localSheetId="22">S9A!$A:$B,S9A!$2:$6</definedName>
    <definedName name="_xlnm.Print_Titles" localSheetId="12">'X10'!$1:$8</definedName>
    <definedName name="pt" localSheetId="2">[42]A!$C$65</definedName>
    <definedName name="pt" localSheetId="31">[43]A!$C$65</definedName>
    <definedName name="pt" localSheetId="33">[43]A!$C$65</definedName>
    <definedName name="pt" localSheetId="7">[42]A!$C$65</definedName>
    <definedName name="pt" localSheetId="8">[42]A!$C$65</definedName>
    <definedName name="pt">[44]A!$C$65</definedName>
    <definedName name="puc" localSheetId="2">[24]BS!$D$45</definedName>
    <definedName name="puc" localSheetId="27">[25]BS!$D$45</definedName>
    <definedName name="puc" localSheetId="36">[26]BS!$D$45</definedName>
    <definedName name="puc" localSheetId="7">[24]BS!$D$45</definedName>
    <definedName name="puc" localSheetId="8">[24]BS!$D$45</definedName>
    <definedName name="puc">[27]BS!$D$45</definedName>
    <definedName name="PY">[92]A!$O$2</definedName>
    <definedName name="rbc" localSheetId="2">#REF!</definedName>
    <definedName name="rbc" localSheetId="27">#REF!</definedName>
    <definedName name="rbc" localSheetId="36">#REF!</definedName>
    <definedName name="rbc" localSheetId="37">#REF!</definedName>
    <definedName name="rbc" localSheetId="51">#REF!</definedName>
    <definedName name="rbc" localSheetId="52">#REF!</definedName>
    <definedName name="rbc" localSheetId="3">#REF!</definedName>
    <definedName name="rbc" localSheetId="4">#REF!</definedName>
    <definedName name="rbc" localSheetId="5">#REF!</definedName>
    <definedName name="rbc" localSheetId="7">#REF!</definedName>
    <definedName name="rbc" localSheetId="8">#REF!</definedName>
    <definedName name="rbc">#REF!</definedName>
    <definedName name="RBCratio_CY" localSheetId="2">'[36]RBC-x17'!$E$14</definedName>
    <definedName name="RBCratio_CY" localSheetId="27">'[37]RBC-x17'!$E$14</definedName>
    <definedName name="RBCratio_CY" localSheetId="36">'[38]RBC-x17'!$E$14</definedName>
    <definedName name="RBCratio_CY" localSheetId="7">'[36]RBC-x17'!$E$14</definedName>
    <definedName name="RBCratio_CY" localSheetId="8">'[36]RBC-x17'!$E$14</definedName>
    <definedName name="RBCratio_CY">'[39]RBC-x17'!$E$14</definedName>
    <definedName name="RCBL" localSheetId="2">[89]ST!#REF!</definedName>
    <definedName name="RCBL" localSheetId="27">[89]ST!#REF!</definedName>
    <definedName name="RCBL" localSheetId="36">[89]ST!#REF!</definedName>
    <definedName name="RCBL" localSheetId="37">[89]ST!#REF!</definedName>
    <definedName name="RCBL" localSheetId="51">[89]ST!#REF!</definedName>
    <definedName name="RCBL" localSheetId="52">[89]ST!#REF!</definedName>
    <definedName name="RCBL" localSheetId="3">[89]ST!#REF!</definedName>
    <definedName name="RCBL" localSheetId="4">[89]ST!#REF!</definedName>
    <definedName name="RCBL" localSheetId="5">[89]ST!#REF!</definedName>
    <definedName name="RCBL" localSheetId="7">[89]ST!#REF!</definedName>
    <definedName name="RCBL" localSheetId="8">[89]ST!#REF!</definedName>
    <definedName name="RCBL">[89]ST!#REF!</definedName>
    <definedName name="RE" localSheetId="2">#REF!</definedName>
    <definedName name="RE" localSheetId="27">#REF!</definedName>
    <definedName name="RE" localSheetId="36">#REF!</definedName>
    <definedName name="RE" localSheetId="37">#REF!</definedName>
    <definedName name="RE" localSheetId="51">#REF!</definedName>
    <definedName name="RE" localSheetId="52">#REF!</definedName>
    <definedName name="RE" localSheetId="3">#REF!</definedName>
    <definedName name="RE" localSheetId="4">#REF!</definedName>
    <definedName name="RE" localSheetId="5">#REF!</definedName>
    <definedName name="RE" localSheetId="7">#REF!</definedName>
    <definedName name="RE" localSheetId="8">#REF!</definedName>
    <definedName name="RE">#REF!</definedName>
    <definedName name="rena" localSheetId="2">[93]RE!#REF!</definedName>
    <definedName name="rena" localSheetId="27">[93]RE!#REF!</definedName>
    <definedName name="rena" localSheetId="36">[93]RE!#REF!</definedName>
    <definedName name="rena" localSheetId="37">[93]RE!#REF!</definedName>
    <definedName name="rena" localSheetId="51">[93]RE!#REF!</definedName>
    <definedName name="rena" localSheetId="52">[93]RE!#REF!</definedName>
    <definedName name="rena" localSheetId="3">[93]RE!#REF!</definedName>
    <definedName name="rena" localSheetId="4">[93]RE!#REF!</definedName>
    <definedName name="rena" localSheetId="5">[93]RE!#REF!</definedName>
    <definedName name="rena" localSheetId="7">[93]RE!#REF!</definedName>
    <definedName name="rena" localSheetId="8">[93]RE!#REF!</definedName>
    <definedName name="rena">[93]RE!#REF!</definedName>
    <definedName name="RENAA" localSheetId="2">#REF!</definedName>
    <definedName name="RENAA" localSheetId="27">#REF!</definedName>
    <definedName name="RENAA" localSheetId="36">#REF!</definedName>
    <definedName name="RENAA" localSheetId="37">#REF!</definedName>
    <definedName name="RENAA" localSheetId="51">#REF!</definedName>
    <definedName name="RENAA" localSheetId="52">#REF!</definedName>
    <definedName name="RENAA" localSheetId="3">#REF!</definedName>
    <definedName name="RENAA" localSheetId="4">#REF!</definedName>
    <definedName name="RENAA" localSheetId="5">#REF!</definedName>
    <definedName name="RENAA" localSheetId="7">#REF!</definedName>
    <definedName name="RENAA" localSheetId="8">#REF!</definedName>
    <definedName name="RENAA">#REF!</definedName>
    <definedName name="RI" localSheetId="2">[7]R!#REF!</definedName>
    <definedName name="RI" localSheetId="27">[7]R!#REF!</definedName>
    <definedName name="RI" localSheetId="36">[7]R!#REF!</definedName>
    <definedName name="RI" localSheetId="37">[7]R!#REF!</definedName>
    <definedName name="RI" localSheetId="51">[7]R!#REF!</definedName>
    <definedName name="RI" localSheetId="52">[7]R!#REF!</definedName>
    <definedName name="RI" localSheetId="3">[7]R!#REF!</definedName>
    <definedName name="RI" localSheetId="4">[7]R!#REF!</definedName>
    <definedName name="RI" localSheetId="5">[7]R!#REF!</definedName>
    <definedName name="RI" localSheetId="7">[7]R!#REF!</definedName>
    <definedName name="RI" localSheetId="8">[7]R!#REF!</definedName>
    <definedName name="RI">[7]R!#REF!</definedName>
    <definedName name="RINAA" localSheetId="2">[7]R!#REF!</definedName>
    <definedName name="RINAA" localSheetId="37">[7]R!#REF!</definedName>
    <definedName name="RINAA" localSheetId="51">[7]R!#REF!</definedName>
    <definedName name="RINAA" localSheetId="52">[7]R!#REF!</definedName>
    <definedName name="RINAA" localSheetId="7">[7]R!#REF!</definedName>
    <definedName name="RINAA" localSheetId="8">[7]R!#REF!</definedName>
    <definedName name="RINAA">[7]R!#REF!</definedName>
    <definedName name="risk1" localSheetId="2">#REF!</definedName>
    <definedName name="risk1" localSheetId="27">#REF!</definedName>
    <definedName name="risk1" localSheetId="36">#REF!</definedName>
    <definedName name="risk1" localSheetId="37">#REF!</definedName>
    <definedName name="risk1" localSheetId="51">#REF!</definedName>
    <definedName name="risk1" localSheetId="52">#REF!</definedName>
    <definedName name="risk1" localSheetId="3">#REF!</definedName>
    <definedName name="risk1" localSheetId="4">#REF!</definedName>
    <definedName name="risk1" localSheetId="5">#REF!</definedName>
    <definedName name="risk1" localSheetId="7">#REF!</definedName>
    <definedName name="risk1" localSheetId="8">#REF!</definedName>
    <definedName name="risk1">#REF!</definedName>
    <definedName name="risk2" localSheetId="27">#REF!</definedName>
    <definedName name="risk2" localSheetId="36">#REF!</definedName>
    <definedName name="risk2" localSheetId="37">#REF!</definedName>
    <definedName name="risk2" localSheetId="51">#REF!</definedName>
    <definedName name="risk2" localSheetId="52">#REF!</definedName>
    <definedName name="risk2" localSheetId="3">#REF!</definedName>
    <definedName name="risk2" localSheetId="4">#REF!</definedName>
    <definedName name="risk2" localSheetId="7">#REF!</definedName>
    <definedName name="risk2">#REF!</definedName>
    <definedName name="risk3" localSheetId="27">#REF!</definedName>
    <definedName name="risk3" localSheetId="36">#REF!</definedName>
    <definedName name="risk3" localSheetId="37">#REF!</definedName>
    <definedName name="risk3" localSheetId="51">#REF!</definedName>
    <definedName name="risk3" localSheetId="52">#REF!</definedName>
    <definedName name="risk3" localSheetId="3">#REF!</definedName>
    <definedName name="risk3" localSheetId="4">#REF!</definedName>
    <definedName name="risk3" localSheetId="7">#REF!</definedName>
    <definedName name="risk3">#REF!</definedName>
    <definedName name="risk4" localSheetId="27">#REF!</definedName>
    <definedName name="risk4" localSheetId="36">#REF!</definedName>
    <definedName name="risk4" localSheetId="37">#REF!</definedName>
    <definedName name="risk4" localSheetId="51">#REF!</definedName>
    <definedName name="risk4" localSheetId="52">#REF!</definedName>
    <definedName name="risk4" localSheetId="3">#REF!</definedName>
    <definedName name="risk4" localSheetId="4">#REF!</definedName>
    <definedName name="risk4" localSheetId="7">#REF!</definedName>
    <definedName name="risk4">#REF!</definedName>
    <definedName name="risk5" localSheetId="27">#REF!</definedName>
    <definedName name="risk5" localSheetId="36">#REF!</definedName>
    <definedName name="risk5" localSheetId="37">#REF!</definedName>
    <definedName name="risk5" localSheetId="51">#REF!</definedName>
    <definedName name="risk5" localSheetId="52">#REF!</definedName>
    <definedName name="risk5" localSheetId="3">#REF!</definedName>
    <definedName name="risk5" localSheetId="4">#REF!</definedName>
    <definedName name="risk5" localSheetId="7">#REF!</definedName>
    <definedName name="risk5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rlna">[56]RS!$Q$27</definedName>
    <definedName name="rpf" localSheetId="2">[88]A!#REF!</definedName>
    <definedName name="rpf" localSheetId="27">[88]A!#REF!</definedName>
    <definedName name="rpf" localSheetId="36">[88]A!#REF!</definedName>
    <definedName name="rpf" localSheetId="37">[88]A!#REF!</definedName>
    <definedName name="rpf" localSheetId="51">[88]A!#REF!</definedName>
    <definedName name="rpf" localSheetId="52">[88]A!#REF!</definedName>
    <definedName name="rpf" localSheetId="3">[88]A!#REF!</definedName>
    <definedName name="rpf" localSheetId="4">[88]A!#REF!</definedName>
    <definedName name="rpf" localSheetId="5">[88]A!#REF!</definedName>
    <definedName name="rpf" localSheetId="7">[88]A!#REF!</definedName>
    <definedName name="rpf" localSheetId="8">[88]A!#REF!</definedName>
    <definedName name="rpf">[88]A!#REF!</definedName>
    <definedName name="rplneg" localSheetId="2">#REF!</definedName>
    <definedName name="rplneg" localSheetId="27">#REF!</definedName>
    <definedName name="rplneg" localSheetId="36">#REF!</definedName>
    <definedName name="rplneg" localSheetId="37">#REF!</definedName>
    <definedName name="rplneg" localSheetId="51">#REF!</definedName>
    <definedName name="rplneg" localSheetId="52">#REF!</definedName>
    <definedName name="rplneg" localSheetId="3">#REF!</definedName>
    <definedName name="rplneg" localSheetId="4">#REF!</definedName>
    <definedName name="rplneg" localSheetId="5">#REF!</definedName>
    <definedName name="rplneg" localSheetId="7">#REF!</definedName>
    <definedName name="rplneg" localSheetId="8">#REF!</definedName>
    <definedName name="rplneg">#REF!</definedName>
    <definedName name="rpt" localSheetId="2">[55]A!#REF!</definedName>
    <definedName name="rpt" localSheetId="27">[55]A!#REF!</definedName>
    <definedName name="rpt" localSheetId="36">[55]A!#REF!</definedName>
    <definedName name="rpt" localSheetId="37">[55]A!#REF!</definedName>
    <definedName name="rpt" localSheetId="51">[55]A!#REF!</definedName>
    <definedName name="rpt" localSheetId="52">[55]A!#REF!</definedName>
    <definedName name="rpt" localSheetId="3">[55]A!#REF!</definedName>
    <definedName name="rpt" localSheetId="4">[55]A!#REF!</definedName>
    <definedName name="rpt" localSheetId="5">[55]A!#REF!</definedName>
    <definedName name="rpt" localSheetId="7">[55]A!#REF!</definedName>
    <definedName name="rpt" localSheetId="8">[55]A!#REF!</definedName>
    <definedName name="rpt">[55]A!#REF!</definedName>
    <definedName name="rr" localSheetId="37">[93]RE!#REF!</definedName>
    <definedName name="rr" localSheetId="51">[93]RE!#REF!</definedName>
    <definedName name="rr" localSheetId="52">[93]RE!#REF!</definedName>
    <definedName name="rr" localSheetId="7">[93]RE!#REF!</definedName>
    <definedName name="rr">[93]RE!#REF!</definedName>
    <definedName name="RRLNAA" localSheetId="2">#REF!</definedName>
    <definedName name="RRLNAA" localSheetId="27">#REF!</definedName>
    <definedName name="RRLNAA" localSheetId="36">#REF!</definedName>
    <definedName name="RRLNAA" localSheetId="37">#REF!</definedName>
    <definedName name="RRLNAA" localSheetId="51">#REF!</definedName>
    <definedName name="RRLNAA" localSheetId="52">#REF!</definedName>
    <definedName name="RRLNAA" localSheetId="3">#REF!</definedName>
    <definedName name="RRLNAA" localSheetId="4">#REF!</definedName>
    <definedName name="RRLNAA" localSheetId="5">#REF!</definedName>
    <definedName name="RRLNAA" localSheetId="7">#REF!</definedName>
    <definedName name="RRLNAA" localSheetId="8">#REF!</definedName>
    <definedName name="RRLNAA">#REF!</definedName>
    <definedName name="rrlneg" localSheetId="2">[28]RI!$F$24</definedName>
    <definedName name="rrlneg" localSheetId="27">[29]RI!$F$24</definedName>
    <definedName name="rrlneg" localSheetId="36">[30]RI!$F$24</definedName>
    <definedName name="rrlneg" localSheetId="7">[28]RI!$F$24</definedName>
    <definedName name="rrlneg" localSheetId="8">[28]RI!$F$24</definedName>
    <definedName name="rrlneg">[31]RI!$F$24</definedName>
    <definedName name="RRPLF" localSheetId="2">#REF!</definedName>
    <definedName name="RRPLF" localSheetId="27">#REF!</definedName>
    <definedName name="RRPLF" localSheetId="36">#REF!</definedName>
    <definedName name="RRPLF" localSheetId="37">#REF!</definedName>
    <definedName name="RRPLF" localSheetId="51">#REF!</definedName>
    <definedName name="RRPLF" localSheetId="52">#REF!</definedName>
    <definedName name="RRPLF" localSheetId="3">#REF!</definedName>
    <definedName name="RRPLF" localSheetId="4">#REF!</definedName>
    <definedName name="RRPLF" localSheetId="5">#REF!</definedName>
    <definedName name="RRPLF" localSheetId="7">#REF!</definedName>
    <definedName name="RRPLF" localSheetId="8">#REF!</definedName>
    <definedName name="RRPLF">#REF!</definedName>
    <definedName name="RRPLNEG" localSheetId="27">#REF!</definedName>
    <definedName name="RRPLNEG" localSheetId="36">#REF!</definedName>
    <definedName name="RRPLNEG" localSheetId="37">#REF!</definedName>
    <definedName name="RRPLNEG" localSheetId="51">#REF!</definedName>
    <definedName name="RRPLNEG" localSheetId="52">#REF!</definedName>
    <definedName name="RRPLNEG" localSheetId="3">#REF!</definedName>
    <definedName name="RRPLNEG" localSheetId="4">#REF!</definedName>
    <definedName name="RRPLNEG" localSheetId="7">#REF!</definedName>
    <definedName name="RRPLNEG">#REF!</definedName>
    <definedName name="RRPLT" localSheetId="27">#REF!</definedName>
    <definedName name="RRPLT" localSheetId="36">#REF!</definedName>
    <definedName name="RRPLT" localSheetId="37">#REF!</definedName>
    <definedName name="RRPLT" localSheetId="51">#REF!</definedName>
    <definedName name="RRPLT" localSheetId="52">#REF!</definedName>
    <definedName name="RRPLT" localSheetId="3">#REF!</definedName>
    <definedName name="RRPLT" localSheetId="4">#REF!</definedName>
    <definedName name="RRPLT" localSheetId="7">#REF!</definedName>
    <definedName name="RRPLT">#REF!</definedName>
    <definedName name="RRULNEG" localSheetId="27">#REF!</definedName>
    <definedName name="RRULNEG" localSheetId="36">#REF!</definedName>
    <definedName name="RRULNEG" localSheetId="37">#REF!</definedName>
    <definedName name="RRULNEG" localSheetId="51">#REF!</definedName>
    <definedName name="RRULNEG" localSheetId="52">#REF!</definedName>
    <definedName name="RRULNEG" localSheetId="3">#REF!</definedName>
    <definedName name="RRULNEG" localSheetId="4">#REF!</definedName>
    <definedName name="RRULNEG" localSheetId="7">#REF!</definedName>
    <definedName name="RRULNEG">#REF!</definedName>
    <definedName name="RRULT" localSheetId="2">[7]A!#REF!</definedName>
    <definedName name="RRULT" localSheetId="27">[7]A!#REF!</definedName>
    <definedName name="RRULT" localSheetId="36">[7]A!#REF!</definedName>
    <definedName name="RRULT" localSheetId="37">[7]A!#REF!</definedName>
    <definedName name="RRULT" localSheetId="51">[7]A!#REF!</definedName>
    <definedName name="RRULT" localSheetId="52">[7]A!#REF!</definedName>
    <definedName name="RRULT" localSheetId="3">[7]A!#REF!</definedName>
    <definedName name="RRULT" localSheetId="4">[7]A!#REF!</definedName>
    <definedName name="RRULT" localSheetId="5">[7]A!#REF!</definedName>
    <definedName name="RRULT" localSheetId="7">[7]A!#REF!</definedName>
    <definedName name="RRULT" localSheetId="8">[7]A!#REF!</definedName>
    <definedName name="RRULT">[7]A!#REF!</definedName>
    <definedName name="ruf" localSheetId="2">[55]A!#REF!</definedName>
    <definedName name="ruf" localSheetId="37">[55]A!#REF!</definedName>
    <definedName name="ruf" localSheetId="51">[55]A!#REF!</definedName>
    <definedName name="ruf" localSheetId="52">[55]A!#REF!</definedName>
    <definedName name="ruf" localSheetId="7">[55]A!#REF!</definedName>
    <definedName name="ruf" localSheetId="8">[55]A!#REF!</definedName>
    <definedName name="ruf">[55]A!#REF!</definedName>
    <definedName name="rulneg" localSheetId="2">[28]RI!$F$21</definedName>
    <definedName name="rulneg" localSheetId="27">[29]RI!$F$21</definedName>
    <definedName name="rulneg" localSheetId="36">[30]RI!$F$21</definedName>
    <definedName name="rulneg" localSheetId="7">[28]RI!$F$21</definedName>
    <definedName name="rulneg" localSheetId="8">[28]RI!$F$21</definedName>
    <definedName name="rulneg">[31]RI!$F$21</definedName>
    <definedName name="RUP" localSheetId="2">#REF!</definedName>
    <definedName name="RUP" localSheetId="27">#REF!</definedName>
    <definedName name="RUP" localSheetId="36">#REF!</definedName>
    <definedName name="RUP" localSheetId="37">#REF!</definedName>
    <definedName name="RUP" localSheetId="51">#REF!</definedName>
    <definedName name="RUP" localSheetId="52">#REF!</definedName>
    <definedName name="RUP" localSheetId="3">#REF!</definedName>
    <definedName name="RUP" localSheetId="4">#REF!</definedName>
    <definedName name="RUP" localSheetId="5">#REF!</definedName>
    <definedName name="RUP" localSheetId="7">#REF!</definedName>
    <definedName name="RUP" localSheetId="8">#REF!</definedName>
    <definedName name="RUP">#REF!</definedName>
    <definedName name="rupnl" localSheetId="2">[28]U!$B$14</definedName>
    <definedName name="rupnl" localSheetId="27">[29]U!$B$14</definedName>
    <definedName name="rupnl" localSheetId="36">[30]U!$B$14</definedName>
    <definedName name="rupnl" localSheetId="7">[28]U!$B$14</definedName>
    <definedName name="rupnl" localSheetId="8">[28]U!$B$14</definedName>
    <definedName name="rupnl">[31]U!$B$14</definedName>
    <definedName name="RUPNLL" localSheetId="2">#REF!</definedName>
    <definedName name="RUPNLL" localSheetId="27">#REF!</definedName>
    <definedName name="RUPNLL" localSheetId="36">#REF!</definedName>
    <definedName name="RUPNLL" localSheetId="37">#REF!</definedName>
    <definedName name="RUPNLL" localSheetId="51">#REF!</definedName>
    <definedName name="RUPNLL" localSheetId="52">#REF!</definedName>
    <definedName name="RUPNLL" localSheetId="3">#REF!</definedName>
    <definedName name="RUPNLL" localSheetId="4">#REF!</definedName>
    <definedName name="RUPNLL" localSheetId="5">#REF!</definedName>
    <definedName name="RUPNLL" localSheetId="7">#REF!</definedName>
    <definedName name="RUPNLL" localSheetId="8">#REF!</definedName>
    <definedName name="RUPNLL">#REF!</definedName>
    <definedName name="rut" localSheetId="2">[55]A!#REF!</definedName>
    <definedName name="rut" localSheetId="27">[55]A!#REF!</definedName>
    <definedName name="rut" localSheetId="36">[55]A!#REF!</definedName>
    <definedName name="rut" localSheetId="37">[55]A!#REF!</definedName>
    <definedName name="rut" localSheetId="51">[55]A!#REF!</definedName>
    <definedName name="rut" localSheetId="52">[55]A!#REF!</definedName>
    <definedName name="rut" localSheetId="3">[55]A!#REF!</definedName>
    <definedName name="rut" localSheetId="4">[55]A!#REF!</definedName>
    <definedName name="rut" localSheetId="5">[55]A!#REF!</definedName>
    <definedName name="rut" localSheetId="7">[55]A!#REF!</definedName>
    <definedName name="rut" localSheetId="8">[55]A!#REF!</definedName>
    <definedName name="rut">[55]A!#REF!</definedName>
    <definedName name="S" localSheetId="2">#REF!</definedName>
    <definedName name="S" localSheetId="27">#REF!</definedName>
    <definedName name="S" localSheetId="36">#REF!</definedName>
    <definedName name="S" localSheetId="37">#REF!</definedName>
    <definedName name="S" localSheetId="51">#REF!</definedName>
    <definedName name="S" localSheetId="52">#REF!</definedName>
    <definedName name="S" localSheetId="3">#REF!</definedName>
    <definedName name="S" localSheetId="4">#REF!</definedName>
    <definedName name="S" localSheetId="5">#REF!</definedName>
    <definedName name="S" localSheetId="7">#REF!</definedName>
    <definedName name="S" localSheetId="8">#REF!</definedName>
    <definedName name="S">#REF!</definedName>
    <definedName name="S_Adjust_Data" localSheetId="2">'[62]Lead (Orig)'!$I$1:$I$948</definedName>
    <definedName name="S_Adjust_Data" localSheetId="7">'[62]Lead (Orig)'!$I$1:$I$948</definedName>
    <definedName name="S_Adjust_Data" localSheetId="8">'[62]Lead (Orig)'!$I$1:$I$948</definedName>
    <definedName name="S_Adjust_Data">'[63]Lead (Orig)'!$I$1:$I$948</definedName>
    <definedName name="S_AJE_Tot_Data" localSheetId="2">'[62]Lead (Orig)'!$H$1:$H$948</definedName>
    <definedName name="S_AJE_Tot_Data" localSheetId="7">'[62]Lead (Orig)'!$H$1:$H$948</definedName>
    <definedName name="S_AJE_Tot_Data" localSheetId="8">'[62]Lead (Orig)'!$H$1:$H$948</definedName>
    <definedName name="S_AJE_Tot_Data">'[63]Lead (Orig)'!$H$1:$H$948</definedName>
    <definedName name="S_CY_Beg_Data" localSheetId="2">'[62]Lead (Orig)'!$F$1:$F$948</definedName>
    <definedName name="S_CY_Beg_Data" localSheetId="7">'[62]Lead (Orig)'!$F$1:$F$948</definedName>
    <definedName name="S_CY_Beg_Data" localSheetId="8">'[62]Lead (Orig)'!$F$1:$F$948</definedName>
    <definedName name="S_CY_Beg_Data">'[63]Lead (Orig)'!$F$1:$F$948</definedName>
    <definedName name="S_CY_End_Data" localSheetId="2">'[62]Lead (Orig)'!$K$1:$K$948</definedName>
    <definedName name="S_CY_End_Data" localSheetId="7">'[62]Lead (Orig)'!$K$1:$K$948</definedName>
    <definedName name="S_CY_End_Data" localSheetId="8">'[62]Lead (Orig)'!$K$1:$K$948</definedName>
    <definedName name="S_CY_End_Data">'[63]Lead (Orig)'!$K$1:$K$948</definedName>
    <definedName name="S_PY_End_Data" localSheetId="2">'[62]Lead (Orig)'!$M$1:$M$948</definedName>
    <definedName name="S_PY_End_Data" localSheetId="7">'[62]Lead (Orig)'!$M$1:$M$948</definedName>
    <definedName name="S_PY_End_Data" localSheetId="8">'[62]Lead (Orig)'!$M$1:$M$948</definedName>
    <definedName name="S_PY_End_Data">'[63]Lead (Orig)'!$M$1:$M$948</definedName>
    <definedName name="S_RJE_Tot_Data" localSheetId="2">'[62]Lead (Orig)'!$J$1:$J$948</definedName>
    <definedName name="S_RJE_Tot_Data" localSheetId="7">'[62]Lead (Orig)'!$J$1:$J$948</definedName>
    <definedName name="S_RJE_Tot_Data" localSheetId="8">'[62]Lead (Orig)'!$J$1:$J$948</definedName>
    <definedName name="S_RJE_Tot_Data">'[63]Lead (Orig)'!$J$1:$J$948</definedName>
    <definedName name="SADJ" localSheetId="2">#REF!</definedName>
    <definedName name="SADJ" localSheetId="27">#REF!</definedName>
    <definedName name="SADJ" localSheetId="36">#REF!</definedName>
    <definedName name="SADJ" localSheetId="37">#REF!</definedName>
    <definedName name="SADJ" localSheetId="51">#REF!</definedName>
    <definedName name="SADJ" localSheetId="52">#REF!</definedName>
    <definedName name="SADJ" localSheetId="3">#REF!</definedName>
    <definedName name="SADJ" localSheetId="4">#REF!</definedName>
    <definedName name="SADJ" localSheetId="5">#REF!</definedName>
    <definedName name="SADJ" localSheetId="7">#REF!</definedName>
    <definedName name="SADJ" localSheetId="8">#REF!</definedName>
    <definedName name="SADJ">#REF!</definedName>
    <definedName name="sched24_DivDue" localSheetId="2">'[94]24'!$I$2975</definedName>
    <definedName name="sched24_DivDue" localSheetId="27">'[95]24'!$I$2975</definedName>
    <definedName name="sched24_DivDue" localSheetId="36">'[96]24'!$I$2975</definedName>
    <definedName name="sched24_DivDue" localSheetId="7">'[94]24'!$I$2975</definedName>
    <definedName name="sched24_DivDue" localSheetId="8">'[94]24'!$I$2975</definedName>
    <definedName name="sched24_DivDue">'[97]24'!$I$2975</definedName>
    <definedName name="SchedA1_BondsValueTypeCY">[98]A1!$T$110</definedName>
    <definedName name="schedA1_LA">[98]A1!$U$110</definedName>
    <definedName name="schedA1_NLA">[98]A1!$V$110</definedName>
    <definedName name="schedA1_NotAdmitted">[98]A1!$W$110</definedName>
    <definedName name="schedA2_LA">[98]A2!$T$46</definedName>
    <definedName name="schedA2_NLA">[98]A2!$U$46</definedName>
    <definedName name="schedA2_notAdmitted">[98]A2!$V$46</definedName>
    <definedName name="SchedA2_TBillsValueTypeCY">[98]A2!$S$46</definedName>
    <definedName name="schedB_Encumbrances">[98]B!$S$85</definedName>
    <definedName name="schedB_LA">[98]B!$T$85</definedName>
    <definedName name="schedB_NLA">[98]B!$U$85</definedName>
    <definedName name="schedB_notAdmitted">[98]B!$V$85</definedName>
    <definedName name="SchedB_StocksValueTypeCY">[98]B!$R$85</definedName>
    <definedName name="SchedC_basis1">[98]C!$P$43</definedName>
    <definedName name="schedC_basis2">[98]C!$P$44</definedName>
    <definedName name="schedC_basis3">[98]C!$P$45</definedName>
    <definedName name="schedC_encumb1">[98]C!$Q$43</definedName>
    <definedName name="schedC_encumb2">[98]C!$Q$44</definedName>
    <definedName name="schedC_encumb3">[98]C!$Q$45</definedName>
    <definedName name="schedC_LA1">[98]C!$R$43</definedName>
    <definedName name="schedC_LA2">[98]C!$R$44</definedName>
    <definedName name="schedC_LA3">[98]C!$R$45</definedName>
    <definedName name="schedC_NLA1">[98]C!$S$43</definedName>
    <definedName name="schedC_NLA2">[98]C!$S$44</definedName>
    <definedName name="schedC_NLA3">[98]C!$S$45</definedName>
    <definedName name="schedC_notAdmitted1">[98]C!$T$43</definedName>
    <definedName name="schedC_NotAdmitted2">[98]C!$T$44</definedName>
    <definedName name="schedC_notAdmitted3">[98]C!$T$45</definedName>
    <definedName name="schedD_LA">[98]D!$Y$23</definedName>
    <definedName name="schedD_NLA">[98]D!$Z$23</definedName>
    <definedName name="schedD_notAdmitted">[98]D!$AA$23</definedName>
    <definedName name="schedE_LA">[98]E!$U$22</definedName>
    <definedName name="schedE_NLA">[98]E!$V$22</definedName>
    <definedName name="schedE_NotAdmitted">[98]E!$W$22</definedName>
    <definedName name="schedF_LA">[98]F!$R$1060</definedName>
    <definedName name="schedF_NLA">[98]F!$S$1060</definedName>
    <definedName name="schedF_notAdmitted">[98]F!$T$1060</definedName>
    <definedName name="schedG_LA">[98]G!$P$22</definedName>
    <definedName name="schedG_NLA">[98]G!$Q$22</definedName>
    <definedName name="schedG_notAdmitted">[98]G!$R$22</definedName>
    <definedName name="schedH_LA">[98]H!$P$22</definedName>
    <definedName name="schedH_NLA">[98]H!$Q$22</definedName>
    <definedName name="schedH_notAdmitted">[98]H!$R$22</definedName>
    <definedName name="schedI_LA">[98]I!$P$23</definedName>
    <definedName name="schedI_NLA">[98]I!$Q$23</definedName>
    <definedName name="schedI_notAdmitted">[98]I!$R$23</definedName>
    <definedName name="schedJ_LA">[98]J!$P$34</definedName>
    <definedName name="schedJ_NLA">[98]J!$Q$34</definedName>
    <definedName name="schedJ_notAdmitted">[98]J!$R$34</definedName>
    <definedName name="schedK_basis">[98]K!$S$29</definedName>
    <definedName name="schedK_encumb">[98]K!$T$29</definedName>
    <definedName name="schedK_LA">[98]K!$U$29</definedName>
    <definedName name="schedK_NLA">[98]K!$V$29</definedName>
    <definedName name="schedK_notAdmitted">[98]K!$W$29</definedName>
    <definedName name="schedL_CoHLA">[98]L!$V$112</definedName>
    <definedName name="schedL_CoHNLA">[98]L!$W$112</definedName>
    <definedName name="schedL_CoHnotAdmitted">[98]L!$X$112</definedName>
    <definedName name="schedL_LA2">[98]L!$V$113</definedName>
    <definedName name="schedL_NLA2">[98]L!$W$113</definedName>
    <definedName name="schedL_notAdmitted2">[98]L!$X$113</definedName>
    <definedName name="schedM_hardwareAdmitted">[98]M!$N$143</definedName>
    <definedName name="schedM_hardwareLA">[98]M!$K$143</definedName>
    <definedName name="schedM_hardwareNA">[98]M!$M$143</definedName>
    <definedName name="schedM_hardwareNLA">[98]M!$L$143</definedName>
    <definedName name="schedM_softwareAdmitted">[98]M!$N$142</definedName>
    <definedName name="schedM_softwareLA">[98]M!$K$142</definedName>
    <definedName name="schedM_SoftwareNA">[98]M!$M$142</definedName>
    <definedName name="schedM_softwareNLA">[98]M!$L$142</definedName>
    <definedName name="schedN_Admitted">[98]N!$O$36</definedName>
    <definedName name="schedN_LA">[98]N!$L$36</definedName>
    <definedName name="schedN_NLA">[98]N!$M$36</definedName>
    <definedName name="schedN_notAdmitted">[98]N!$N$36</definedName>
    <definedName name="schedO_Admitted">[98]O!$P$38</definedName>
    <definedName name="schedO_LA">[98]O!$M$38</definedName>
    <definedName name="schedO_NLA">[98]O!$N$38</definedName>
    <definedName name="schedO_notAdmitted">[98]O!$O$38</definedName>
    <definedName name="schedP_Admitted">[98]P!$P$45</definedName>
    <definedName name="schedP_LA">[98]P!$M$45</definedName>
    <definedName name="schedP_NLA">[98]P!$N$45</definedName>
    <definedName name="schedP_notAdmitted">[98]P!$O$45</definedName>
    <definedName name="schedQ_admitted">[98]Q!$Q$36</definedName>
    <definedName name="schedQ_LA">[98]Q!$N$36</definedName>
    <definedName name="schedQ_NLA">[98]Q!$O$36</definedName>
    <definedName name="schedQ_notAdmitted">[98]Q!$P$36</definedName>
    <definedName name="schedS_Admitted">[98]S!$K$25</definedName>
    <definedName name="schedS_LA">[98]S!$H$25</definedName>
    <definedName name="schedS_NLA">[98]S!$I$25</definedName>
    <definedName name="schedS_notAdmitted">[98]S!$J$25</definedName>
    <definedName name="schedU1_LA">[98]U1!$E$44</definedName>
    <definedName name="schedU1_NLA">[98]U1!$F$44</definedName>
    <definedName name="schedU1_notAdmitted">[98]U1!$G$44</definedName>
    <definedName name="se">[40]S!$C$43</definedName>
    <definedName name="sf" localSheetId="2">[50]S!$C$15</definedName>
    <definedName name="sf" localSheetId="27">[51]S!$C$15</definedName>
    <definedName name="sf" localSheetId="36">[52]S!$C$15</definedName>
    <definedName name="sf" localSheetId="7">[50]S!$C$15</definedName>
    <definedName name="sf" localSheetId="8">[50]S!$C$15</definedName>
    <definedName name="sf">[53]S!$C$15</definedName>
    <definedName name="sfl" localSheetId="2">[83]A!#REF!</definedName>
    <definedName name="sfl" localSheetId="27">[83]A!#REF!</definedName>
    <definedName name="sfl" localSheetId="36">[83]A!#REF!</definedName>
    <definedName name="sfl" localSheetId="37">[83]A!#REF!</definedName>
    <definedName name="sfl" localSheetId="51">[83]A!#REF!</definedName>
    <definedName name="sfl" localSheetId="52">[83]A!#REF!</definedName>
    <definedName name="sfl" localSheetId="3">[83]A!#REF!</definedName>
    <definedName name="sfl" localSheetId="4">[83]A!#REF!</definedName>
    <definedName name="sfl" localSheetId="5">[83]A!#REF!</definedName>
    <definedName name="sfl" localSheetId="7">[83]A!#REF!</definedName>
    <definedName name="sfl" localSheetId="8">[83]A!#REF!</definedName>
    <definedName name="sfl">[83]A!#REF!</definedName>
    <definedName name="sfnl" localSheetId="2">[83]A!#REF!</definedName>
    <definedName name="sfnl" localSheetId="37">[83]A!#REF!</definedName>
    <definedName name="sfnl" localSheetId="51">[83]A!#REF!</definedName>
    <definedName name="sfnl" localSheetId="52">[83]A!#REF!</definedName>
    <definedName name="sfnl" localSheetId="7">[83]A!#REF!</definedName>
    <definedName name="sfnl" localSheetId="8">[83]A!#REF!</definedName>
    <definedName name="sfnl">[83]A!#REF!</definedName>
    <definedName name="si" localSheetId="2">#REF!</definedName>
    <definedName name="si" localSheetId="27">#REF!</definedName>
    <definedName name="si" localSheetId="36">#REF!</definedName>
    <definedName name="si" localSheetId="37">#REF!</definedName>
    <definedName name="si" localSheetId="51">#REF!</definedName>
    <definedName name="si" localSheetId="52">#REF!</definedName>
    <definedName name="si" localSheetId="3">#REF!</definedName>
    <definedName name="si" localSheetId="4">#REF!</definedName>
    <definedName name="si" localSheetId="5">#REF!</definedName>
    <definedName name="si" localSheetId="7">#REF!</definedName>
    <definedName name="si" localSheetId="8">#REF!</definedName>
    <definedName name="si">#REF!</definedName>
    <definedName name="sina" localSheetId="27">#REF!</definedName>
    <definedName name="sina" localSheetId="36">#REF!</definedName>
    <definedName name="sina" localSheetId="37">#REF!</definedName>
    <definedName name="sina" localSheetId="51">#REF!</definedName>
    <definedName name="sina" localSheetId="52">#REF!</definedName>
    <definedName name="sina" localSheetId="3">#REF!</definedName>
    <definedName name="sina" localSheetId="4">#REF!</definedName>
    <definedName name="sina" localSheetId="7">#REF!</definedName>
    <definedName name="sina">#REF!</definedName>
    <definedName name="SINAA" localSheetId="2">[7]ST!#REF!</definedName>
    <definedName name="SINAA" localSheetId="27">[7]ST!#REF!</definedName>
    <definedName name="SINAA" localSheetId="36">[7]ST!#REF!</definedName>
    <definedName name="SINAA" localSheetId="37">[7]ST!#REF!</definedName>
    <definedName name="SINAA" localSheetId="51">[7]ST!#REF!</definedName>
    <definedName name="SINAA" localSheetId="52">[7]ST!#REF!</definedName>
    <definedName name="SINAA" localSheetId="3">[7]ST!#REF!</definedName>
    <definedName name="SINAA" localSheetId="4">[7]ST!#REF!</definedName>
    <definedName name="SINAA" localSheetId="5">[7]ST!#REF!</definedName>
    <definedName name="SINAA" localSheetId="7">[7]ST!#REF!</definedName>
    <definedName name="SINAA" localSheetId="8">[7]ST!#REF!</definedName>
    <definedName name="SINAA">[7]ST!#REF!</definedName>
    <definedName name="slist1" localSheetId="2">[1]Property!$E$135:$F$192</definedName>
    <definedName name="slist1" localSheetId="7">[1]Property!$E$135:$F$192</definedName>
    <definedName name="slist1" localSheetId="8">[1]Property!$E$135:$F$192</definedName>
    <definedName name="slist1">[2]Property!$E$135:$F$192</definedName>
    <definedName name="slist2" localSheetId="2">[1]Property!$F$135:$G$192</definedName>
    <definedName name="slist2" localSheetId="7">[1]Property!$F$135:$G$192</definedName>
    <definedName name="slist2" localSheetId="8">[1]Property!$F$135:$G$192</definedName>
    <definedName name="slist2">[2]Property!$F$135:$G$192</definedName>
    <definedName name="sna" localSheetId="2">#REF!</definedName>
    <definedName name="sna" localSheetId="27">#REF!</definedName>
    <definedName name="sna" localSheetId="36">#REF!</definedName>
    <definedName name="sna" localSheetId="37">#REF!</definedName>
    <definedName name="sna" localSheetId="51">#REF!</definedName>
    <definedName name="sna" localSheetId="52">#REF!</definedName>
    <definedName name="sna" localSheetId="3">#REF!</definedName>
    <definedName name="sna" localSheetId="4">#REF!</definedName>
    <definedName name="sna" localSheetId="5">#REF!</definedName>
    <definedName name="sna" localSheetId="7">#REF!</definedName>
    <definedName name="sna" localSheetId="8">#REF!</definedName>
    <definedName name="sna">#REF!</definedName>
    <definedName name="SR" localSheetId="2">[7]W!#REF!</definedName>
    <definedName name="SR" localSheetId="27">[7]W!#REF!</definedName>
    <definedName name="SR" localSheetId="36">[7]W!#REF!</definedName>
    <definedName name="SR" localSheetId="37">[7]W!#REF!</definedName>
    <definedName name="SR" localSheetId="51">[7]W!#REF!</definedName>
    <definedName name="SR" localSheetId="52">[7]W!#REF!</definedName>
    <definedName name="SR" localSheetId="3">[7]W!#REF!</definedName>
    <definedName name="SR" localSheetId="4">[7]W!#REF!</definedName>
    <definedName name="SR" localSheetId="7">[7]W!#REF!</definedName>
    <definedName name="SR" localSheetId="8">[7]W!#REF!</definedName>
    <definedName name="SR">[7]W!#REF!</definedName>
    <definedName name="SRNAA" localSheetId="2">#REF!</definedName>
    <definedName name="SRNAA" localSheetId="27">#REF!</definedName>
    <definedName name="SRNAA" localSheetId="36">#REF!</definedName>
    <definedName name="SRNAA" localSheetId="37">#REF!</definedName>
    <definedName name="SRNAA" localSheetId="51">#REF!</definedName>
    <definedName name="SRNAA" localSheetId="52">#REF!</definedName>
    <definedName name="SRNAA" localSheetId="3">#REF!</definedName>
    <definedName name="SRNAA" localSheetId="4">#REF!</definedName>
    <definedName name="SRNAA" localSheetId="5">#REF!</definedName>
    <definedName name="SRNAA" localSheetId="7">#REF!</definedName>
    <definedName name="SRNAA" localSheetId="8">#REF!</definedName>
    <definedName name="SRNAA">#REF!</definedName>
    <definedName name="StartDate" localSheetId="2">[45]main!$E$7</definedName>
    <definedName name="StartDate" localSheetId="27">[46]main!$E$7</definedName>
    <definedName name="StartDate" localSheetId="31">[47]main!$E$7</definedName>
    <definedName name="StartDate" localSheetId="33">[47]main!$E$7</definedName>
    <definedName name="StartDate" localSheetId="36">[48]main!$E$7</definedName>
    <definedName name="StartDate" localSheetId="7">[45]main!$E$7</definedName>
    <definedName name="StartDate" localSheetId="8">[45]main!$E$7</definedName>
    <definedName name="StartDate">[49]main!$E$7</definedName>
    <definedName name="sti" localSheetId="2">[9]syn!#REF!</definedName>
    <definedName name="sti" localSheetId="27">[9]syn!#REF!</definedName>
    <definedName name="sti" localSheetId="36">[9]syn!#REF!</definedName>
    <definedName name="sti" localSheetId="37">[9]syn!#REF!</definedName>
    <definedName name="sti" localSheetId="51">[9]syn!#REF!</definedName>
    <definedName name="sti" localSheetId="52">[9]syn!#REF!</definedName>
    <definedName name="sti" localSheetId="3">[9]syn!#REF!</definedName>
    <definedName name="sti" localSheetId="4">[9]syn!#REF!</definedName>
    <definedName name="sti" localSheetId="5">[9]syn!#REF!</definedName>
    <definedName name="sti" localSheetId="7">[9]syn!#REF!</definedName>
    <definedName name="sti" localSheetId="8">[9]syn!#REF!</definedName>
    <definedName name="sti">[9]syn!#REF!</definedName>
    <definedName name="T">[7]N!$A$29</definedName>
    <definedName name="TB" localSheetId="2">#REF!</definedName>
    <definedName name="TB" localSheetId="27">#REF!</definedName>
    <definedName name="TB" localSheetId="36">#REF!</definedName>
    <definedName name="TB" localSheetId="37">#REF!</definedName>
    <definedName name="TB" localSheetId="51">#REF!</definedName>
    <definedName name="TB" localSheetId="52">#REF!</definedName>
    <definedName name="TB" localSheetId="3">#REF!</definedName>
    <definedName name="TB" localSheetId="4">#REF!</definedName>
    <definedName name="TB" localSheetId="5">#REF!</definedName>
    <definedName name="TB" localSheetId="7">#REF!</definedName>
    <definedName name="TB" localSheetId="8">#REF!</definedName>
    <definedName name="TB">#REF!</definedName>
    <definedName name="TBADJ" localSheetId="27">#REF!</definedName>
    <definedName name="TBADJ" localSheetId="36">#REF!</definedName>
    <definedName name="TBADJ" localSheetId="37">#REF!</definedName>
    <definedName name="TBADJ" localSheetId="51">#REF!</definedName>
    <definedName name="TBADJ" localSheetId="52">#REF!</definedName>
    <definedName name="TBADJ" localSheetId="3">#REF!</definedName>
    <definedName name="TBADJ" localSheetId="4">#REF!</definedName>
    <definedName name="TBADJ" localSheetId="7">#REF!</definedName>
    <definedName name="TBADJ">#REF!</definedName>
    <definedName name="TBI" localSheetId="27">#REF!</definedName>
    <definedName name="TBI" localSheetId="36">#REF!</definedName>
    <definedName name="TBI" localSheetId="37">#REF!</definedName>
    <definedName name="TBI" localSheetId="51">#REF!</definedName>
    <definedName name="TBI" localSheetId="52">#REF!</definedName>
    <definedName name="TBI" localSheetId="3">#REF!</definedName>
    <definedName name="TBI" localSheetId="4">#REF!</definedName>
    <definedName name="TBI" localSheetId="7">#REF!</definedName>
    <definedName name="TBI">#REF!</definedName>
    <definedName name="tbna" localSheetId="2">[99]T!#REF!</definedName>
    <definedName name="tbna" localSheetId="27">[99]T!#REF!</definedName>
    <definedName name="tbna" localSheetId="36">[99]T!#REF!</definedName>
    <definedName name="tbna" localSheetId="37">[99]T!#REF!</definedName>
    <definedName name="tbna" localSheetId="51">[99]T!#REF!</definedName>
    <definedName name="tbna" localSheetId="52">[99]T!#REF!</definedName>
    <definedName name="tbna" localSheetId="3">[99]T!#REF!</definedName>
    <definedName name="tbna" localSheetId="4">[99]T!#REF!</definedName>
    <definedName name="tbna" localSheetId="5">[99]T!#REF!</definedName>
    <definedName name="tbna" localSheetId="7">[99]T!#REF!</definedName>
    <definedName name="tbna" localSheetId="8">[99]T!#REF!</definedName>
    <definedName name="tbna">[99]T!#REF!</definedName>
    <definedName name="TBNLA" localSheetId="2">#REF!</definedName>
    <definedName name="TBNLA" localSheetId="27">#REF!</definedName>
    <definedName name="TBNLA" localSheetId="36">#REF!</definedName>
    <definedName name="TBNLA" localSheetId="37">#REF!</definedName>
    <definedName name="TBNLA" localSheetId="51">#REF!</definedName>
    <definedName name="TBNLA" localSheetId="52">#REF!</definedName>
    <definedName name="TBNLA" localSheetId="3">#REF!</definedName>
    <definedName name="TBNLA" localSheetId="4">#REF!</definedName>
    <definedName name="TBNLA" localSheetId="5">#REF!</definedName>
    <definedName name="TBNLA" localSheetId="7">#REF!</definedName>
    <definedName name="TBNLA" localSheetId="8">#REF!</definedName>
    <definedName name="TBNLA">#REF!</definedName>
    <definedName name="TDI" localSheetId="27">#REF!</definedName>
    <definedName name="TDI" localSheetId="36">#REF!</definedName>
    <definedName name="TDI" localSheetId="37">#REF!</definedName>
    <definedName name="TDI" localSheetId="51">#REF!</definedName>
    <definedName name="TDI" localSheetId="52">#REF!</definedName>
    <definedName name="TDI" localSheetId="3">#REF!</definedName>
    <definedName name="TDI" localSheetId="4">#REF!</definedName>
    <definedName name="TDI" localSheetId="7">#REF!</definedName>
    <definedName name="TDI">#REF!</definedName>
    <definedName name="TDINAA" localSheetId="27">#REF!</definedName>
    <definedName name="TDINAA" localSheetId="36">#REF!</definedName>
    <definedName name="TDINAA" localSheetId="37">#REF!</definedName>
    <definedName name="TDINAA" localSheetId="51">#REF!</definedName>
    <definedName name="TDINAA" localSheetId="52">#REF!</definedName>
    <definedName name="TDINAA" localSheetId="3">#REF!</definedName>
    <definedName name="TDINAA" localSheetId="4">#REF!</definedName>
    <definedName name="TDINAA" localSheetId="7">#REF!</definedName>
    <definedName name="TDINAA">#REF!</definedName>
    <definedName name="TextRefCopy1" localSheetId="27">#REF!</definedName>
    <definedName name="TextRefCopy1" localSheetId="36">#REF!</definedName>
    <definedName name="TextRefCopy1" localSheetId="37">#REF!</definedName>
    <definedName name="TextRefCopy1" localSheetId="51">#REF!</definedName>
    <definedName name="TextRefCopy1" localSheetId="52">#REF!</definedName>
    <definedName name="TextRefCopy1" localSheetId="3">#REF!</definedName>
    <definedName name="TextRefCopy1" localSheetId="4">#REF!</definedName>
    <definedName name="TextRefCopy1" localSheetId="7">#REF!</definedName>
    <definedName name="TextRefCopy1">#REF!</definedName>
    <definedName name="TextRefCopy10" localSheetId="27">#REF!</definedName>
    <definedName name="TextRefCopy10" localSheetId="36">#REF!</definedName>
    <definedName name="TextRefCopy10" localSheetId="37">#REF!</definedName>
    <definedName name="TextRefCopy10" localSheetId="51">#REF!</definedName>
    <definedName name="TextRefCopy10" localSheetId="52">#REF!</definedName>
    <definedName name="TextRefCopy10" localSheetId="3">#REF!</definedName>
    <definedName name="TextRefCopy10" localSheetId="4">#REF!</definedName>
    <definedName name="TextRefCopy10" localSheetId="7">#REF!</definedName>
    <definedName name="TextRefCopy10">#REF!</definedName>
    <definedName name="TextRefCopy11" localSheetId="27">#REF!</definedName>
    <definedName name="TextRefCopy11" localSheetId="36">#REF!</definedName>
    <definedName name="TextRefCopy11" localSheetId="37">#REF!</definedName>
    <definedName name="TextRefCopy11" localSheetId="51">#REF!</definedName>
    <definedName name="TextRefCopy11" localSheetId="52">#REF!</definedName>
    <definedName name="TextRefCopy11" localSheetId="3">#REF!</definedName>
    <definedName name="TextRefCopy11" localSheetId="4">#REF!</definedName>
    <definedName name="TextRefCopy11" localSheetId="7">#REF!</definedName>
    <definedName name="TextRefCopy11">#REF!</definedName>
    <definedName name="TextRefCopy12" localSheetId="27">#REF!</definedName>
    <definedName name="TextRefCopy12" localSheetId="36">#REF!</definedName>
    <definedName name="TextRefCopy12" localSheetId="37">#REF!</definedName>
    <definedName name="TextRefCopy12" localSheetId="51">#REF!</definedName>
    <definedName name="TextRefCopy12" localSheetId="52">#REF!</definedName>
    <definedName name="TextRefCopy12" localSheetId="3">#REF!</definedName>
    <definedName name="TextRefCopy12" localSheetId="4">#REF!</definedName>
    <definedName name="TextRefCopy12" localSheetId="7">#REF!</definedName>
    <definedName name="TextRefCopy12">#REF!</definedName>
    <definedName name="TextRefCopy13" localSheetId="27">#REF!</definedName>
    <definedName name="TextRefCopy13" localSheetId="36">#REF!</definedName>
    <definedName name="TextRefCopy13" localSheetId="37">#REF!</definedName>
    <definedName name="TextRefCopy13" localSheetId="51">#REF!</definedName>
    <definedName name="TextRefCopy13" localSheetId="52">#REF!</definedName>
    <definedName name="TextRefCopy13" localSheetId="3">#REF!</definedName>
    <definedName name="TextRefCopy13" localSheetId="4">#REF!</definedName>
    <definedName name="TextRefCopy13" localSheetId="7">#REF!</definedName>
    <definedName name="TextRefCopy13">#REF!</definedName>
    <definedName name="TextRefCopy14" localSheetId="27">#REF!</definedName>
    <definedName name="TextRefCopy14" localSheetId="36">#REF!</definedName>
    <definedName name="TextRefCopy14" localSheetId="37">#REF!</definedName>
    <definedName name="TextRefCopy14" localSheetId="51">#REF!</definedName>
    <definedName name="TextRefCopy14" localSheetId="52">#REF!</definedName>
    <definedName name="TextRefCopy14" localSheetId="3">#REF!</definedName>
    <definedName name="TextRefCopy14" localSheetId="4">#REF!</definedName>
    <definedName name="TextRefCopy14" localSheetId="7">#REF!</definedName>
    <definedName name="TextRefCopy14">#REF!</definedName>
    <definedName name="TextRefCopy15" localSheetId="27">#REF!</definedName>
    <definedName name="TextRefCopy15" localSheetId="36">#REF!</definedName>
    <definedName name="TextRefCopy15" localSheetId="37">#REF!</definedName>
    <definedName name="TextRefCopy15" localSheetId="51">#REF!</definedName>
    <definedName name="TextRefCopy15" localSheetId="52">#REF!</definedName>
    <definedName name="TextRefCopy15" localSheetId="3">#REF!</definedName>
    <definedName name="TextRefCopy15" localSheetId="4">#REF!</definedName>
    <definedName name="TextRefCopy15" localSheetId="7">#REF!</definedName>
    <definedName name="TextRefCopy15">#REF!</definedName>
    <definedName name="TextRefCopy16" localSheetId="27">#REF!</definedName>
    <definedName name="TextRefCopy16" localSheetId="36">#REF!</definedName>
    <definedName name="TextRefCopy16" localSheetId="37">#REF!</definedName>
    <definedName name="TextRefCopy16" localSheetId="51">#REF!</definedName>
    <definedName name="TextRefCopy16" localSheetId="52">#REF!</definedName>
    <definedName name="TextRefCopy16" localSheetId="3">#REF!</definedName>
    <definedName name="TextRefCopy16" localSheetId="4">#REF!</definedName>
    <definedName name="TextRefCopy16" localSheetId="7">#REF!</definedName>
    <definedName name="TextRefCopy16">#REF!</definedName>
    <definedName name="TextRefCopy17" localSheetId="27">#REF!</definedName>
    <definedName name="TextRefCopy17" localSheetId="36">#REF!</definedName>
    <definedName name="TextRefCopy17" localSheetId="37">#REF!</definedName>
    <definedName name="TextRefCopy17" localSheetId="51">#REF!</definedName>
    <definedName name="TextRefCopy17" localSheetId="52">#REF!</definedName>
    <definedName name="TextRefCopy17" localSheetId="3">#REF!</definedName>
    <definedName name="TextRefCopy17" localSheetId="4">#REF!</definedName>
    <definedName name="TextRefCopy17" localSheetId="7">#REF!</definedName>
    <definedName name="TextRefCopy17">#REF!</definedName>
    <definedName name="TextRefCopy18" localSheetId="27">#REF!</definedName>
    <definedName name="TextRefCopy18" localSheetId="36">#REF!</definedName>
    <definedName name="TextRefCopy18" localSheetId="37">#REF!</definedName>
    <definedName name="TextRefCopy18" localSheetId="51">#REF!</definedName>
    <definedName name="TextRefCopy18" localSheetId="52">#REF!</definedName>
    <definedName name="TextRefCopy18" localSheetId="3">#REF!</definedName>
    <definedName name="TextRefCopy18" localSheetId="4">#REF!</definedName>
    <definedName name="TextRefCopy18" localSheetId="7">#REF!</definedName>
    <definedName name="TextRefCopy18">#REF!</definedName>
    <definedName name="TextRefCopy19" localSheetId="27">#REF!</definedName>
    <definedName name="TextRefCopy19" localSheetId="36">#REF!</definedName>
    <definedName name="TextRefCopy19" localSheetId="37">#REF!</definedName>
    <definedName name="TextRefCopy19" localSheetId="51">#REF!</definedName>
    <definedName name="TextRefCopy19" localSheetId="52">#REF!</definedName>
    <definedName name="TextRefCopy19" localSheetId="3">#REF!</definedName>
    <definedName name="TextRefCopy19" localSheetId="4">#REF!</definedName>
    <definedName name="TextRefCopy19" localSheetId="7">#REF!</definedName>
    <definedName name="TextRefCopy19">#REF!</definedName>
    <definedName name="TextRefCopy2" localSheetId="27">#REF!</definedName>
    <definedName name="TextRefCopy2" localSheetId="36">#REF!</definedName>
    <definedName name="TextRefCopy2" localSheetId="37">#REF!</definedName>
    <definedName name="TextRefCopy2" localSheetId="51">#REF!</definedName>
    <definedName name="TextRefCopy2" localSheetId="52">#REF!</definedName>
    <definedName name="TextRefCopy2" localSheetId="3">#REF!</definedName>
    <definedName name="TextRefCopy2" localSheetId="4">#REF!</definedName>
    <definedName name="TextRefCopy2" localSheetId="7">#REF!</definedName>
    <definedName name="TextRefCopy2">#REF!</definedName>
    <definedName name="TextRefCopy20" localSheetId="27">#REF!</definedName>
    <definedName name="TextRefCopy20" localSheetId="36">#REF!</definedName>
    <definedName name="TextRefCopy20" localSheetId="37">#REF!</definedName>
    <definedName name="TextRefCopy20" localSheetId="51">#REF!</definedName>
    <definedName name="TextRefCopy20" localSheetId="52">#REF!</definedName>
    <definedName name="TextRefCopy20" localSheetId="3">#REF!</definedName>
    <definedName name="TextRefCopy20" localSheetId="4">#REF!</definedName>
    <definedName name="TextRefCopy20" localSheetId="7">#REF!</definedName>
    <definedName name="TextRefCopy20">#REF!</definedName>
    <definedName name="TextRefCopy21" localSheetId="27">#REF!</definedName>
    <definedName name="TextRefCopy21" localSheetId="36">#REF!</definedName>
    <definedName name="TextRefCopy21" localSheetId="37">#REF!</definedName>
    <definedName name="TextRefCopy21" localSheetId="51">#REF!</definedName>
    <definedName name="TextRefCopy21" localSheetId="52">#REF!</definedName>
    <definedName name="TextRefCopy21" localSheetId="3">#REF!</definedName>
    <definedName name="TextRefCopy21" localSheetId="4">#REF!</definedName>
    <definedName name="TextRefCopy21" localSheetId="7">#REF!</definedName>
    <definedName name="TextRefCopy21">#REF!</definedName>
    <definedName name="TextRefCopy22" localSheetId="27">#REF!</definedName>
    <definedName name="TextRefCopy22" localSheetId="36">#REF!</definedName>
    <definedName name="TextRefCopy22" localSheetId="37">#REF!</definedName>
    <definedName name="TextRefCopy22" localSheetId="51">#REF!</definedName>
    <definedName name="TextRefCopy22" localSheetId="52">#REF!</definedName>
    <definedName name="TextRefCopy22" localSheetId="3">#REF!</definedName>
    <definedName name="TextRefCopy22" localSheetId="4">#REF!</definedName>
    <definedName name="TextRefCopy22" localSheetId="7">#REF!</definedName>
    <definedName name="TextRefCopy22">#REF!</definedName>
    <definedName name="TextRefCopy23" localSheetId="27">#REF!</definedName>
    <definedName name="TextRefCopy23" localSheetId="36">#REF!</definedName>
    <definedName name="TextRefCopy23" localSheetId="37">#REF!</definedName>
    <definedName name="TextRefCopy23" localSheetId="51">#REF!</definedName>
    <definedName name="TextRefCopy23" localSheetId="52">#REF!</definedName>
    <definedName name="TextRefCopy23" localSheetId="3">#REF!</definedName>
    <definedName name="TextRefCopy23" localSheetId="4">#REF!</definedName>
    <definedName name="TextRefCopy23" localSheetId="7">#REF!</definedName>
    <definedName name="TextRefCopy23">#REF!</definedName>
    <definedName name="TextRefCopy24" localSheetId="27">#REF!</definedName>
    <definedName name="TextRefCopy24" localSheetId="36">#REF!</definedName>
    <definedName name="TextRefCopy24" localSheetId="37">#REF!</definedName>
    <definedName name="TextRefCopy24" localSheetId="51">#REF!</definedName>
    <definedName name="TextRefCopy24" localSheetId="52">#REF!</definedName>
    <definedName name="TextRefCopy24" localSheetId="3">#REF!</definedName>
    <definedName name="TextRefCopy24" localSheetId="4">#REF!</definedName>
    <definedName name="TextRefCopy24" localSheetId="7">#REF!</definedName>
    <definedName name="TextRefCopy24">#REF!</definedName>
    <definedName name="TextRefCopy25" localSheetId="27">#REF!</definedName>
    <definedName name="TextRefCopy25" localSheetId="36">#REF!</definedName>
    <definedName name="TextRefCopy25" localSheetId="37">#REF!</definedName>
    <definedName name="TextRefCopy25" localSheetId="51">#REF!</definedName>
    <definedName name="TextRefCopy25" localSheetId="52">#REF!</definedName>
    <definedName name="TextRefCopy25" localSheetId="3">#REF!</definedName>
    <definedName name="TextRefCopy25" localSheetId="4">#REF!</definedName>
    <definedName name="TextRefCopy25" localSheetId="7">#REF!</definedName>
    <definedName name="TextRefCopy25">#REF!</definedName>
    <definedName name="TextRefCopy26" localSheetId="27">#REF!</definedName>
    <definedName name="TextRefCopy26" localSheetId="36">#REF!</definedName>
    <definedName name="TextRefCopy26" localSheetId="37">#REF!</definedName>
    <definedName name="TextRefCopy26" localSheetId="51">#REF!</definedName>
    <definedName name="TextRefCopy26" localSheetId="52">#REF!</definedName>
    <definedName name="TextRefCopy26" localSheetId="3">#REF!</definedName>
    <definedName name="TextRefCopy26" localSheetId="4">#REF!</definedName>
    <definedName name="TextRefCopy26" localSheetId="7">#REF!</definedName>
    <definedName name="TextRefCopy26">#REF!</definedName>
    <definedName name="TextRefCopy27" localSheetId="27">#REF!</definedName>
    <definedName name="TextRefCopy27" localSheetId="36">#REF!</definedName>
    <definedName name="TextRefCopy27" localSheetId="37">#REF!</definedName>
    <definedName name="TextRefCopy27" localSheetId="51">#REF!</definedName>
    <definedName name="TextRefCopy27" localSheetId="52">#REF!</definedName>
    <definedName name="TextRefCopy27" localSheetId="3">#REF!</definedName>
    <definedName name="TextRefCopy27" localSheetId="4">#REF!</definedName>
    <definedName name="TextRefCopy27" localSheetId="7">#REF!</definedName>
    <definedName name="TextRefCopy27">#REF!</definedName>
    <definedName name="TextRefCopy28" localSheetId="27">#REF!</definedName>
    <definedName name="TextRefCopy28" localSheetId="36">#REF!</definedName>
    <definedName name="TextRefCopy28" localSheetId="37">#REF!</definedName>
    <definedName name="TextRefCopy28" localSheetId="51">#REF!</definedName>
    <definedName name="TextRefCopy28" localSheetId="52">#REF!</definedName>
    <definedName name="TextRefCopy28" localSheetId="3">#REF!</definedName>
    <definedName name="TextRefCopy28" localSheetId="4">#REF!</definedName>
    <definedName name="TextRefCopy28" localSheetId="7">#REF!</definedName>
    <definedName name="TextRefCopy28">#REF!</definedName>
    <definedName name="TextRefCopy29" localSheetId="27">#REF!</definedName>
    <definedName name="TextRefCopy29" localSheetId="36">#REF!</definedName>
    <definedName name="TextRefCopy29" localSheetId="37">#REF!</definedName>
    <definedName name="TextRefCopy29" localSheetId="51">#REF!</definedName>
    <definedName name="TextRefCopy29" localSheetId="52">#REF!</definedName>
    <definedName name="TextRefCopy29" localSheetId="3">#REF!</definedName>
    <definedName name="TextRefCopy29" localSheetId="4">#REF!</definedName>
    <definedName name="TextRefCopy29" localSheetId="7">#REF!</definedName>
    <definedName name="TextRefCopy29">#REF!</definedName>
    <definedName name="TextRefCopy3" localSheetId="27">#REF!</definedName>
    <definedName name="TextRefCopy3" localSheetId="36">#REF!</definedName>
    <definedName name="TextRefCopy3" localSheetId="37">#REF!</definedName>
    <definedName name="TextRefCopy3" localSheetId="51">#REF!</definedName>
    <definedName name="TextRefCopy3" localSheetId="52">#REF!</definedName>
    <definedName name="TextRefCopy3" localSheetId="3">#REF!</definedName>
    <definedName name="TextRefCopy3" localSheetId="4">#REF!</definedName>
    <definedName name="TextRefCopy3" localSheetId="7">#REF!</definedName>
    <definedName name="TextRefCopy3">#REF!</definedName>
    <definedName name="TextRefCopy30" localSheetId="27">#REF!</definedName>
    <definedName name="TextRefCopy30" localSheetId="36">#REF!</definedName>
    <definedName name="TextRefCopy30" localSheetId="37">#REF!</definedName>
    <definedName name="TextRefCopy30" localSheetId="51">#REF!</definedName>
    <definedName name="TextRefCopy30" localSheetId="52">#REF!</definedName>
    <definedName name="TextRefCopy30" localSheetId="3">#REF!</definedName>
    <definedName name="TextRefCopy30" localSheetId="4">#REF!</definedName>
    <definedName name="TextRefCopy30" localSheetId="7">#REF!</definedName>
    <definedName name="TextRefCopy30">#REF!</definedName>
    <definedName name="TextRefCopy31" localSheetId="27">#REF!</definedName>
    <definedName name="TextRefCopy31" localSheetId="36">#REF!</definedName>
    <definedName name="TextRefCopy31" localSheetId="37">#REF!</definedName>
    <definedName name="TextRefCopy31" localSheetId="51">#REF!</definedName>
    <definedName name="TextRefCopy31" localSheetId="52">#REF!</definedName>
    <definedName name="TextRefCopy31" localSheetId="3">#REF!</definedName>
    <definedName name="TextRefCopy31" localSheetId="4">#REF!</definedName>
    <definedName name="TextRefCopy31" localSheetId="7">#REF!</definedName>
    <definedName name="TextRefCopy31">#REF!</definedName>
    <definedName name="TextRefCopy32" localSheetId="27">#REF!</definedName>
    <definedName name="TextRefCopy32" localSheetId="36">#REF!</definedName>
    <definedName name="TextRefCopy32" localSheetId="37">#REF!</definedName>
    <definedName name="TextRefCopy32" localSheetId="51">#REF!</definedName>
    <definedName name="TextRefCopy32" localSheetId="52">#REF!</definedName>
    <definedName name="TextRefCopy32" localSheetId="3">#REF!</definedName>
    <definedName name="TextRefCopy32" localSheetId="4">#REF!</definedName>
    <definedName name="TextRefCopy32" localSheetId="7">#REF!</definedName>
    <definedName name="TextRefCopy32">#REF!</definedName>
    <definedName name="TextRefCopy33" localSheetId="27">#REF!</definedName>
    <definedName name="TextRefCopy33" localSheetId="36">#REF!</definedName>
    <definedName name="TextRefCopy33" localSheetId="37">#REF!</definedName>
    <definedName name="TextRefCopy33" localSheetId="51">#REF!</definedName>
    <definedName name="TextRefCopy33" localSheetId="52">#REF!</definedName>
    <definedName name="TextRefCopy33" localSheetId="3">#REF!</definedName>
    <definedName name="TextRefCopy33" localSheetId="4">#REF!</definedName>
    <definedName name="TextRefCopy33" localSheetId="7">#REF!</definedName>
    <definedName name="TextRefCopy33">#REF!</definedName>
    <definedName name="TextRefCopy34" localSheetId="27">#REF!</definedName>
    <definedName name="TextRefCopy34" localSheetId="36">#REF!</definedName>
    <definedName name="TextRefCopy34" localSheetId="37">#REF!</definedName>
    <definedName name="TextRefCopy34" localSheetId="51">#REF!</definedName>
    <definedName name="TextRefCopy34" localSheetId="52">#REF!</definedName>
    <definedName name="TextRefCopy34" localSheetId="3">#REF!</definedName>
    <definedName name="TextRefCopy34" localSheetId="4">#REF!</definedName>
    <definedName name="TextRefCopy34" localSheetId="7">#REF!</definedName>
    <definedName name="TextRefCopy34">#REF!</definedName>
    <definedName name="TextRefCopy35" localSheetId="27">#REF!</definedName>
    <definedName name="TextRefCopy35" localSheetId="36">#REF!</definedName>
    <definedName name="TextRefCopy35" localSheetId="37">#REF!</definedName>
    <definedName name="TextRefCopy35" localSheetId="51">#REF!</definedName>
    <definedName name="TextRefCopy35" localSheetId="52">#REF!</definedName>
    <definedName name="TextRefCopy35" localSheetId="3">#REF!</definedName>
    <definedName name="TextRefCopy35" localSheetId="4">#REF!</definedName>
    <definedName name="TextRefCopy35" localSheetId="7">#REF!</definedName>
    <definedName name="TextRefCopy35">#REF!</definedName>
    <definedName name="TextRefCopy36" localSheetId="27">#REF!</definedName>
    <definedName name="TextRefCopy36" localSheetId="36">#REF!</definedName>
    <definedName name="TextRefCopy36" localSheetId="37">#REF!</definedName>
    <definedName name="TextRefCopy36" localSheetId="51">#REF!</definedName>
    <definedName name="TextRefCopy36" localSheetId="52">#REF!</definedName>
    <definedName name="TextRefCopy36" localSheetId="3">#REF!</definedName>
    <definedName name="TextRefCopy36" localSheetId="4">#REF!</definedName>
    <definedName name="TextRefCopy36" localSheetId="7">#REF!</definedName>
    <definedName name="TextRefCopy36">#REF!</definedName>
    <definedName name="TextRefCopy37" localSheetId="27">#REF!</definedName>
    <definedName name="TextRefCopy37" localSheetId="36">#REF!</definedName>
    <definedName name="TextRefCopy37" localSheetId="37">#REF!</definedName>
    <definedName name="TextRefCopy37" localSheetId="51">#REF!</definedName>
    <definedName name="TextRefCopy37" localSheetId="52">#REF!</definedName>
    <definedName name="TextRefCopy37" localSheetId="3">#REF!</definedName>
    <definedName name="TextRefCopy37" localSheetId="4">#REF!</definedName>
    <definedName name="TextRefCopy37" localSheetId="7">#REF!</definedName>
    <definedName name="TextRefCopy37">#REF!</definedName>
    <definedName name="TextRefCopy38" localSheetId="27">#REF!</definedName>
    <definedName name="TextRefCopy38" localSheetId="36">#REF!</definedName>
    <definedName name="TextRefCopy38" localSheetId="37">#REF!</definedName>
    <definedName name="TextRefCopy38" localSheetId="51">#REF!</definedName>
    <definedName name="TextRefCopy38" localSheetId="52">#REF!</definedName>
    <definedName name="TextRefCopy38" localSheetId="3">#REF!</definedName>
    <definedName name="TextRefCopy38" localSheetId="4">#REF!</definedName>
    <definedName name="TextRefCopy38" localSheetId="7">#REF!</definedName>
    <definedName name="TextRefCopy38">#REF!</definedName>
    <definedName name="TextRefCopy39" localSheetId="27">#REF!</definedName>
    <definedName name="TextRefCopy39" localSheetId="36">#REF!</definedName>
    <definedName name="TextRefCopy39" localSheetId="37">#REF!</definedName>
    <definedName name="TextRefCopy39" localSheetId="51">#REF!</definedName>
    <definedName name="TextRefCopy39" localSheetId="52">#REF!</definedName>
    <definedName name="TextRefCopy39" localSheetId="3">#REF!</definedName>
    <definedName name="TextRefCopy39" localSheetId="4">#REF!</definedName>
    <definedName name="TextRefCopy39" localSheetId="7">#REF!</definedName>
    <definedName name="TextRefCopy39">#REF!</definedName>
    <definedName name="TextRefCopy4" localSheetId="27">#REF!</definedName>
    <definedName name="TextRefCopy4" localSheetId="36">#REF!</definedName>
    <definedName name="TextRefCopy4" localSheetId="37">#REF!</definedName>
    <definedName name="TextRefCopy4" localSheetId="51">#REF!</definedName>
    <definedName name="TextRefCopy4" localSheetId="52">#REF!</definedName>
    <definedName name="TextRefCopy4" localSheetId="3">#REF!</definedName>
    <definedName name="TextRefCopy4" localSheetId="4">#REF!</definedName>
    <definedName name="TextRefCopy4" localSheetId="7">#REF!</definedName>
    <definedName name="TextRefCopy4">#REF!</definedName>
    <definedName name="TextRefCopy40" localSheetId="27">#REF!</definedName>
    <definedName name="TextRefCopy40" localSheetId="36">#REF!</definedName>
    <definedName name="TextRefCopy40" localSheetId="37">#REF!</definedName>
    <definedName name="TextRefCopy40" localSheetId="51">#REF!</definedName>
    <definedName name="TextRefCopy40" localSheetId="52">#REF!</definedName>
    <definedName name="TextRefCopy40" localSheetId="3">#REF!</definedName>
    <definedName name="TextRefCopy40" localSheetId="4">#REF!</definedName>
    <definedName name="TextRefCopy40" localSheetId="7">#REF!</definedName>
    <definedName name="TextRefCopy40">#REF!</definedName>
    <definedName name="TextRefCopy41" localSheetId="27">#REF!</definedName>
    <definedName name="TextRefCopy41" localSheetId="36">#REF!</definedName>
    <definedName name="TextRefCopy41" localSheetId="37">#REF!</definedName>
    <definedName name="TextRefCopy41" localSheetId="51">#REF!</definedName>
    <definedName name="TextRefCopy41" localSheetId="52">#REF!</definedName>
    <definedName name="TextRefCopy41" localSheetId="3">#REF!</definedName>
    <definedName name="TextRefCopy41" localSheetId="4">#REF!</definedName>
    <definedName name="TextRefCopy41" localSheetId="7">#REF!</definedName>
    <definedName name="TextRefCopy41">#REF!</definedName>
    <definedName name="TextRefCopy5" localSheetId="27">#REF!</definedName>
    <definedName name="TextRefCopy5" localSheetId="36">#REF!</definedName>
    <definedName name="TextRefCopy5" localSheetId="37">#REF!</definedName>
    <definedName name="TextRefCopy5" localSheetId="51">#REF!</definedName>
    <definedName name="TextRefCopy5" localSheetId="52">#REF!</definedName>
    <definedName name="TextRefCopy5" localSheetId="3">#REF!</definedName>
    <definedName name="TextRefCopy5" localSheetId="4">#REF!</definedName>
    <definedName name="TextRefCopy5" localSheetId="7">#REF!</definedName>
    <definedName name="TextRefCopy5">#REF!</definedName>
    <definedName name="TextRefCopy6" localSheetId="27">#REF!</definedName>
    <definedName name="TextRefCopy6" localSheetId="36">#REF!</definedName>
    <definedName name="TextRefCopy6" localSheetId="37">#REF!</definedName>
    <definedName name="TextRefCopy6" localSheetId="51">#REF!</definedName>
    <definedName name="TextRefCopy6" localSheetId="52">#REF!</definedName>
    <definedName name="TextRefCopy6" localSheetId="3">#REF!</definedName>
    <definedName name="TextRefCopy6" localSheetId="4">#REF!</definedName>
    <definedName name="TextRefCopy6" localSheetId="7">#REF!</definedName>
    <definedName name="TextRefCopy6">#REF!</definedName>
    <definedName name="TextRefCopy7" localSheetId="27">#REF!</definedName>
    <definedName name="TextRefCopy7" localSheetId="36">#REF!</definedName>
    <definedName name="TextRefCopy7" localSheetId="37">#REF!</definedName>
    <definedName name="TextRefCopy7" localSheetId="51">#REF!</definedName>
    <definedName name="TextRefCopy7" localSheetId="52">#REF!</definedName>
    <definedName name="TextRefCopy7" localSheetId="3">#REF!</definedName>
    <definedName name="TextRefCopy7" localSheetId="4">#REF!</definedName>
    <definedName name="TextRefCopy7" localSheetId="7">#REF!</definedName>
    <definedName name="TextRefCopy7">#REF!</definedName>
    <definedName name="TextRefCopy8" localSheetId="27">#REF!</definedName>
    <definedName name="TextRefCopy8" localSheetId="36">#REF!</definedName>
    <definedName name="TextRefCopy8" localSheetId="37">#REF!</definedName>
    <definedName name="TextRefCopy8" localSheetId="51">#REF!</definedName>
    <definedName name="TextRefCopy8" localSheetId="52">#REF!</definedName>
    <definedName name="TextRefCopy8" localSheetId="3">#REF!</definedName>
    <definedName name="TextRefCopy8" localSheetId="4">#REF!</definedName>
    <definedName name="TextRefCopy8" localSheetId="7">#REF!</definedName>
    <definedName name="TextRefCopy8">#REF!</definedName>
    <definedName name="TextRefCopy9" localSheetId="27">#REF!</definedName>
    <definedName name="TextRefCopy9" localSheetId="36">#REF!</definedName>
    <definedName name="TextRefCopy9" localSheetId="37">#REF!</definedName>
    <definedName name="TextRefCopy9" localSheetId="51">#REF!</definedName>
    <definedName name="TextRefCopy9" localSheetId="52">#REF!</definedName>
    <definedName name="TextRefCopy9" localSheetId="3">#REF!</definedName>
    <definedName name="TextRefCopy9" localSheetId="4">#REF!</definedName>
    <definedName name="TextRefCopy9" localSheetId="7">#REF!</definedName>
    <definedName name="TextRefCopy9">#REF!</definedName>
    <definedName name="TextRefCopyRangeCount" hidden="1">1</definedName>
    <definedName name="TF" localSheetId="2">[24]TF!$F$20</definedName>
    <definedName name="TF" localSheetId="27">[25]TF!$F$20</definedName>
    <definedName name="TF" localSheetId="36">[26]TF!$F$20</definedName>
    <definedName name="TF" localSheetId="7">[24]TF!$F$20</definedName>
    <definedName name="TF" localSheetId="8">[24]TF!$F$20</definedName>
    <definedName name="TF">[27]TF!$F$20</definedName>
    <definedName name="TimeToPay1" localSheetId="2">[36]PS2!$AG$31</definedName>
    <definedName name="TimeToPay1" localSheetId="27">[37]PS2!$AG$31</definedName>
    <definedName name="TimeToPay1" localSheetId="36">[38]PS2!$AG$31</definedName>
    <definedName name="TimeToPay1" localSheetId="7">[36]PS2!$AG$31</definedName>
    <definedName name="TimeToPay1" localSheetId="8">[36]PS2!$AG$31</definedName>
    <definedName name="TimeToPay1">[39]PS2!$AG$31</definedName>
    <definedName name="TimeToPay2" localSheetId="2">[36]PS2!$AH$31</definedName>
    <definedName name="TimeToPay2" localSheetId="27">[37]PS2!$AH$31</definedName>
    <definedName name="TimeToPay2" localSheetId="36">[38]PS2!$AH$31</definedName>
    <definedName name="TimeToPay2" localSheetId="7">[36]PS2!$AH$31</definedName>
    <definedName name="TimeToPay2" localSheetId="8">[36]PS2!$AH$31</definedName>
    <definedName name="TimeToPay2">[39]PS2!$AH$31</definedName>
    <definedName name="TimeToPay3" localSheetId="2">[36]PS2!$AI$31</definedName>
    <definedName name="TimeToPay3" localSheetId="27">[37]PS2!$AI$31</definedName>
    <definedName name="TimeToPay3" localSheetId="36">[38]PS2!$AI$31</definedName>
    <definedName name="TimeToPay3" localSheetId="7">[36]PS2!$AI$31</definedName>
    <definedName name="TimeToPay3" localSheetId="8">[36]PS2!$AI$31</definedName>
    <definedName name="TimeToPay3">[39]PS2!$AI$31</definedName>
    <definedName name="tl">[9]syn!$C$31</definedName>
    <definedName name="TNLL" localSheetId="2">#REF!</definedName>
    <definedName name="TNLL" localSheetId="27">#REF!</definedName>
    <definedName name="TNLL" localSheetId="36">#REF!</definedName>
    <definedName name="TNLL" localSheetId="37">#REF!</definedName>
    <definedName name="TNLL" localSheetId="51">#REF!</definedName>
    <definedName name="TNLL" localSheetId="52">#REF!</definedName>
    <definedName name="TNLL" localSheetId="3">#REF!</definedName>
    <definedName name="TNLL" localSheetId="4">#REF!</definedName>
    <definedName name="TNLL" localSheetId="5">#REF!</definedName>
    <definedName name="TNLL" localSheetId="7">#REF!</definedName>
    <definedName name="TNLL" localSheetId="8">#REF!</definedName>
    <definedName name="TNLL">#REF!</definedName>
    <definedName name="top" localSheetId="2">[100]Main!$E$3</definedName>
    <definedName name="top" localSheetId="27">[101]Main!$E$3</definedName>
    <definedName name="top" localSheetId="36">[102]Main!$E$3</definedName>
    <definedName name="top" localSheetId="7">[100]Main!$E$3</definedName>
    <definedName name="top" localSheetId="8">[100]Main!$E$3</definedName>
    <definedName name="top">[103]Main!$E$3</definedName>
    <definedName name="tp" localSheetId="2">[42]wbs!$G$25</definedName>
    <definedName name="tp" localSheetId="31">[43]wbs!$G$25</definedName>
    <definedName name="tp" localSheetId="33">[43]wbs!$G$25</definedName>
    <definedName name="tp" localSheetId="7">[42]wbs!$G$25</definedName>
    <definedName name="tp" localSheetId="8">[42]wbs!$G$25</definedName>
    <definedName name="tp">[44]wbs!$G$25</definedName>
    <definedName name="TPCY" localSheetId="2">#REF!</definedName>
    <definedName name="TPCY" localSheetId="27">#REF!</definedName>
    <definedName name="TPCY" localSheetId="36">#REF!</definedName>
    <definedName name="TPCY" localSheetId="37">#REF!</definedName>
    <definedName name="TPCY" localSheetId="51">#REF!</definedName>
    <definedName name="TPCY" localSheetId="52">#REF!</definedName>
    <definedName name="TPCY" localSheetId="3">#REF!</definedName>
    <definedName name="TPCY" localSheetId="4">#REF!</definedName>
    <definedName name="TPCY" localSheetId="5">#REF!</definedName>
    <definedName name="TPCY" localSheetId="7">#REF!</definedName>
    <definedName name="TPCY" localSheetId="8">#REF!</definedName>
    <definedName name="TPCY">#REF!</definedName>
    <definedName name="tppy" localSheetId="2">[42]wbs!$M$25</definedName>
    <definedName name="tppy" localSheetId="31">[43]wbs!$M$25</definedName>
    <definedName name="tppy" localSheetId="33">[43]wbs!$M$25</definedName>
    <definedName name="tppy" localSheetId="7">[42]wbs!$M$25</definedName>
    <definedName name="tppy" localSheetId="8">[42]wbs!$M$25</definedName>
    <definedName name="tppy">[44]wbs!$M$25</definedName>
    <definedName name="txnl" localSheetId="2">[28]TX!$E$21</definedName>
    <definedName name="txnl" localSheetId="27">[29]TX!$E$21</definedName>
    <definedName name="txnl" localSheetId="36">[30]TX!$E$21</definedName>
    <definedName name="txnl" localSheetId="7">[28]TX!$E$21</definedName>
    <definedName name="txnl" localSheetId="8">[28]TX!$E$21</definedName>
    <definedName name="txnl">[31]TX!$E$21</definedName>
    <definedName name="UBD" localSheetId="2">#REF!</definedName>
    <definedName name="UBD" localSheetId="27">#REF!</definedName>
    <definedName name="UBD" localSheetId="36">#REF!</definedName>
    <definedName name="UBD" localSheetId="37">#REF!</definedName>
    <definedName name="UBD" localSheetId="51">#REF!</definedName>
    <definedName name="UBD" localSheetId="52">#REF!</definedName>
    <definedName name="UBD" localSheetId="3">#REF!</definedName>
    <definedName name="UBD" localSheetId="4">#REF!</definedName>
    <definedName name="UBD" localSheetId="5">#REF!</definedName>
    <definedName name="UBD" localSheetId="7">#REF!</definedName>
    <definedName name="UBD" localSheetId="8">#REF!</definedName>
    <definedName name="UBD">#REF!</definedName>
    <definedName name="udnl" localSheetId="2">[99]T!#REF!</definedName>
    <definedName name="udnl" localSheetId="27">[99]T!#REF!</definedName>
    <definedName name="udnl" localSheetId="36">[99]T!#REF!</definedName>
    <definedName name="udnl" localSheetId="37">[99]T!#REF!</definedName>
    <definedName name="udnl" localSheetId="51">[99]T!#REF!</definedName>
    <definedName name="udnl" localSheetId="52">[99]T!#REF!</definedName>
    <definedName name="udnl" localSheetId="3">[99]T!#REF!</definedName>
    <definedName name="udnl" localSheetId="4">[99]T!#REF!</definedName>
    <definedName name="udnl" localSheetId="5">[99]T!#REF!</definedName>
    <definedName name="udnl" localSheetId="7">[99]T!#REF!</definedName>
    <definedName name="udnl" localSheetId="8">[99]T!#REF!</definedName>
    <definedName name="udnl">[99]T!#REF!</definedName>
    <definedName name="upnl" localSheetId="2">[104]U!#REF!</definedName>
    <definedName name="upnl" localSheetId="27">[105]U!#REF!</definedName>
    <definedName name="upnl" localSheetId="36">[106]U!#REF!</definedName>
    <definedName name="upnl" localSheetId="37">[107]U!#REF!</definedName>
    <definedName name="upnl" localSheetId="51">[107]U!#REF!</definedName>
    <definedName name="upnl" localSheetId="52">[107]U!#REF!</definedName>
    <definedName name="upnl" localSheetId="7">[104]U!#REF!</definedName>
    <definedName name="upnl" localSheetId="8">[104]U!#REF!</definedName>
    <definedName name="upnl">[107]U!#REF!</definedName>
    <definedName name="useRBC2" localSheetId="2">[45]main!$F$30</definedName>
    <definedName name="useRBC2" localSheetId="27">[46]main!$F$30</definedName>
    <definedName name="useRBC2" localSheetId="31">[47]main!$F$30</definedName>
    <definedName name="useRBC2" localSheetId="33">[47]main!$F$30</definedName>
    <definedName name="useRBC2" localSheetId="36">[48]main!$F$30</definedName>
    <definedName name="useRBC2" localSheetId="7">[45]main!$F$30</definedName>
    <definedName name="useRBC2" localSheetId="8">[45]main!$F$30</definedName>
    <definedName name="useRBC2">[49]main!$F$30</definedName>
    <definedName name="UWcostRatio_1" localSheetId="2">#REF!</definedName>
    <definedName name="UWcostRatio_1" localSheetId="27">#REF!</definedName>
    <definedName name="UWcostRatio_1" localSheetId="36">#REF!</definedName>
    <definedName name="UWcostRatio_1" localSheetId="37">#REF!</definedName>
    <definedName name="UWcostRatio_1" localSheetId="51">#REF!</definedName>
    <definedName name="UWcostRatio_1" localSheetId="52">#REF!</definedName>
    <definedName name="UWcostRatio_1" localSheetId="3">#REF!</definedName>
    <definedName name="UWcostRatio_1" localSheetId="4">#REF!</definedName>
    <definedName name="UWcostRatio_1" localSheetId="5">#REF!</definedName>
    <definedName name="UWcostRatio_1" localSheetId="7">#REF!</definedName>
    <definedName name="UWcostRatio_1" localSheetId="8">#REF!</definedName>
    <definedName name="UWcostRatio_1">#REF!</definedName>
    <definedName name="UWcostRatio1" localSheetId="27">#REF!</definedName>
    <definedName name="UWcostRatio1" localSheetId="36">#REF!</definedName>
    <definedName name="UWcostRatio1" localSheetId="37">#REF!</definedName>
    <definedName name="UWcostRatio1" localSheetId="51">#REF!</definedName>
    <definedName name="UWcostRatio1" localSheetId="52">#REF!</definedName>
    <definedName name="UWcostRatio1" localSheetId="3">#REF!</definedName>
    <definedName name="UWcostRatio1" localSheetId="4">#REF!</definedName>
    <definedName name="UWcostRatio1" localSheetId="7">#REF!</definedName>
    <definedName name="UWcostRatio1">#REF!</definedName>
    <definedName name="UWcostRatio2" localSheetId="27">#REF!</definedName>
    <definedName name="UWcostRatio2" localSheetId="36">#REF!</definedName>
    <definedName name="UWcostRatio2" localSheetId="37">#REF!</definedName>
    <definedName name="UWcostRatio2" localSheetId="51">#REF!</definedName>
    <definedName name="UWcostRatio2" localSheetId="52">#REF!</definedName>
    <definedName name="UWcostRatio2" localSheetId="3">#REF!</definedName>
    <definedName name="UWcostRatio2" localSheetId="4">#REF!</definedName>
    <definedName name="UWcostRatio2" localSheetId="7">#REF!</definedName>
    <definedName name="UWcostRatio2">#REF!</definedName>
    <definedName name="UWcostRatio3" localSheetId="27">#REF!</definedName>
    <definedName name="UWcostRatio3" localSheetId="36">#REF!</definedName>
    <definedName name="UWcostRatio3" localSheetId="37">#REF!</definedName>
    <definedName name="UWcostRatio3" localSheetId="51">#REF!</definedName>
    <definedName name="UWcostRatio3" localSheetId="52">#REF!</definedName>
    <definedName name="UWcostRatio3" localSheetId="3">#REF!</definedName>
    <definedName name="UWcostRatio3" localSheetId="4">#REF!</definedName>
    <definedName name="UWcostRatio3" localSheetId="7">#REF!</definedName>
    <definedName name="UWcostRatio3">#REF!</definedName>
    <definedName name="vat" localSheetId="2">[42]A!$C$68</definedName>
    <definedName name="vat" localSheetId="31">[43]A!$C$68</definedName>
    <definedName name="vat" localSheetId="33">[43]A!$C$68</definedName>
    <definedName name="vat" localSheetId="7">[42]A!$C$68</definedName>
    <definedName name="vat" localSheetId="8">[42]A!$C$68</definedName>
    <definedName name="vat">[44]A!$C$68</definedName>
    <definedName name="VT" localSheetId="2">#REF!</definedName>
    <definedName name="VT" localSheetId="27">#REF!</definedName>
    <definedName name="VT" localSheetId="36">#REF!</definedName>
    <definedName name="VT" localSheetId="37">#REF!</definedName>
    <definedName name="VT" localSheetId="51">#REF!</definedName>
    <definedName name="VT" localSheetId="52">#REF!</definedName>
    <definedName name="VT" localSheetId="3">#REF!</definedName>
    <definedName name="VT" localSheetId="4">#REF!</definedName>
    <definedName name="VT" localSheetId="5">#REF!</definedName>
    <definedName name="VT" localSheetId="7">#REF!</definedName>
    <definedName name="VT" localSheetId="8">#REF!</definedName>
    <definedName name="VT">#REF!</definedName>
    <definedName name="WorkingDays" localSheetId="27">#REF!</definedName>
    <definedName name="WorkingDays" localSheetId="36">#REF!</definedName>
    <definedName name="WorkingDays" localSheetId="37">#REF!</definedName>
    <definedName name="WorkingDays" localSheetId="51">#REF!</definedName>
    <definedName name="WorkingDays" localSheetId="52">#REF!</definedName>
    <definedName name="WorkingDays" localSheetId="3">#REF!</definedName>
    <definedName name="WorkingDays" localSheetId="4">#REF!</definedName>
    <definedName name="WorkingDays" localSheetId="7">#REF!</definedName>
    <definedName name="WorkingDays">#REF!</definedName>
    <definedName name="wt" localSheetId="2">[42]A!$C$70</definedName>
    <definedName name="wt" localSheetId="31">[43]A!$C$70</definedName>
    <definedName name="wt" localSheetId="33">[43]A!$C$70</definedName>
    <definedName name="wt" localSheetId="7">[42]A!$C$70</definedName>
    <definedName name="wt" localSheetId="8">[42]A!$C$70</definedName>
    <definedName name="wt">[44]A!$C$70</definedName>
    <definedName name="X_RATE" localSheetId="2">'[108]Exh 1'!#REF!</definedName>
    <definedName name="X_RATE" localSheetId="27">'[109]Exh 1'!#REF!</definedName>
    <definedName name="X_RATE" localSheetId="36">'[110]Exh 1'!#REF!</definedName>
    <definedName name="X_RATE" localSheetId="37">'[111]Exh 1'!#REF!</definedName>
    <definedName name="X_RATE" localSheetId="51">'[111]Exh 1'!#REF!</definedName>
    <definedName name="X_RATE" localSheetId="52">'[111]Exh 1'!#REF!</definedName>
    <definedName name="X_RATE" localSheetId="3">'[111]Exh 1'!#REF!</definedName>
    <definedName name="X_RATE" localSheetId="4">'[111]Exh 1'!#REF!</definedName>
    <definedName name="X_RATE" localSheetId="5">'[111]Exh 1'!#REF!</definedName>
    <definedName name="X_RATE" localSheetId="7">'[108]Exh 1'!#REF!</definedName>
    <definedName name="X_RATE" localSheetId="8">'[108]Exh 1'!#REF!</definedName>
    <definedName name="X_RATE">'[111]Exh 1'!#REF!</definedName>
    <definedName name="XR" localSheetId="2">#REF!</definedName>
    <definedName name="XR" localSheetId="27">#REF!</definedName>
    <definedName name="XR" localSheetId="36">#REF!</definedName>
    <definedName name="XR" localSheetId="37">#REF!</definedName>
    <definedName name="XR" localSheetId="51">#REF!</definedName>
    <definedName name="XR" localSheetId="52">#REF!</definedName>
    <definedName name="XR" localSheetId="3">#REF!</definedName>
    <definedName name="XR" localSheetId="4">#REF!</definedName>
    <definedName name="XR" localSheetId="5">#REF!</definedName>
    <definedName name="XR" localSheetId="7">#REF!</definedName>
    <definedName name="XR" localSheetId="8">#REF!</definedName>
    <definedName name="XR">#REF!</definedName>
    <definedName name="Xrate" localSheetId="2">[112]Main!$B$4</definedName>
    <definedName name="Xrate" localSheetId="27">[113]Main!$B$4</definedName>
    <definedName name="Xrate" localSheetId="36">[114]Main!$B$4</definedName>
    <definedName name="Xrate" localSheetId="7">[112]Main!$B$4</definedName>
    <definedName name="Xrate" localSheetId="8">[112]Main!$B$4</definedName>
    <definedName name="Xrate">[115]Main!$B$4</definedName>
    <definedName name="XS" localSheetId="2">#REF!</definedName>
    <definedName name="XS" localSheetId="27">#REF!</definedName>
    <definedName name="XS" localSheetId="36">#REF!</definedName>
    <definedName name="XS" localSheetId="37">#REF!</definedName>
    <definedName name="XS" localSheetId="51">#REF!</definedName>
    <definedName name="XS" localSheetId="52">#REF!</definedName>
    <definedName name="XS" localSheetId="3">#REF!</definedName>
    <definedName name="XS" localSheetId="4">#REF!</definedName>
    <definedName name="XS" localSheetId="5">#REF!</definedName>
    <definedName name="XS" localSheetId="7">#REF!</definedName>
    <definedName name="XS" localSheetId="8">#REF!</definedName>
    <definedName name="XS">#REF!</definedName>
    <definedName name="XY">[5]A!$C$58</definedName>
    <definedName name="Year1MI" localSheetId="2">[36]PS4!$P$5</definedName>
    <definedName name="Year1MI" localSheetId="27">[37]PS4!$P$5</definedName>
    <definedName name="Year1MI" localSheetId="36">[38]PS4!$P$5</definedName>
    <definedName name="Year1MI" localSheetId="7">[36]PS4!$P$5</definedName>
    <definedName name="Year1MI" localSheetId="8">[36]PS4!$P$5</definedName>
    <definedName name="Year1MI">[39]PS4!$P$5</definedName>
    <definedName name="YEdate" localSheetId="2">[36]p1!$G$3</definedName>
    <definedName name="YEdate" localSheetId="27">[37]p1!$G$3</definedName>
    <definedName name="YEdate" localSheetId="36">[38]p1!$G$3</definedName>
    <definedName name="YEdate" localSheetId="7">[36]p1!$G$3</definedName>
    <definedName name="YEdate" localSheetId="8">[36]p1!$G$3</definedName>
    <definedName name="YEdate">[39]p1!$G$3</definedName>
    <definedName name="Yr" localSheetId="2">[112]Main!$B$3</definedName>
    <definedName name="Yr" localSheetId="27">[113]Main!$B$3</definedName>
    <definedName name="Yr" localSheetId="36">[114]Main!$B$3</definedName>
    <definedName name="Yr" localSheetId="7">[112]Main!$B$3</definedName>
    <definedName name="Yr" localSheetId="8">[112]Main!$B$3</definedName>
    <definedName name="Yr">[115]Main!$B$3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26" l="1"/>
  <c r="G43" i="126"/>
  <c r="G42" i="126"/>
  <c r="F42" i="126"/>
  <c r="E42" i="126"/>
  <c r="F39" i="126"/>
  <c r="E39" i="126"/>
  <c r="F38" i="126"/>
  <c r="E38" i="126"/>
  <c r="G35" i="126"/>
  <c r="G34" i="126"/>
  <c r="G38" i="126"/>
  <c r="G33" i="126"/>
  <c r="F33" i="126"/>
  <c r="F37" i="126"/>
  <c r="E33" i="126"/>
  <c r="E37" i="126"/>
  <c r="G31" i="126"/>
  <c r="G29" i="126"/>
  <c r="G37" i="126"/>
  <c r="G30" i="126"/>
  <c r="F29" i="126"/>
  <c r="E29" i="126"/>
  <c r="B33" i="126"/>
  <c r="C33" i="126"/>
  <c r="D33" i="126"/>
  <c r="D37" i="126"/>
  <c r="B38" i="126"/>
  <c r="C38" i="126"/>
  <c r="D38" i="126"/>
  <c r="B39" i="126"/>
  <c r="C39" i="126"/>
  <c r="D39" i="126"/>
  <c r="B37" i="126"/>
  <c r="C37" i="126"/>
  <c r="B42" i="126"/>
  <c r="C42" i="126"/>
  <c r="D44" i="126"/>
  <c r="D43" i="126"/>
  <c r="D35" i="126"/>
  <c r="D34" i="126"/>
  <c r="D31" i="126"/>
  <c r="D30" i="126"/>
  <c r="C29" i="126"/>
  <c r="B29" i="126"/>
  <c r="F17" i="126"/>
  <c r="E17" i="126"/>
  <c r="G16" i="126"/>
  <c r="G15" i="126"/>
  <c r="G14" i="126"/>
  <c r="G13" i="126"/>
  <c r="G12" i="126"/>
  <c r="G11" i="126"/>
  <c r="G10" i="126"/>
  <c r="B17" i="126"/>
  <c r="C17" i="126"/>
  <c r="D11" i="126"/>
  <c r="D12" i="126"/>
  <c r="D13" i="126"/>
  <c r="D14" i="126"/>
  <c r="D15" i="126"/>
  <c r="D16" i="126"/>
  <c r="D10" i="126"/>
  <c r="L15" i="125"/>
  <c r="L16" i="125"/>
  <c r="L20" i="125"/>
  <c r="L21" i="125"/>
  <c r="L23" i="125"/>
  <c r="L24" i="125"/>
  <c r="L33" i="125"/>
  <c r="L34" i="125"/>
  <c r="J32" i="125"/>
  <c r="H32" i="125"/>
  <c r="J27" i="125"/>
  <c r="H27" i="125"/>
  <c r="J26" i="125"/>
  <c r="H26" i="125"/>
  <c r="J19" i="125"/>
  <c r="H19" i="125"/>
  <c r="J14" i="125"/>
  <c r="H14" i="125"/>
  <c r="F34" i="125"/>
  <c r="F33" i="125"/>
  <c r="F21" i="125"/>
  <c r="F20" i="125"/>
  <c r="F16" i="125"/>
  <c r="F15" i="125"/>
  <c r="F14" i="125"/>
  <c r="B14" i="125"/>
  <c r="D14" i="125"/>
  <c r="B19" i="125"/>
  <c r="D19" i="125"/>
  <c r="B27" i="125"/>
  <c r="D27" i="125"/>
  <c r="B26" i="125"/>
  <c r="D26" i="125"/>
  <c r="B32" i="125"/>
  <c r="D32" i="125"/>
  <c r="F23" i="125"/>
  <c r="C23" i="35"/>
  <c r="L19" i="125"/>
  <c r="L27" i="125"/>
  <c r="G39" i="126"/>
  <c r="G17" i="126"/>
  <c r="L26" i="125"/>
  <c r="L32" i="125"/>
  <c r="L14" i="125"/>
  <c r="L25" i="125"/>
  <c r="H25" i="125"/>
  <c r="J25" i="125"/>
  <c r="D25" i="125"/>
  <c r="F32" i="125"/>
  <c r="B25" i="125"/>
  <c r="I23" i="129"/>
  <c r="H23" i="129"/>
  <c r="I18" i="129"/>
  <c r="H18" i="129"/>
  <c r="I13" i="129"/>
  <c r="H13" i="129"/>
  <c r="D25" i="130"/>
  <c r="G24" i="130"/>
  <c r="F24" i="130"/>
  <c r="E24" i="130"/>
  <c r="D24" i="130"/>
  <c r="G19" i="130"/>
  <c r="F19" i="130"/>
  <c r="E19" i="130"/>
  <c r="D19" i="130"/>
  <c r="E14" i="130"/>
  <c r="F14" i="130"/>
  <c r="G14" i="130"/>
  <c r="D14" i="130"/>
  <c r="F27" i="131"/>
  <c r="E27" i="131"/>
  <c r="D27" i="131"/>
  <c r="F22" i="131"/>
  <c r="E22" i="131"/>
  <c r="D22" i="131"/>
  <c r="F17" i="131"/>
  <c r="E17" i="131"/>
  <c r="D17" i="131"/>
  <c r="F12" i="131"/>
  <c r="F28" i="131"/>
  <c r="E12" i="131"/>
  <c r="E28" i="131"/>
  <c r="D12" i="131"/>
  <c r="D28" i="131"/>
  <c r="C27" i="131"/>
  <c r="C22" i="131"/>
  <c r="C17" i="131"/>
  <c r="C12" i="131"/>
  <c r="C28" i="131"/>
  <c r="G25" i="130"/>
  <c r="F25" i="130"/>
  <c r="E25" i="130"/>
  <c r="I24" i="129"/>
  <c r="H24" i="129"/>
  <c r="W22" i="128"/>
  <c r="V22" i="128"/>
  <c r="U22" i="128"/>
  <c r="T22" i="128"/>
  <c r="S22" i="128"/>
  <c r="R22" i="128"/>
  <c r="Q22" i="128"/>
  <c r="P22" i="128"/>
  <c r="N22" i="128"/>
  <c r="M22" i="128"/>
  <c r="L22" i="128"/>
  <c r="H22" i="128"/>
  <c r="W21" i="128"/>
  <c r="U21" i="128"/>
  <c r="T21" i="128"/>
  <c r="S21" i="128"/>
  <c r="R21" i="128"/>
  <c r="Q21" i="128"/>
  <c r="P21" i="128"/>
  <c r="N21" i="128"/>
  <c r="M21" i="128"/>
  <c r="L21" i="128"/>
  <c r="H21" i="128"/>
  <c r="W20" i="128"/>
  <c r="U20" i="128"/>
  <c r="W19" i="128"/>
  <c r="U19" i="128"/>
  <c r="U16" i="128"/>
  <c r="T16" i="128"/>
  <c r="S16" i="128"/>
  <c r="R16" i="128"/>
  <c r="Q16" i="128"/>
  <c r="P16" i="128"/>
  <c r="N16" i="128"/>
  <c r="M16" i="128"/>
  <c r="L16" i="128"/>
  <c r="H16" i="128"/>
  <c r="W15" i="128"/>
  <c r="U15" i="128"/>
  <c r="W14" i="128"/>
  <c r="W16" i="128"/>
  <c r="U14" i="128"/>
  <c r="W13" i="128"/>
  <c r="U13" i="128"/>
  <c r="U13" i="121"/>
  <c r="W13" i="121"/>
  <c r="U14" i="121"/>
  <c r="W14" i="121"/>
  <c r="AD22" i="120"/>
  <c r="AB22" i="120"/>
  <c r="AA22" i="120"/>
  <c r="Z22" i="120"/>
  <c r="Y22" i="120"/>
  <c r="X22" i="120"/>
  <c r="U22" i="120"/>
  <c r="T22" i="120"/>
  <c r="S22" i="120"/>
  <c r="P22" i="120"/>
  <c r="O22" i="120"/>
  <c r="M22" i="120"/>
  <c r="J22" i="120"/>
  <c r="I22" i="120"/>
  <c r="H22" i="120"/>
  <c r="AE21" i="120"/>
  <c r="AC21" i="120"/>
  <c r="AE20" i="120"/>
  <c r="AC20" i="120"/>
  <c r="AE19" i="120"/>
  <c r="AE22" i="120"/>
  <c r="AC19" i="120"/>
  <c r="AD17" i="120"/>
  <c r="AD23" i="120"/>
  <c r="AB17" i="120"/>
  <c r="AA17" i="120"/>
  <c r="Z17" i="120"/>
  <c r="Z23" i="120"/>
  <c r="Y17" i="120"/>
  <c r="Y23" i="120"/>
  <c r="X17" i="120"/>
  <c r="X23" i="120"/>
  <c r="U17" i="120"/>
  <c r="U23" i="120"/>
  <c r="U25" i="120"/>
  <c r="T17" i="120"/>
  <c r="T23" i="120"/>
  <c r="S17" i="120"/>
  <c r="S23" i="120"/>
  <c r="P17" i="120"/>
  <c r="P23" i="120"/>
  <c r="O17" i="120"/>
  <c r="O23" i="120"/>
  <c r="M17" i="120"/>
  <c r="M23" i="120"/>
  <c r="J17" i="120"/>
  <c r="J23" i="120"/>
  <c r="I17" i="120"/>
  <c r="I23" i="120"/>
  <c r="H17" i="120"/>
  <c r="H23" i="120"/>
  <c r="AE16" i="120"/>
  <c r="AC16" i="120"/>
  <c r="AE15" i="120"/>
  <c r="AC15" i="120"/>
  <c r="AE14" i="120"/>
  <c r="AC14" i="120"/>
  <c r="AE23" i="123"/>
  <c r="AE25" i="123"/>
  <c r="U25" i="123"/>
  <c r="P22" i="123"/>
  <c r="P23" i="123"/>
  <c r="P17" i="123"/>
  <c r="S22" i="123"/>
  <c r="S17" i="123"/>
  <c r="I22" i="123"/>
  <c r="C24" i="113"/>
  <c r="F24" i="113"/>
  <c r="F28" i="113"/>
  <c r="F40" i="113"/>
  <c r="F42" i="113"/>
  <c r="F43" i="113"/>
  <c r="C44" i="113"/>
  <c r="D44" i="113"/>
  <c r="E44" i="113"/>
  <c r="F44" i="113"/>
  <c r="F23" i="113"/>
  <c r="D24" i="113"/>
  <c r="E24" i="113"/>
  <c r="F27" i="113"/>
  <c r="F10" i="127"/>
  <c r="D59" i="127"/>
  <c r="E59" i="127"/>
  <c r="D24" i="127"/>
  <c r="D58" i="127"/>
  <c r="C59" i="127"/>
  <c r="F44" i="127"/>
  <c r="F45" i="127"/>
  <c r="F46" i="127"/>
  <c r="C47" i="127"/>
  <c r="D47" i="127"/>
  <c r="E47" i="127"/>
  <c r="F47" i="127"/>
  <c r="F49" i="127"/>
  <c r="F50" i="127"/>
  <c r="F51" i="127"/>
  <c r="C52" i="127"/>
  <c r="D52" i="127"/>
  <c r="E52" i="127"/>
  <c r="F52" i="127"/>
  <c r="F54" i="127"/>
  <c r="F55" i="127"/>
  <c r="F56" i="127"/>
  <c r="C57" i="127"/>
  <c r="D57" i="127"/>
  <c r="E57" i="127"/>
  <c r="F57" i="127"/>
  <c r="C58" i="127"/>
  <c r="E58" i="127"/>
  <c r="F58" i="127"/>
  <c r="E40" i="127"/>
  <c r="D40" i="127"/>
  <c r="C40" i="127"/>
  <c r="F39" i="127"/>
  <c r="F38" i="127"/>
  <c r="F37" i="127"/>
  <c r="F40" i="127"/>
  <c r="E35" i="127"/>
  <c r="D35" i="127"/>
  <c r="C35" i="127"/>
  <c r="F34" i="127"/>
  <c r="F33" i="127"/>
  <c r="F32" i="127"/>
  <c r="F35" i="127"/>
  <c r="E30" i="127"/>
  <c r="E41" i="127"/>
  <c r="D30" i="127"/>
  <c r="C30" i="127"/>
  <c r="F29" i="127"/>
  <c r="F28" i="127"/>
  <c r="F27" i="127"/>
  <c r="F30" i="127"/>
  <c r="E23" i="127"/>
  <c r="D23" i="127"/>
  <c r="C23" i="127"/>
  <c r="F22" i="127"/>
  <c r="F21" i="127"/>
  <c r="F20" i="127"/>
  <c r="F23" i="127"/>
  <c r="E18" i="127"/>
  <c r="D18" i="127"/>
  <c r="C18" i="127"/>
  <c r="F17" i="127"/>
  <c r="F16" i="127"/>
  <c r="F15" i="127"/>
  <c r="F18" i="127"/>
  <c r="E13" i="127"/>
  <c r="D13" i="127"/>
  <c r="C13" i="127"/>
  <c r="C24" i="127"/>
  <c r="F12" i="127"/>
  <c r="F11" i="127"/>
  <c r="F13" i="127"/>
  <c r="F24" i="127"/>
  <c r="F59" i="127"/>
  <c r="AA23" i="120"/>
  <c r="AB23" i="120"/>
  <c r="AC17" i="120"/>
  <c r="AE17" i="120"/>
  <c r="AE23" i="120"/>
  <c r="AE25" i="120"/>
  <c r="AC22" i="120"/>
  <c r="S23" i="123"/>
  <c r="E24" i="127"/>
  <c r="C41" i="127"/>
  <c r="D41" i="127"/>
  <c r="F41" i="127"/>
  <c r="AC23" i="120"/>
  <c r="S37" i="45"/>
  <c r="R37" i="45"/>
  <c r="P37" i="45"/>
  <c r="I36" i="45"/>
  <c r="I23" i="45"/>
  <c r="S24" i="45"/>
  <c r="R24" i="45"/>
  <c r="P24" i="45"/>
  <c r="AD36" i="45"/>
  <c r="AB36" i="45"/>
  <c r="AA36" i="45"/>
  <c r="Z36" i="45"/>
  <c r="Y36" i="45"/>
  <c r="X36" i="45"/>
  <c r="V36" i="45"/>
  <c r="U36" i="45"/>
  <c r="T36" i="45"/>
  <c r="Q36" i="45"/>
  <c r="O36" i="45"/>
  <c r="M36" i="45"/>
  <c r="J36" i="45"/>
  <c r="H36" i="45"/>
  <c r="AE35" i="45"/>
  <c r="AC35" i="45"/>
  <c r="AE34" i="45"/>
  <c r="AC34" i="45"/>
  <c r="AE33" i="45"/>
  <c r="AC33" i="45"/>
  <c r="AD31" i="45"/>
  <c r="AD37" i="45"/>
  <c r="AB31" i="45"/>
  <c r="AB37" i="45"/>
  <c r="AA31" i="45"/>
  <c r="AA37" i="45"/>
  <c r="Z31" i="45"/>
  <c r="Y31" i="45"/>
  <c r="Y37" i="45"/>
  <c r="X31" i="45"/>
  <c r="V31" i="45"/>
  <c r="U31" i="45"/>
  <c r="T31" i="45"/>
  <c r="Q31" i="45"/>
  <c r="O31" i="45"/>
  <c r="M31" i="45"/>
  <c r="J31" i="45"/>
  <c r="I31" i="45"/>
  <c r="H31" i="45"/>
  <c r="H37" i="45"/>
  <c r="AE30" i="45"/>
  <c r="AC30" i="45"/>
  <c r="AE29" i="45"/>
  <c r="AC29" i="45"/>
  <c r="AE28" i="45"/>
  <c r="AC28" i="45"/>
  <c r="D42" i="126"/>
  <c r="D29" i="126"/>
  <c r="D17" i="126"/>
  <c r="F27" i="125"/>
  <c r="F26" i="125"/>
  <c r="F24" i="125"/>
  <c r="F19" i="125"/>
  <c r="F25" i="125"/>
  <c r="H15" i="88"/>
  <c r="G15" i="88"/>
  <c r="K148" i="124"/>
  <c r="J148" i="124"/>
  <c r="I148" i="124"/>
  <c r="H148" i="124"/>
  <c r="G148" i="124"/>
  <c r="F148" i="124"/>
  <c r="K22" i="124"/>
  <c r="J22" i="124"/>
  <c r="I22" i="124"/>
  <c r="H22" i="124"/>
  <c r="G22" i="124"/>
  <c r="F22" i="124"/>
  <c r="K21" i="124"/>
  <c r="J21" i="124"/>
  <c r="I21" i="124"/>
  <c r="H21" i="124"/>
  <c r="G21" i="124"/>
  <c r="F21" i="124"/>
  <c r="K20" i="124"/>
  <c r="J20" i="124"/>
  <c r="I20" i="124"/>
  <c r="H20" i="124"/>
  <c r="G20" i="124"/>
  <c r="F20" i="124"/>
  <c r="K19" i="124"/>
  <c r="J19" i="124"/>
  <c r="I19" i="124"/>
  <c r="H19" i="124"/>
  <c r="G19" i="124"/>
  <c r="F19" i="124"/>
  <c r="K18" i="124"/>
  <c r="J18" i="124"/>
  <c r="I18" i="124"/>
  <c r="H18" i="124"/>
  <c r="G18" i="124"/>
  <c r="F18" i="124"/>
  <c r="K17" i="124"/>
  <c r="J17" i="124"/>
  <c r="I17" i="124"/>
  <c r="H17" i="124"/>
  <c r="G17" i="124"/>
  <c r="F17" i="124"/>
  <c r="K16" i="124"/>
  <c r="J16" i="124"/>
  <c r="I16" i="124"/>
  <c r="H16" i="124"/>
  <c r="G16" i="124"/>
  <c r="F16" i="124"/>
  <c r="K15" i="124"/>
  <c r="J15" i="124"/>
  <c r="I15" i="124"/>
  <c r="H15" i="124"/>
  <c r="G15" i="124"/>
  <c r="F15" i="124"/>
  <c r="K14" i="124"/>
  <c r="J14" i="124"/>
  <c r="I14" i="124"/>
  <c r="H14" i="124"/>
  <c r="G14" i="124"/>
  <c r="F14" i="124"/>
  <c r="K13" i="124"/>
  <c r="J13" i="124"/>
  <c r="I13" i="124"/>
  <c r="H13" i="124"/>
  <c r="G13" i="124"/>
  <c r="F13" i="124"/>
  <c r="K12" i="124"/>
  <c r="J12" i="124"/>
  <c r="I12" i="124"/>
  <c r="H12" i="124"/>
  <c r="G12" i="124"/>
  <c r="F12" i="124"/>
  <c r="K11" i="124"/>
  <c r="J11" i="124"/>
  <c r="I11" i="124"/>
  <c r="H11" i="124"/>
  <c r="G11" i="124"/>
  <c r="F11" i="124"/>
  <c r="K10" i="124"/>
  <c r="J10" i="124"/>
  <c r="I10" i="124"/>
  <c r="H10" i="124"/>
  <c r="G10" i="124"/>
  <c r="F10" i="124"/>
  <c r="K9" i="124"/>
  <c r="J9" i="124"/>
  <c r="I9" i="124"/>
  <c r="H9" i="124"/>
  <c r="G9" i="124"/>
  <c r="F9" i="124"/>
  <c r="K8" i="124"/>
  <c r="J8" i="124"/>
  <c r="I8" i="124"/>
  <c r="H8" i="124"/>
  <c r="G8" i="124"/>
  <c r="F8" i="124"/>
  <c r="K7" i="124"/>
  <c r="J7" i="124"/>
  <c r="I7" i="124"/>
  <c r="H7" i="124"/>
  <c r="G7" i="124"/>
  <c r="F7" i="124"/>
  <c r="K6" i="124"/>
  <c r="J6" i="124"/>
  <c r="I6" i="124"/>
  <c r="H6" i="124"/>
  <c r="G6" i="124"/>
  <c r="F6" i="124"/>
  <c r="F23" i="124"/>
  <c r="G16" i="2"/>
  <c r="Z37" i="45"/>
  <c r="X37" i="45"/>
  <c r="T37" i="45"/>
  <c r="U37" i="45"/>
  <c r="J37" i="45"/>
  <c r="M37" i="45"/>
  <c r="I37" i="45"/>
  <c r="O37" i="45"/>
  <c r="Q37" i="45"/>
  <c r="H23" i="124"/>
  <c r="J23" i="124"/>
  <c r="K23" i="124"/>
  <c r="I23" i="124"/>
  <c r="G23" i="124"/>
  <c r="C14" i="98"/>
  <c r="AD22" i="123"/>
  <c r="AB22" i="123"/>
  <c r="AA22" i="123"/>
  <c r="Z22" i="123"/>
  <c r="Y22" i="123"/>
  <c r="X22" i="123"/>
  <c r="U22" i="123"/>
  <c r="T22" i="123"/>
  <c r="O22" i="123"/>
  <c r="M22" i="123"/>
  <c r="J22" i="123"/>
  <c r="H22" i="123"/>
  <c r="AE21" i="123"/>
  <c r="AC21" i="123"/>
  <c r="AE20" i="123"/>
  <c r="AC20" i="123"/>
  <c r="AE19" i="123"/>
  <c r="AC19" i="123"/>
  <c r="AD17" i="123"/>
  <c r="AB17" i="123"/>
  <c r="AA17" i="123"/>
  <c r="Z17" i="123"/>
  <c r="Y17" i="123"/>
  <c r="X17" i="123"/>
  <c r="U17" i="123"/>
  <c r="T17" i="123"/>
  <c r="O17" i="123"/>
  <c r="M17" i="123"/>
  <c r="J17" i="123"/>
  <c r="I17" i="123"/>
  <c r="I23" i="123"/>
  <c r="H17" i="123"/>
  <c r="AE16" i="123"/>
  <c r="AC16" i="123"/>
  <c r="AE15" i="123"/>
  <c r="AC15" i="123"/>
  <c r="AE14" i="123"/>
  <c r="AC14" i="123"/>
  <c r="V27" i="121"/>
  <c r="T26" i="121"/>
  <c r="S26" i="121"/>
  <c r="R26" i="121"/>
  <c r="Q26" i="121"/>
  <c r="P26" i="121"/>
  <c r="N26" i="121"/>
  <c r="M26" i="121"/>
  <c r="L26" i="121"/>
  <c r="H26" i="121"/>
  <c r="W25" i="121"/>
  <c r="U25" i="121"/>
  <c r="W24" i="121"/>
  <c r="U24" i="121"/>
  <c r="T21" i="121"/>
  <c r="S21" i="121"/>
  <c r="R21" i="121"/>
  <c r="Q21" i="121"/>
  <c r="P21" i="121"/>
  <c r="N21" i="121"/>
  <c r="M21" i="121"/>
  <c r="L21" i="121"/>
  <c r="H21" i="121"/>
  <c r="W20" i="121"/>
  <c r="U20" i="121"/>
  <c r="W19" i="121"/>
  <c r="U19" i="121"/>
  <c r="R16" i="121"/>
  <c r="Q16" i="121"/>
  <c r="N16" i="121"/>
  <c r="L16" i="121"/>
  <c r="W15" i="121"/>
  <c r="U15" i="121"/>
  <c r="I18" i="45"/>
  <c r="I24" i="45"/>
  <c r="J18" i="45"/>
  <c r="AD23" i="45"/>
  <c r="AB23" i="45"/>
  <c r="AA23" i="45"/>
  <c r="Z23" i="45"/>
  <c r="Y23" i="45"/>
  <c r="X23" i="45"/>
  <c r="V23" i="45"/>
  <c r="U23" i="45"/>
  <c r="T23" i="45"/>
  <c r="Q23" i="45"/>
  <c r="O23" i="45"/>
  <c r="M23" i="45"/>
  <c r="J23" i="45"/>
  <c r="H23" i="45"/>
  <c r="AE22" i="45"/>
  <c r="AC22" i="45"/>
  <c r="AE21" i="45"/>
  <c r="AC21" i="45"/>
  <c r="AE20" i="45"/>
  <c r="AC20" i="45"/>
  <c r="AD18" i="45"/>
  <c r="AD24" i="45"/>
  <c r="AB18" i="45"/>
  <c r="AA18" i="45"/>
  <c r="Z18" i="45"/>
  <c r="Y18" i="45"/>
  <c r="X18" i="45"/>
  <c r="X24" i="45"/>
  <c r="V18" i="45"/>
  <c r="U18" i="45"/>
  <c r="T18" i="45"/>
  <c r="Q18" i="45"/>
  <c r="O18" i="45"/>
  <c r="M18" i="45"/>
  <c r="H18" i="45"/>
  <c r="AE17" i="45"/>
  <c r="AC17" i="45"/>
  <c r="AE16" i="45"/>
  <c r="AC16" i="45"/>
  <c r="AE15" i="45"/>
  <c r="AC15" i="45"/>
  <c r="G80" i="116"/>
  <c r="G41" i="116"/>
  <c r="F17" i="116"/>
  <c r="F30" i="116"/>
  <c r="F15" i="116"/>
  <c r="E29" i="116"/>
  <c r="G29" i="116"/>
  <c r="E28" i="116"/>
  <c r="G28" i="116"/>
  <c r="E27" i="116"/>
  <c r="G27" i="116"/>
  <c r="E26" i="116"/>
  <c r="G26" i="116"/>
  <c r="E25" i="116"/>
  <c r="G25" i="116"/>
  <c r="E24" i="116"/>
  <c r="G24" i="116"/>
  <c r="E23" i="116"/>
  <c r="G23" i="116"/>
  <c r="E22" i="116"/>
  <c r="G22" i="116"/>
  <c r="E21" i="116"/>
  <c r="G21" i="116"/>
  <c r="E20" i="116"/>
  <c r="G20" i="116"/>
  <c r="E19" i="116"/>
  <c r="G19" i="116"/>
  <c r="E18" i="116"/>
  <c r="G18" i="116"/>
  <c r="E10" i="116"/>
  <c r="G10" i="116"/>
  <c r="E11" i="116"/>
  <c r="G11" i="116"/>
  <c r="E12" i="116"/>
  <c r="G12" i="116"/>
  <c r="E13" i="116"/>
  <c r="G13" i="116"/>
  <c r="E14" i="116"/>
  <c r="G14" i="116"/>
  <c r="E9" i="116"/>
  <c r="G9" i="116"/>
  <c r="D17" i="116"/>
  <c r="D30" i="116"/>
  <c r="D15" i="116"/>
  <c r="C17" i="116"/>
  <c r="C30" i="116"/>
  <c r="B17" i="116"/>
  <c r="B30" i="116"/>
  <c r="C15" i="116"/>
  <c r="B15" i="116"/>
  <c r="F49" i="30"/>
  <c r="E49" i="30"/>
  <c r="D49" i="30"/>
  <c r="C15" i="37"/>
  <c r="E15" i="115"/>
  <c r="D15" i="115"/>
  <c r="C15" i="115"/>
  <c r="F13" i="115"/>
  <c r="F12" i="115"/>
  <c r="F11" i="115"/>
  <c r="F10" i="115"/>
  <c r="F9" i="115"/>
  <c r="F15" i="115"/>
  <c r="D19" i="33"/>
  <c r="G10" i="33"/>
  <c r="G11" i="33"/>
  <c r="G12" i="33"/>
  <c r="G13" i="33"/>
  <c r="G15" i="33"/>
  <c r="G16" i="33"/>
  <c r="G17" i="33"/>
  <c r="P26" i="90"/>
  <c r="O26" i="90"/>
  <c r="N26" i="90"/>
  <c r="M26" i="90"/>
  <c r="L26" i="90"/>
  <c r="K26" i="90"/>
  <c r="J26" i="90"/>
  <c r="I26" i="90"/>
  <c r="H26" i="90"/>
  <c r="G26" i="90"/>
  <c r="F26" i="90"/>
  <c r="E26" i="90"/>
  <c r="R25" i="90"/>
  <c r="Q25" i="90"/>
  <c r="R23" i="90"/>
  <c r="Q23" i="90"/>
  <c r="R22" i="90"/>
  <c r="Q22" i="90"/>
  <c r="E14" i="113"/>
  <c r="G9" i="113"/>
  <c r="D14" i="113"/>
  <c r="F14" i="113"/>
  <c r="G16" i="113"/>
  <c r="C14" i="113"/>
  <c r="G13" i="113"/>
  <c r="G12" i="113"/>
  <c r="G11" i="113"/>
  <c r="G10" i="113"/>
  <c r="AC36" i="45"/>
  <c r="Z24" i="45"/>
  <c r="Y24" i="45"/>
  <c r="AB24" i="45"/>
  <c r="Q24" i="45"/>
  <c r="T24" i="45"/>
  <c r="U24" i="45"/>
  <c r="M24" i="45"/>
  <c r="O24" i="45"/>
  <c r="N27" i="121"/>
  <c r="Q27" i="121"/>
  <c r="L27" i="121"/>
  <c r="R27" i="121"/>
  <c r="U26" i="121"/>
  <c r="U21" i="121"/>
  <c r="W26" i="121"/>
  <c r="W21" i="121"/>
  <c r="W16" i="121"/>
  <c r="AB23" i="123"/>
  <c r="AD23" i="123"/>
  <c r="J23" i="123"/>
  <c r="U23" i="123"/>
  <c r="X23" i="123"/>
  <c r="Y23" i="123"/>
  <c r="Z23" i="123"/>
  <c r="AA23" i="123"/>
  <c r="H23" i="123"/>
  <c r="M23" i="123"/>
  <c r="T23" i="123"/>
  <c r="O23" i="123"/>
  <c r="AC17" i="123"/>
  <c r="AC22" i="123"/>
  <c r="AE22" i="123"/>
  <c r="AE17" i="123"/>
  <c r="AA24" i="45"/>
  <c r="H24" i="45"/>
  <c r="J24" i="45"/>
  <c r="AE31" i="45"/>
  <c r="AE36" i="45"/>
  <c r="AC31" i="45"/>
  <c r="AC23" i="45"/>
  <c r="AC18" i="45"/>
  <c r="AE23" i="45"/>
  <c r="AE18" i="45"/>
  <c r="C31" i="116"/>
  <c r="D31" i="116"/>
  <c r="G17" i="116"/>
  <c r="G30" i="116"/>
  <c r="F31" i="116"/>
  <c r="G15" i="116"/>
  <c r="B31" i="116"/>
  <c r="E17" i="116"/>
  <c r="E30" i="116"/>
  <c r="E15" i="116"/>
  <c r="D15" i="37"/>
  <c r="Q26" i="90"/>
  <c r="R26" i="90"/>
  <c r="G14" i="113"/>
  <c r="AC37" i="45"/>
  <c r="W27" i="121"/>
  <c r="AC23" i="123"/>
  <c r="AC24" i="45"/>
  <c r="AE24" i="45"/>
  <c r="AE37" i="45"/>
  <c r="E31" i="116"/>
  <c r="G31" i="116"/>
  <c r="G81" i="116"/>
  <c r="H15" i="111"/>
  <c r="I15" i="111"/>
  <c r="J15" i="111"/>
  <c r="K15" i="111"/>
  <c r="L15" i="111"/>
  <c r="M15" i="111"/>
  <c r="G15" i="111"/>
  <c r="E17" i="26"/>
  <c r="D17" i="26"/>
  <c r="C17" i="26"/>
  <c r="F16" i="26"/>
  <c r="F15" i="26"/>
  <c r="F14" i="26"/>
  <c r="F10" i="26"/>
  <c r="F11" i="26"/>
  <c r="F9" i="26"/>
  <c r="D12" i="26"/>
  <c r="E12" i="26"/>
  <c r="F12" i="26"/>
  <c r="C12" i="26"/>
  <c r="K44" i="110"/>
  <c r="J44" i="110"/>
  <c r="I44" i="110"/>
  <c r="H44" i="110"/>
  <c r="G44" i="110"/>
  <c r="F44" i="110"/>
  <c r="K26" i="110"/>
  <c r="J26" i="110"/>
  <c r="I26" i="110"/>
  <c r="H26" i="110"/>
  <c r="G26" i="110"/>
  <c r="F26" i="110"/>
  <c r="J43" i="110"/>
  <c r="I43" i="110"/>
  <c r="G43" i="110"/>
  <c r="F43" i="110"/>
  <c r="K42" i="110"/>
  <c r="H42" i="110"/>
  <c r="K41" i="110"/>
  <c r="H41" i="110"/>
  <c r="K40" i="110"/>
  <c r="K43" i="110"/>
  <c r="H40" i="110"/>
  <c r="H43" i="110"/>
  <c r="J38" i="110"/>
  <c r="I38" i="110"/>
  <c r="H38" i="110"/>
  <c r="G38" i="110"/>
  <c r="F38" i="110"/>
  <c r="K37" i="110"/>
  <c r="H37" i="110"/>
  <c r="K36" i="110"/>
  <c r="H36" i="110"/>
  <c r="K35" i="110"/>
  <c r="K38" i="110"/>
  <c r="H35" i="110"/>
  <c r="K33" i="110"/>
  <c r="J33" i="110"/>
  <c r="I33" i="110"/>
  <c r="G33" i="110"/>
  <c r="F33" i="110"/>
  <c r="K32" i="110"/>
  <c r="H32" i="110"/>
  <c r="K31" i="110"/>
  <c r="H31" i="110"/>
  <c r="K30" i="110"/>
  <c r="H30" i="110"/>
  <c r="H33" i="110"/>
  <c r="J25" i="110"/>
  <c r="I25" i="110"/>
  <c r="G25" i="110"/>
  <c r="F25" i="110"/>
  <c r="K24" i="110"/>
  <c r="H24" i="110"/>
  <c r="K23" i="110"/>
  <c r="H23" i="110"/>
  <c r="K22" i="110"/>
  <c r="K25" i="110"/>
  <c r="H22" i="110"/>
  <c r="H25" i="110"/>
  <c r="J20" i="110"/>
  <c r="I20" i="110"/>
  <c r="H20" i="110"/>
  <c r="G20" i="110"/>
  <c r="F20" i="110"/>
  <c r="K19" i="110"/>
  <c r="H19" i="110"/>
  <c r="K18" i="110"/>
  <c r="H18" i="110"/>
  <c r="K17" i="110"/>
  <c r="K20" i="110"/>
  <c r="H17" i="110"/>
  <c r="K14" i="110"/>
  <c r="K13" i="110"/>
  <c r="K12" i="110"/>
  <c r="H14" i="110"/>
  <c r="H13" i="110"/>
  <c r="H12" i="110"/>
  <c r="K15" i="110"/>
  <c r="J15" i="110"/>
  <c r="I15" i="110"/>
  <c r="H15" i="110"/>
  <c r="G15" i="110"/>
  <c r="F15" i="110"/>
  <c r="I52" i="52"/>
  <c r="I51" i="52"/>
  <c r="I50" i="52"/>
  <c r="I48" i="52"/>
  <c r="I47" i="52"/>
  <c r="I46" i="52"/>
  <c r="I44" i="52"/>
  <c r="I41" i="52"/>
  <c r="I40" i="52"/>
  <c r="I39" i="52"/>
  <c r="I37" i="52"/>
  <c r="I36" i="52"/>
  <c r="I35" i="52"/>
  <c r="I33" i="52"/>
  <c r="I30" i="52"/>
  <c r="I29" i="52"/>
  <c r="I28" i="52"/>
  <c r="I26" i="52"/>
  <c r="I25" i="52"/>
  <c r="I24" i="52"/>
  <c r="I22" i="52"/>
  <c r="I19" i="52"/>
  <c r="I18" i="52"/>
  <c r="I17" i="52"/>
  <c r="I15" i="52"/>
  <c r="I14" i="52"/>
  <c r="I13" i="52"/>
  <c r="I11" i="52"/>
  <c r="H20" i="52"/>
  <c r="F20" i="52"/>
  <c r="C18" i="26"/>
  <c r="D18" i="26"/>
  <c r="E18" i="26"/>
  <c r="F17" i="26"/>
  <c r="F18" i="26"/>
  <c r="I20" i="52"/>
  <c r="G14" i="71"/>
  <c r="G15" i="71"/>
  <c r="G16" i="71"/>
  <c r="G17" i="71"/>
  <c r="F28" i="4"/>
  <c r="E28" i="4"/>
  <c r="D28" i="4"/>
  <c r="G27" i="4"/>
  <c r="G26" i="4"/>
  <c r="G25" i="4"/>
  <c r="G28" i="4"/>
  <c r="F23" i="4"/>
  <c r="E23" i="4"/>
  <c r="D23" i="4"/>
  <c r="G22" i="4"/>
  <c r="G21" i="4"/>
  <c r="G20" i="4"/>
  <c r="G23" i="4"/>
  <c r="F38" i="4"/>
  <c r="E38" i="4"/>
  <c r="D38" i="4"/>
  <c r="G37" i="4"/>
  <c r="G36" i="4"/>
  <c r="G35" i="4"/>
  <c r="F33" i="4"/>
  <c r="E33" i="4"/>
  <c r="D33" i="4"/>
  <c r="G32" i="4"/>
  <c r="G31" i="4"/>
  <c r="G30" i="4"/>
  <c r="G33" i="4"/>
  <c r="G38" i="4"/>
  <c r="F23" i="106"/>
  <c r="E23" i="106"/>
  <c r="D23" i="106"/>
  <c r="G22" i="106"/>
  <c r="G21" i="106"/>
  <c r="G20" i="106"/>
  <c r="F18" i="106"/>
  <c r="E18" i="106"/>
  <c r="D18" i="106"/>
  <c r="G17" i="106"/>
  <c r="G16" i="106"/>
  <c r="G15" i="106"/>
  <c r="G18" i="106"/>
  <c r="F13" i="106"/>
  <c r="F24" i="106"/>
  <c r="F26" i="106"/>
  <c r="E13" i="106"/>
  <c r="E24" i="106"/>
  <c r="E26" i="106"/>
  <c r="D13" i="106"/>
  <c r="D24" i="106"/>
  <c r="D26" i="106"/>
  <c r="G12" i="106"/>
  <c r="G11" i="106"/>
  <c r="G10" i="106"/>
  <c r="F28" i="89"/>
  <c r="G28" i="89"/>
  <c r="H28" i="89"/>
  <c r="I28" i="89"/>
  <c r="J28" i="89"/>
  <c r="K28" i="89"/>
  <c r="L28" i="89"/>
  <c r="E28" i="89"/>
  <c r="K23" i="89"/>
  <c r="J23" i="89"/>
  <c r="I23" i="89"/>
  <c r="H23" i="89"/>
  <c r="G23" i="89"/>
  <c r="F23" i="89"/>
  <c r="E23" i="89"/>
  <c r="L22" i="89"/>
  <c r="L20" i="89"/>
  <c r="L23" i="89"/>
  <c r="L12" i="5"/>
  <c r="M65" i="2"/>
  <c r="L65" i="2"/>
  <c r="K65" i="2"/>
  <c r="J65" i="2"/>
  <c r="G65" i="2"/>
  <c r="J54" i="2"/>
  <c r="K54" i="2"/>
  <c r="L54" i="2"/>
  <c r="M54" i="2"/>
  <c r="G54" i="2"/>
  <c r="M40" i="2"/>
  <c r="L40" i="2"/>
  <c r="K40" i="2"/>
  <c r="J40" i="2"/>
  <c r="G40" i="2"/>
  <c r="M34" i="2"/>
  <c r="L34" i="2"/>
  <c r="K34" i="2"/>
  <c r="J34" i="2"/>
  <c r="G34" i="2"/>
  <c r="M28" i="2"/>
  <c r="L28" i="2"/>
  <c r="K28" i="2"/>
  <c r="J28" i="2"/>
  <c r="G28" i="2"/>
  <c r="M22" i="2"/>
  <c r="L22" i="2"/>
  <c r="K22" i="2"/>
  <c r="J22" i="2"/>
  <c r="G22" i="2"/>
  <c r="J16" i="2"/>
  <c r="K16" i="2"/>
  <c r="L16" i="2"/>
  <c r="M16" i="2"/>
  <c r="G23" i="106"/>
  <c r="G13" i="106"/>
  <c r="G24" i="106"/>
  <c r="G26" i="106"/>
  <c r="G41" i="2"/>
  <c r="C17" i="104"/>
  <c r="C19" i="104"/>
  <c r="D86" i="102"/>
  <c r="B17" i="104"/>
  <c r="B19" i="104"/>
  <c r="C35" i="103"/>
  <c r="B35" i="103"/>
  <c r="C22" i="103"/>
  <c r="C36" i="103"/>
  <c r="B22" i="103"/>
  <c r="B36" i="103"/>
  <c r="C14" i="103"/>
  <c r="B14" i="103"/>
  <c r="D79" i="102"/>
  <c r="C79" i="102"/>
  <c r="D27" i="102"/>
  <c r="D40" i="102"/>
  <c r="C27" i="102"/>
  <c r="C40" i="102"/>
  <c r="C80" i="102"/>
  <c r="D24" i="102"/>
  <c r="C24" i="102"/>
  <c r="D14" i="102"/>
  <c r="C14" i="102"/>
  <c r="C86" i="102"/>
  <c r="G86" i="116"/>
  <c r="B37" i="103"/>
  <c r="C37" i="103"/>
  <c r="D82" i="102"/>
  <c r="C25" i="102"/>
  <c r="C81" i="102"/>
  <c r="D25" i="102"/>
  <c r="D80" i="102"/>
  <c r="D81" i="102"/>
  <c r="C82" i="102"/>
  <c r="G82" i="116"/>
  <c r="G83" i="116"/>
  <c r="G85" i="116"/>
  <c r="G87" i="116"/>
  <c r="D83" i="102"/>
  <c r="D85" i="102"/>
  <c r="D87" i="102"/>
  <c r="C83" i="102"/>
  <c r="C85" i="102"/>
  <c r="C87" i="102"/>
  <c r="G57" i="101"/>
  <c r="F57" i="101"/>
  <c r="H56" i="101"/>
  <c r="H55" i="101"/>
  <c r="H54" i="101"/>
  <c r="H53" i="101"/>
  <c r="H52" i="101"/>
  <c r="H51" i="101"/>
  <c r="H50" i="101"/>
  <c r="H49" i="101"/>
  <c r="H48" i="101"/>
  <c r="H47" i="101"/>
  <c r="H46" i="101"/>
  <c r="H45" i="101"/>
  <c r="H44" i="101"/>
  <c r="H43" i="101"/>
  <c r="H42" i="101"/>
  <c r="H41" i="101"/>
  <c r="H40" i="101"/>
  <c r="H39" i="101"/>
  <c r="H38" i="101"/>
  <c r="H37" i="101"/>
  <c r="H36" i="101"/>
  <c r="H35" i="101"/>
  <c r="H34" i="101"/>
  <c r="H33" i="101"/>
  <c r="H32" i="101"/>
  <c r="H31" i="101"/>
  <c r="G29" i="101"/>
  <c r="F29" i="101"/>
  <c r="H28" i="101"/>
  <c r="H27" i="101"/>
  <c r="H26" i="101"/>
  <c r="H25" i="101"/>
  <c r="H24" i="101"/>
  <c r="H23" i="101"/>
  <c r="H22" i="101"/>
  <c r="H21" i="101"/>
  <c r="H20" i="101"/>
  <c r="H19" i="101"/>
  <c r="H18" i="101"/>
  <c r="H17" i="101"/>
  <c r="H16" i="101"/>
  <c r="H15" i="101"/>
  <c r="H14" i="101"/>
  <c r="H13" i="101"/>
  <c r="H12" i="101"/>
  <c r="H11" i="101"/>
  <c r="H10" i="101"/>
  <c r="H9" i="101"/>
  <c r="D32" i="101"/>
  <c r="D33" i="101"/>
  <c r="D34" i="101"/>
  <c r="D35" i="101"/>
  <c r="D36" i="101"/>
  <c r="D37" i="101"/>
  <c r="D38" i="101"/>
  <c r="D39" i="101"/>
  <c r="D40" i="101"/>
  <c r="D41" i="101"/>
  <c r="D42" i="101"/>
  <c r="D43" i="101"/>
  <c r="D44" i="101"/>
  <c r="D45" i="101"/>
  <c r="D46" i="101"/>
  <c r="D47" i="101"/>
  <c r="D48" i="101"/>
  <c r="D49" i="101"/>
  <c r="D50" i="101"/>
  <c r="D51" i="101"/>
  <c r="D52" i="101"/>
  <c r="D53" i="101"/>
  <c r="D54" i="101"/>
  <c r="D55" i="101"/>
  <c r="D56" i="101"/>
  <c r="D31" i="101"/>
  <c r="D10" i="101"/>
  <c r="D11" i="101"/>
  <c r="D12" i="101"/>
  <c r="D13" i="101"/>
  <c r="D14" i="101"/>
  <c r="D15" i="101"/>
  <c r="D16" i="101"/>
  <c r="D17" i="101"/>
  <c r="D18" i="101"/>
  <c r="D19" i="101"/>
  <c r="D20" i="101"/>
  <c r="D21" i="101"/>
  <c r="D22" i="101"/>
  <c r="D23" i="101"/>
  <c r="D24" i="101"/>
  <c r="D25" i="101"/>
  <c r="D26" i="101"/>
  <c r="D27" i="101"/>
  <c r="D28" i="101"/>
  <c r="D9" i="101"/>
  <c r="H29" i="101"/>
  <c r="H57" i="101"/>
  <c r="B57" i="101"/>
  <c r="D57" i="101"/>
  <c r="C57" i="101"/>
  <c r="B29" i="101"/>
  <c r="C29" i="101"/>
  <c r="D29" i="101"/>
  <c r="D80" i="99"/>
  <c r="C80" i="99"/>
  <c r="D75" i="99"/>
  <c r="C75" i="99"/>
  <c r="D68" i="99"/>
  <c r="C68" i="99"/>
  <c r="D65" i="99"/>
  <c r="D90" i="99"/>
  <c r="C65" i="99"/>
  <c r="H16" i="88"/>
  <c r="D52" i="99"/>
  <c r="C52" i="99"/>
  <c r="D48" i="99"/>
  <c r="C48" i="99"/>
  <c r="C45" i="99"/>
  <c r="D45" i="99"/>
  <c r="D39" i="99"/>
  <c r="C39" i="99"/>
  <c r="D35" i="99"/>
  <c r="C35" i="99"/>
  <c r="D27" i="99"/>
  <c r="C27" i="99"/>
  <c r="D16" i="99"/>
  <c r="C16" i="99"/>
  <c r="D8" i="99"/>
  <c r="C8" i="99"/>
  <c r="D121" i="98"/>
  <c r="C121" i="98"/>
  <c r="D111" i="98"/>
  <c r="C111" i="98"/>
  <c r="D92" i="98"/>
  <c r="C92" i="98"/>
  <c r="D88" i="98"/>
  <c r="C88" i="98"/>
  <c r="D83" i="98"/>
  <c r="C83" i="98"/>
  <c r="D80" i="98"/>
  <c r="C80" i="98"/>
  <c r="D73" i="98"/>
  <c r="C73" i="98"/>
  <c r="C72" i="98"/>
  <c r="D68" i="98"/>
  <c r="C68" i="98"/>
  <c r="D64" i="98"/>
  <c r="C64" i="98"/>
  <c r="D59" i="98"/>
  <c r="C59" i="98"/>
  <c r="D56" i="98"/>
  <c r="C56" i="98"/>
  <c r="D49" i="98"/>
  <c r="C49" i="98"/>
  <c r="D44" i="98"/>
  <c r="C44" i="98"/>
  <c r="D29" i="98"/>
  <c r="C29" i="98"/>
  <c r="D25" i="98"/>
  <c r="C25" i="98"/>
  <c r="D22" i="98"/>
  <c r="C22" i="98"/>
  <c r="D19" i="98"/>
  <c r="C19" i="98"/>
  <c r="D14" i="98"/>
  <c r="D8" i="98"/>
  <c r="C8" i="98"/>
  <c r="D63" i="99"/>
  <c r="D55" i="98"/>
  <c r="C63" i="99"/>
  <c r="C90" i="99"/>
  <c r="D91" i="99"/>
  <c r="C55" i="98"/>
  <c r="C28" i="98"/>
  <c r="C126" i="98"/>
  <c r="D28" i="98"/>
  <c r="D72" i="98"/>
  <c r="C91" i="99"/>
  <c r="C92" i="99"/>
  <c r="D126" i="98"/>
  <c r="D92" i="99"/>
  <c r="P31" i="51"/>
  <c r="Q31" i="51"/>
  <c r="P25" i="51"/>
  <c r="Q25" i="51"/>
  <c r="R25" i="51"/>
  <c r="P20" i="51"/>
  <c r="P26" i="51"/>
  <c r="Q20" i="51"/>
  <c r="Q26" i="51"/>
  <c r="P14" i="51"/>
  <c r="Q14" i="51"/>
  <c r="Q32" i="51"/>
  <c r="P32" i="51"/>
  <c r="D35" i="30"/>
  <c r="D21" i="30"/>
  <c r="D50" i="30"/>
  <c r="P20" i="90"/>
  <c r="O20" i="90"/>
  <c r="N20" i="90"/>
  <c r="M20" i="90"/>
  <c r="L20" i="90"/>
  <c r="K20" i="90"/>
  <c r="J20" i="90"/>
  <c r="I20" i="90"/>
  <c r="H20" i="90"/>
  <c r="G20" i="90"/>
  <c r="F20" i="90"/>
  <c r="E20" i="90"/>
  <c r="R19" i="90"/>
  <c r="Q19" i="90"/>
  <c r="R17" i="90"/>
  <c r="Q17" i="90"/>
  <c r="R16" i="90"/>
  <c r="Q16" i="90"/>
  <c r="P14" i="90"/>
  <c r="P27" i="90"/>
  <c r="O14" i="90"/>
  <c r="O27" i="90"/>
  <c r="N14" i="90"/>
  <c r="N27" i="90"/>
  <c r="M14" i="90"/>
  <c r="L14" i="90"/>
  <c r="K14" i="90"/>
  <c r="J14" i="90"/>
  <c r="I14" i="90"/>
  <c r="I27" i="90"/>
  <c r="H14" i="90"/>
  <c r="G14" i="90"/>
  <c r="G27" i="90"/>
  <c r="F14" i="90"/>
  <c r="F27" i="90"/>
  <c r="E14" i="90"/>
  <c r="E27" i="90"/>
  <c r="R13" i="90"/>
  <c r="Q13" i="90"/>
  <c r="R11" i="90"/>
  <c r="Q11" i="90"/>
  <c r="R10" i="90"/>
  <c r="Q10" i="90"/>
  <c r="K27" i="90"/>
  <c r="M27" i="90"/>
  <c r="J27" i="90"/>
  <c r="Q20" i="90"/>
  <c r="H27" i="90"/>
  <c r="L27" i="90"/>
  <c r="Q14" i="90"/>
  <c r="R14" i="90"/>
  <c r="R20" i="90"/>
  <c r="K27" i="89"/>
  <c r="J27" i="89"/>
  <c r="I27" i="89"/>
  <c r="H27" i="89"/>
  <c r="G27" i="89"/>
  <c r="F27" i="89"/>
  <c r="E27" i="89"/>
  <c r="L26" i="89"/>
  <c r="L25" i="89"/>
  <c r="L27" i="89"/>
  <c r="L29" i="89"/>
  <c r="K18" i="89"/>
  <c r="J18" i="89"/>
  <c r="I18" i="89"/>
  <c r="H18" i="89"/>
  <c r="G18" i="89"/>
  <c r="F18" i="89"/>
  <c r="E18" i="89"/>
  <c r="E30" i="89"/>
  <c r="L17" i="89"/>
  <c r="L15" i="89"/>
  <c r="K13" i="89"/>
  <c r="K30" i="89"/>
  <c r="J13" i="89"/>
  <c r="I13" i="89"/>
  <c r="I30" i="89"/>
  <c r="H13" i="89"/>
  <c r="G13" i="89"/>
  <c r="F13" i="89"/>
  <c r="E13" i="89"/>
  <c r="L12" i="89"/>
  <c r="L11" i="89"/>
  <c r="L10" i="89"/>
  <c r="F44" i="5"/>
  <c r="F39" i="5"/>
  <c r="F45" i="5"/>
  <c r="F32" i="5"/>
  <c r="F27" i="5"/>
  <c r="F33" i="5"/>
  <c r="F20" i="5"/>
  <c r="F15" i="5"/>
  <c r="G30" i="89"/>
  <c r="F21" i="5"/>
  <c r="Q27" i="90"/>
  <c r="R27" i="90"/>
  <c r="L13" i="89"/>
  <c r="L18" i="89"/>
  <c r="F30" i="89"/>
  <c r="J30" i="89"/>
  <c r="H30" i="89"/>
  <c r="F46" i="5"/>
  <c r="F48" i="5"/>
  <c r="E13" i="75"/>
  <c r="F13" i="75"/>
  <c r="E18" i="75"/>
  <c r="F18" i="75"/>
  <c r="G15" i="36"/>
  <c r="E15" i="36"/>
  <c r="G22" i="38"/>
  <c r="G21" i="38"/>
  <c r="G20" i="38"/>
  <c r="G17" i="38"/>
  <c r="G16" i="38"/>
  <c r="G15" i="38"/>
  <c r="G12" i="38"/>
  <c r="G11" i="38"/>
  <c r="G10" i="38"/>
  <c r="F23" i="38"/>
  <c r="E23" i="38"/>
  <c r="F18" i="38"/>
  <c r="E18" i="38"/>
  <c r="F13" i="38"/>
  <c r="E13" i="38"/>
  <c r="G9" i="33"/>
  <c r="E19" i="33"/>
  <c r="F19" i="33"/>
  <c r="L30" i="89"/>
  <c r="G23" i="38"/>
  <c r="E24" i="38"/>
  <c r="G18" i="38"/>
  <c r="G19" i="33"/>
  <c r="G13" i="38"/>
  <c r="F24" i="38"/>
  <c r="G24" i="38"/>
  <c r="L26" i="40"/>
  <c r="K26" i="40"/>
  <c r="J26" i="40"/>
  <c r="I26" i="40"/>
  <c r="G26" i="40"/>
  <c r="F26" i="40"/>
  <c r="E26" i="40"/>
  <c r="C26" i="40"/>
  <c r="L21" i="40"/>
  <c r="L27" i="40"/>
  <c r="F21" i="40"/>
  <c r="F27" i="40"/>
  <c r="D21" i="87"/>
  <c r="B21" i="87"/>
  <c r="D17" i="87"/>
  <c r="B17" i="87"/>
  <c r="D13" i="87"/>
  <c r="B13" i="87"/>
  <c r="F22" i="79"/>
  <c r="E22" i="79"/>
  <c r="D22" i="79"/>
  <c r="C22" i="79"/>
  <c r="F17" i="79"/>
  <c r="E17" i="79"/>
  <c r="D17" i="79"/>
  <c r="C17" i="79"/>
  <c r="F12" i="79"/>
  <c r="E12" i="79"/>
  <c r="D12" i="79"/>
  <c r="C12" i="79"/>
  <c r="E23" i="79"/>
  <c r="C23" i="79"/>
  <c r="F23" i="79"/>
  <c r="D23" i="79"/>
  <c r="F35" i="30"/>
  <c r="E35" i="30"/>
  <c r="F21" i="30"/>
  <c r="F50" i="30"/>
  <c r="H15" i="36"/>
  <c r="C15" i="36"/>
  <c r="I21" i="40"/>
  <c r="I27" i="40"/>
  <c r="J21" i="40"/>
  <c r="J27" i="40"/>
  <c r="K21" i="40"/>
  <c r="K27" i="40"/>
  <c r="G21" i="40"/>
  <c r="G27" i="40"/>
  <c r="C21" i="40"/>
  <c r="C27" i="40"/>
  <c r="E21" i="40"/>
  <c r="E27" i="40"/>
  <c r="B12" i="34"/>
  <c r="G18" i="75"/>
  <c r="D18" i="75"/>
  <c r="G13" i="75"/>
  <c r="D13" i="75"/>
  <c r="D23" i="38"/>
  <c r="D18" i="38"/>
  <c r="D13" i="38"/>
  <c r="H14" i="72"/>
  <c r="M14" i="72"/>
  <c r="N14" i="72"/>
  <c r="Q14" i="72"/>
  <c r="P14" i="72"/>
  <c r="O14" i="72"/>
  <c r="L14" i="72"/>
  <c r="K14" i="72"/>
  <c r="J14" i="72"/>
  <c r="D24" i="38"/>
  <c r="T31" i="51"/>
  <c r="S31" i="51"/>
  <c r="R31" i="51"/>
  <c r="O31" i="51"/>
  <c r="N31" i="51"/>
  <c r="M31" i="51"/>
  <c r="L31" i="51"/>
  <c r="J31" i="51"/>
  <c r="I31" i="51"/>
  <c r="H31" i="51"/>
  <c r="T25" i="51"/>
  <c r="S25" i="51"/>
  <c r="O25" i="51"/>
  <c r="N25" i="51"/>
  <c r="M25" i="51"/>
  <c r="L25" i="51"/>
  <c r="J25" i="51"/>
  <c r="I25" i="51"/>
  <c r="H25" i="51"/>
  <c r="T20" i="51"/>
  <c r="S20" i="51"/>
  <c r="R20" i="51"/>
  <c r="O20" i="51"/>
  <c r="N20" i="51"/>
  <c r="M20" i="51"/>
  <c r="M26" i="51"/>
  <c r="L20" i="51"/>
  <c r="J20" i="51"/>
  <c r="I20" i="51"/>
  <c r="H20" i="51"/>
  <c r="H26" i="51"/>
  <c r="T14" i="51"/>
  <c r="S14" i="51"/>
  <c r="R14" i="51"/>
  <c r="O14" i="51"/>
  <c r="N14" i="51"/>
  <c r="M14" i="51"/>
  <c r="L14" i="51"/>
  <c r="J14" i="51"/>
  <c r="I14" i="51"/>
  <c r="H14" i="51"/>
  <c r="S26" i="51"/>
  <c r="I26" i="51"/>
  <c r="R26" i="51"/>
  <c r="R32" i="51"/>
  <c r="N26" i="51"/>
  <c r="N32" i="51"/>
  <c r="J26" i="51"/>
  <c r="J32" i="51"/>
  <c r="T26" i="51"/>
  <c r="T32" i="51"/>
  <c r="I32" i="51"/>
  <c r="S32" i="51"/>
  <c r="O26" i="51"/>
  <c r="O32" i="51"/>
  <c r="L26" i="51"/>
  <c r="L32" i="51"/>
  <c r="H32" i="51"/>
  <c r="M32" i="51"/>
  <c r="I42" i="52"/>
  <c r="H42" i="52"/>
  <c r="F42" i="52"/>
  <c r="I31" i="52"/>
  <c r="H31" i="52"/>
  <c r="F31" i="52"/>
  <c r="I53" i="52"/>
  <c r="H53" i="52"/>
  <c r="F53" i="52"/>
  <c r="F54" i="52"/>
  <c r="R32" i="50"/>
  <c r="Q32" i="50"/>
  <c r="P32" i="50"/>
  <c r="O32" i="50"/>
  <c r="N32" i="50"/>
  <c r="M32" i="50"/>
  <c r="L32" i="50"/>
  <c r="J32" i="50"/>
  <c r="I32" i="50"/>
  <c r="H32" i="50"/>
  <c r="R26" i="50"/>
  <c r="Q26" i="50"/>
  <c r="P26" i="50"/>
  <c r="O26" i="50"/>
  <c r="O27" i="50"/>
  <c r="N26" i="50"/>
  <c r="M26" i="50"/>
  <c r="L26" i="50"/>
  <c r="J26" i="50"/>
  <c r="J27" i="50"/>
  <c r="J33" i="50"/>
  <c r="I26" i="50"/>
  <c r="H26" i="50"/>
  <c r="R21" i="50"/>
  <c r="R27" i="50"/>
  <c r="Q21" i="50"/>
  <c r="P21" i="50"/>
  <c r="O21" i="50"/>
  <c r="N21" i="50"/>
  <c r="M21" i="50"/>
  <c r="L21" i="50"/>
  <c r="J21" i="50"/>
  <c r="I21" i="50"/>
  <c r="H21" i="50"/>
  <c r="I15" i="50"/>
  <c r="J15" i="50"/>
  <c r="L15" i="50"/>
  <c r="M15" i="50"/>
  <c r="N15" i="50"/>
  <c r="O15" i="50"/>
  <c r="P15" i="50"/>
  <c r="Q15" i="50"/>
  <c r="R15" i="50"/>
  <c r="H15" i="50"/>
  <c r="H23" i="71"/>
  <c r="I23" i="71"/>
  <c r="J23" i="71"/>
  <c r="K23" i="71"/>
  <c r="F23" i="71"/>
  <c r="G21" i="71"/>
  <c r="G20" i="71"/>
  <c r="G13" i="71"/>
  <c r="G42" i="4"/>
  <c r="G41" i="4"/>
  <c r="G40" i="4"/>
  <c r="G17" i="4"/>
  <c r="G16" i="4"/>
  <c r="G15" i="4"/>
  <c r="G12" i="4"/>
  <c r="G11" i="4"/>
  <c r="G10" i="4"/>
  <c r="L47" i="5"/>
  <c r="L43" i="5"/>
  <c r="L42" i="5"/>
  <c r="L41" i="5"/>
  <c r="L38" i="5"/>
  <c r="L37" i="5"/>
  <c r="L36" i="5"/>
  <c r="L31" i="5"/>
  <c r="L30" i="5"/>
  <c r="L29" i="5"/>
  <c r="L26" i="5"/>
  <c r="L25" i="5"/>
  <c r="L24" i="5"/>
  <c r="L19" i="5"/>
  <c r="L18" i="5"/>
  <c r="L17" i="5"/>
  <c r="L13" i="5"/>
  <c r="L14" i="5"/>
  <c r="I54" i="52"/>
  <c r="H54" i="52"/>
  <c r="O33" i="50"/>
  <c r="I27" i="50"/>
  <c r="I33" i="50"/>
  <c r="L27" i="50"/>
  <c r="M27" i="50"/>
  <c r="N27" i="50"/>
  <c r="H27" i="50"/>
  <c r="H33" i="50"/>
  <c r="L33" i="50"/>
  <c r="Q27" i="50"/>
  <c r="Q33" i="50"/>
  <c r="M33" i="50"/>
  <c r="P27" i="50"/>
  <c r="P33" i="50"/>
  <c r="R33" i="50"/>
  <c r="N33" i="50"/>
  <c r="G23" i="71"/>
  <c r="R26" i="48"/>
  <c r="Q26" i="48"/>
  <c r="P26" i="48"/>
  <c r="O26" i="48"/>
  <c r="N26" i="48"/>
  <c r="M26" i="48"/>
  <c r="L26" i="48"/>
  <c r="J26" i="48"/>
  <c r="R21" i="48"/>
  <c r="Q21" i="48"/>
  <c r="P21" i="48"/>
  <c r="O21" i="48"/>
  <c r="N21" i="48"/>
  <c r="M21" i="48"/>
  <c r="L21" i="48"/>
  <c r="J21" i="48"/>
  <c r="R16" i="48"/>
  <c r="Q16" i="48"/>
  <c r="P16" i="48"/>
  <c r="O16" i="48"/>
  <c r="N16" i="48"/>
  <c r="M16" i="48"/>
  <c r="L16" i="48"/>
  <c r="J16" i="48"/>
  <c r="G43" i="4"/>
  <c r="F43" i="4"/>
  <c r="E43" i="4"/>
  <c r="D43" i="4"/>
  <c r="G18" i="4"/>
  <c r="F18" i="4"/>
  <c r="E18" i="4"/>
  <c r="D18" i="4"/>
  <c r="E13" i="4"/>
  <c r="F13" i="4"/>
  <c r="G13" i="4"/>
  <c r="D13" i="4"/>
  <c r="J27" i="48"/>
  <c r="G44" i="4"/>
  <c r="D44" i="4"/>
  <c r="F44" i="4"/>
  <c r="E44" i="4"/>
  <c r="E46" i="4"/>
  <c r="D46" i="4"/>
  <c r="F46" i="4"/>
  <c r="M27" i="48"/>
  <c r="N27" i="48"/>
  <c r="O27" i="48"/>
  <c r="L27" i="48"/>
  <c r="Q27" i="48"/>
  <c r="R27" i="48"/>
  <c r="P27" i="48"/>
  <c r="G46" i="4"/>
  <c r="L44" i="5"/>
  <c r="K44" i="5"/>
  <c r="J44" i="5"/>
  <c r="I44" i="5"/>
  <c r="H44" i="5"/>
  <c r="G44" i="5"/>
  <c r="E44" i="5"/>
  <c r="L39" i="5"/>
  <c r="K39" i="5"/>
  <c r="J39" i="5"/>
  <c r="I39" i="5"/>
  <c r="H39" i="5"/>
  <c r="G39" i="5"/>
  <c r="E39" i="5"/>
  <c r="L32" i="5"/>
  <c r="K32" i="5"/>
  <c r="J32" i="5"/>
  <c r="I32" i="5"/>
  <c r="H32" i="5"/>
  <c r="G32" i="5"/>
  <c r="E32" i="5"/>
  <c r="L27" i="5"/>
  <c r="K27" i="5"/>
  <c r="J27" i="5"/>
  <c r="I27" i="5"/>
  <c r="H27" i="5"/>
  <c r="G27" i="5"/>
  <c r="E27" i="5"/>
  <c r="L20" i="5"/>
  <c r="K20" i="5"/>
  <c r="J20" i="5"/>
  <c r="I20" i="5"/>
  <c r="H20" i="5"/>
  <c r="G20" i="5"/>
  <c r="E20" i="5"/>
  <c r="E15" i="5"/>
  <c r="G15" i="5"/>
  <c r="H15" i="5"/>
  <c r="H21" i="5"/>
  <c r="I15" i="5"/>
  <c r="J15" i="5"/>
  <c r="K15" i="5"/>
  <c r="L15" i="5"/>
  <c r="R35" i="3"/>
  <c r="Q35" i="3"/>
  <c r="P35" i="3"/>
  <c r="O35" i="3"/>
  <c r="M35" i="3"/>
  <c r="J35" i="3"/>
  <c r="R30" i="3"/>
  <c r="R36" i="3"/>
  <c r="Q30" i="3"/>
  <c r="P30" i="3"/>
  <c r="O30" i="3"/>
  <c r="M30" i="3"/>
  <c r="J30" i="3"/>
  <c r="J36" i="3"/>
  <c r="M36" i="3"/>
  <c r="I33" i="5"/>
  <c r="G33" i="5"/>
  <c r="K33" i="5"/>
  <c r="I45" i="5"/>
  <c r="E45" i="5"/>
  <c r="H33" i="5"/>
  <c r="J45" i="5"/>
  <c r="G45" i="5"/>
  <c r="K45" i="5"/>
  <c r="J21" i="5"/>
  <c r="E21" i="5"/>
  <c r="E33" i="5"/>
  <c r="J33" i="5"/>
  <c r="H45" i="5"/>
  <c r="I21" i="5"/>
  <c r="K21" i="5"/>
  <c r="G21" i="5"/>
  <c r="P36" i="3"/>
  <c r="O36" i="3"/>
  <c r="L45" i="5"/>
  <c r="L33" i="5"/>
  <c r="L21" i="5"/>
  <c r="Q36" i="3"/>
  <c r="R23" i="3"/>
  <c r="Q23" i="3"/>
  <c r="P23" i="3"/>
  <c r="O23" i="3"/>
  <c r="M23" i="3"/>
  <c r="J23" i="3"/>
  <c r="R17" i="3"/>
  <c r="Q17" i="3"/>
  <c r="P17" i="3"/>
  <c r="O17" i="3"/>
  <c r="M17" i="3"/>
  <c r="J17" i="3"/>
  <c r="L72" i="2"/>
  <c r="L73" i="2"/>
  <c r="M72" i="2"/>
  <c r="M73" i="2"/>
  <c r="M41" i="2"/>
  <c r="L41" i="2"/>
  <c r="K41" i="2"/>
  <c r="J41" i="2"/>
  <c r="K46" i="5"/>
  <c r="K48" i="5"/>
  <c r="I46" i="5"/>
  <c r="I48" i="5"/>
  <c r="E46" i="5"/>
  <c r="E48" i="5"/>
  <c r="H46" i="5"/>
  <c r="H48" i="5"/>
  <c r="G46" i="5"/>
  <c r="G48" i="5"/>
  <c r="J46" i="5"/>
  <c r="J48" i="5"/>
  <c r="M24" i="3"/>
  <c r="M37" i="3"/>
  <c r="R24" i="3"/>
  <c r="R37" i="3"/>
  <c r="L46" i="5"/>
  <c r="L48" i="5"/>
  <c r="J24" i="3"/>
  <c r="J37" i="3"/>
  <c r="Q24" i="3"/>
  <c r="Q37" i="3"/>
  <c r="O24" i="3"/>
  <c r="O37" i="3"/>
  <c r="P24" i="3"/>
  <c r="P37" i="3"/>
  <c r="E21" i="30"/>
  <c r="E50" i="30"/>
  <c r="K72" i="2"/>
  <c r="K73" i="2"/>
  <c r="J72" i="2"/>
  <c r="J73" i="2"/>
  <c r="G72" i="2"/>
  <c r="G73" i="2"/>
  <c r="F12" i="34"/>
  <c r="E12" i="34"/>
  <c r="S16" i="121"/>
  <c r="S27" i="121"/>
  <c r="T16" i="121"/>
  <c r="T27" i="121"/>
  <c r="H16" i="121"/>
  <c r="H27" i="121"/>
  <c r="P16" i="121"/>
  <c r="P27" i="121"/>
  <c r="M16" i="121"/>
  <c r="M27" i="121"/>
  <c r="U16" i="121"/>
  <c r="U27" i="121"/>
</calcChain>
</file>

<file path=xl/sharedStrings.xml><?xml version="1.0" encoding="utf-8"?>
<sst xmlns="http://schemas.openxmlformats.org/spreadsheetml/2006/main" count="3927" uniqueCount="1309">
  <si>
    <t>ANNEX "D"</t>
  </si>
  <si>
    <t>DETAILED SCHEDULES</t>
  </si>
  <si>
    <t>TABLE OF CONTENTS</t>
  </si>
  <si>
    <t xml:space="preserve">EXHIBIT/
SCHEDULE NO.  </t>
  </si>
  <si>
    <t>EXCEL TAB</t>
  </si>
  <si>
    <t>TITLE</t>
  </si>
  <si>
    <t>-</t>
  </si>
  <si>
    <t>Co. Profile</t>
  </si>
  <si>
    <t>Company Profile</t>
  </si>
  <si>
    <t>Annex</t>
  </si>
  <si>
    <t>Annex to Company Profile</t>
  </si>
  <si>
    <t>Exhibit 1</t>
  </si>
  <si>
    <t>X1</t>
  </si>
  <si>
    <t>Statement of Financial Position - Asset</t>
  </si>
  <si>
    <t>Exhibit 2</t>
  </si>
  <si>
    <t>X2</t>
  </si>
  <si>
    <t>Statement of Financial Position - Liabilities &amp; Equity</t>
  </si>
  <si>
    <t>Exhibit 3</t>
  </si>
  <si>
    <t>X3</t>
  </si>
  <si>
    <t>Schedule of Current and Non-current Classification of Assets and Liabilities</t>
  </si>
  <si>
    <t>Exhibit 4</t>
  </si>
  <si>
    <t>X4</t>
  </si>
  <si>
    <t>Statement of Comprehensive Income</t>
  </si>
  <si>
    <t>Exhibit 5</t>
  </si>
  <si>
    <t>X5</t>
  </si>
  <si>
    <t>Schedule of Enrollment Data</t>
  </si>
  <si>
    <t>Exhibit 6</t>
  </si>
  <si>
    <t>X6</t>
  </si>
  <si>
    <t>Schedule of Claims Data</t>
  </si>
  <si>
    <t>Exhibit 7</t>
  </si>
  <si>
    <t>X7</t>
  </si>
  <si>
    <t>Schedule of Network</t>
  </si>
  <si>
    <t>Exhibit 8</t>
  </si>
  <si>
    <t>X8</t>
  </si>
  <si>
    <t>Schedule of Deposit Requirement</t>
  </si>
  <si>
    <t>Exhibit 9</t>
  </si>
  <si>
    <t>X9</t>
  </si>
  <si>
    <t>List of Approved Products</t>
  </si>
  <si>
    <t>Schedule 1</t>
  </si>
  <si>
    <t>S1</t>
  </si>
  <si>
    <t>Cash on Hand and in Banks</t>
  </si>
  <si>
    <t>Schedule 2</t>
  </si>
  <si>
    <t>S2</t>
  </si>
  <si>
    <t>Cash Equivalents</t>
  </si>
  <si>
    <t>Schedule 3</t>
  </si>
  <si>
    <t>S3</t>
  </si>
  <si>
    <t>Membership Fee Receivables</t>
  </si>
  <si>
    <t>Schedule 4</t>
  </si>
  <si>
    <t>S4</t>
  </si>
  <si>
    <t>Deposit to Healthcare Providers</t>
  </si>
  <si>
    <t>Schedule 5</t>
  </si>
  <si>
    <t>S5</t>
  </si>
  <si>
    <t>Due from ASO Accounts</t>
  </si>
  <si>
    <t>Schedule 6</t>
  </si>
  <si>
    <t>S6</t>
  </si>
  <si>
    <t>Other Receivable</t>
  </si>
  <si>
    <t>Schedule 7</t>
  </si>
  <si>
    <t>S7</t>
  </si>
  <si>
    <t>Debt Securities at Amortized Cost</t>
  </si>
  <si>
    <t>Schedule 8A</t>
  </si>
  <si>
    <t>S8A</t>
  </si>
  <si>
    <t>Financial Assets at Fair Value through Other Comprehensive Income - Debt Securities</t>
  </si>
  <si>
    <t>Schedule 8B</t>
  </si>
  <si>
    <t>S8B</t>
  </si>
  <si>
    <t>Financial Assets at Fair Value through Other Comprehensive Income - Equity Securities</t>
  </si>
  <si>
    <t>Schedule 9A</t>
  </si>
  <si>
    <t>S9A</t>
  </si>
  <si>
    <t>Financial Assets at Fair Value through Profit or Loss - Debt Securities</t>
  </si>
  <si>
    <t>Schedule 9B</t>
  </si>
  <si>
    <t>S9B</t>
  </si>
  <si>
    <t>Financial Assets at Fair Value through Profit or Loss - Equity Securities</t>
  </si>
  <si>
    <t>Schedule 9C</t>
  </si>
  <si>
    <t>S9C</t>
  </si>
  <si>
    <t>Financial Assets at Fair Value through Profit or Loss - Derivative Assets</t>
  </si>
  <si>
    <t>Schedule 10</t>
  </si>
  <si>
    <t>S10</t>
  </si>
  <si>
    <t>Derivative Assets Held for Hedging</t>
  </si>
  <si>
    <t>Schedule 11</t>
  </si>
  <si>
    <t>S11</t>
  </si>
  <si>
    <t>Investments Income Due and Accrued</t>
  </si>
  <si>
    <t>Schedule 12</t>
  </si>
  <si>
    <t>S12</t>
  </si>
  <si>
    <t>Prepayments</t>
  </si>
  <si>
    <t>Schedule 13</t>
  </si>
  <si>
    <t>S13</t>
  </si>
  <si>
    <t>Investments in Subsidiaries, Associates and Joint Ventures</t>
  </si>
  <si>
    <t>Schedule 14A</t>
  </si>
  <si>
    <t>S14A</t>
  </si>
  <si>
    <t>Property and Equipment - Land, Building &amp; Building Improvements and Leasehold Improvement</t>
  </si>
  <si>
    <t>Schedule 14B</t>
  </si>
  <si>
    <t>S14B</t>
  </si>
  <si>
    <t>Property and Equipment - IT Equipment, Transportation Equipment, Office Furniture, Fixtures and Equipment &amp; Medical Equipment</t>
  </si>
  <si>
    <t>Schedule 15</t>
  </si>
  <si>
    <t>S15</t>
  </si>
  <si>
    <t>Right of Use Asset/ Lease Liability</t>
  </si>
  <si>
    <t>Schedule 16</t>
  </si>
  <si>
    <t>S16</t>
  </si>
  <si>
    <t xml:space="preserve">Investment Property </t>
  </si>
  <si>
    <t>Schedule 17</t>
  </si>
  <si>
    <t>S17</t>
  </si>
  <si>
    <t>Non- Current Asset Held for Sale</t>
  </si>
  <si>
    <t>Schedule 18</t>
  </si>
  <si>
    <t>S18</t>
  </si>
  <si>
    <t>Other Assets</t>
  </si>
  <si>
    <t>Schedule 19</t>
  </si>
  <si>
    <t>S19</t>
  </si>
  <si>
    <t>Actuarial Reserves</t>
  </si>
  <si>
    <t>Schedule 20</t>
  </si>
  <si>
    <t>S20</t>
  </si>
  <si>
    <t>Claims Payable</t>
  </si>
  <si>
    <t>Schedule 21</t>
  </si>
  <si>
    <t>S21</t>
  </si>
  <si>
    <t>Days Outstanding of Claims</t>
  </si>
  <si>
    <t>Schedule 22</t>
  </si>
  <si>
    <t>S22</t>
  </si>
  <si>
    <t>Administrative Services Only (ASO) Fund Liability</t>
  </si>
  <si>
    <t>Schedule 23</t>
  </si>
  <si>
    <t>S23</t>
  </si>
  <si>
    <t>Commissions Payable</t>
  </si>
  <si>
    <t>Schedule 24</t>
  </si>
  <si>
    <t>S24</t>
  </si>
  <si>
    <t>Accounts Payable</t>
  </si>
  <si>
    <t>Schedule 25</t>
  </si>
  <si>
    <t>S25</t>
  </si>
  <si>
    <t>Due to Related Parties</t>
  </si>
  <si>
    <t>Schedule 26</t>
  </si>
  <si>
    <t>S26</t>
  </si>
  <si>
    <t>Accrued Expenses</t>
  </si>
  <si>
    <t>Schedule 27A</t>
  </si>
  <si>
    <t>S27A</t>
  </si>
  <si>
    <t>Taxes Payable</t>
  </si>
  <si>
    <t>Schedule 27B</t>
  </si>
  <si>
    <t>S27B</t>
  </si>
  <si>
    <t>Tax Payments</t>
  </si>
  <si>
    <t>Schedule 28</t>
  </si>
  <si>
    <t>S28</t>
  </si>
  <si>
    <t>Dividends Payable</t>
  </si>
  <si>
    <t>Schedule 29</t>
  </si>
  <si>
    <t>S29</t>
  </si>
  <si>
    <t>Notes Payable</t>
  </si>
  <si>
    <t>Schedule 30</t>
  </si>
  <si>
    <t>S30</t>
  </si>
  <si>
    <t>Other Liabilities</t>
  </si>
  <si>
    <t>Schedule 31</t>
  </si>
  <si>
    <t>S31</t>
  </si>
  <si>
    <t>Stockholders' Equity</t>
  </si>
  <si>
    <t>Schedule 32</t>
  </si>
  <si>
    <t>S32</t>
  </si>
  <si>
    <t>Membership Fees</t>
  </si>
  <si>
    <t>Schedule 33</t>
  </si>
  <si>
    <t>S33</t>
  </si>
  <si>
    <t>Income Statement Per Line of Business</t>
  </si>
  <si>
    <t>Schedule 34</t>
  </si>
  <si>
    <t>S34</t>
  </si>
  <si>
    <t>Profit (Loss) from Clinic &amp; Other Operations</t>
  </si>
  <si>
    <t>Schedule 35</t>
  </si>
  <si>
    <t>S35</t>
  </si>
  <si>
    <t>Other Comprehensive Income</t>
  </si>
  <si>
    <t>Name of HMO</t>
  </si>
  <si>
    <t xml:space="preserve">COMPANY PROFILE </t>
  </si>
  <si>
    <t>Submitted to the Philippine Insurance Commission Pursuant to the laws of the Republic of the Philippines.</t>
  </si>
  <si>
    <t>CERTIFICATE OF AUTHORITY NO. ___________                              TAX ACCOUNT NO. __________________</t>
  </si>
  <si>
    <t xml:space="preserve">                                  Date Issued _____________                                                Date of Issue ______________</t>
  </si>
  <si>
    <t>Incorporated on _______________   Commenced business on  _______________   SEC Cert. of Registration No. ________________</t>
  </si>
  <si>
    <t>Home Office ______________________    Mailing Address _________________________________________________________________</t>
  </si>
  <si>
    <t xml:space="preserve">                                                                 Telephone No. _____________________   Fax No. _____________________           </t>
  </si>
  <si>
    <t>Corporate Residence Certificate No. __________________   issued at_____________   on ______________</t>
  </si>
  <si>
    <t>Members of the Board,
Officers and Employees
Names</t>
  </si>
  <si>
    <t>Nationality</t>
  </si>
  <si>
    <t>Term of Office</t>
  </si>
  <si>
    <t>From</t>
  </si>
  <si>
    <t>To</t>
  </si>
  <si>
    <t>Chairman</t>
  </si>
  <si>
    <t>Vice-Chairman</t>
  </si>
  <si>
    <t>Directors</t>
  </si>
  <si>
    <t>Independent Director</t>
  </si>
  <si>
    <t>President</t>
  </si>
  <si>
    <t>Chief Executive Officer</t>
  </si>
  <si>
    <t>Chief Operating Officer</t>
  </si>
  <si>
    <t>Chief Financial Officer</t>
  </si>
  <si>
    <t>Executive Vice President</t>
  </si>
  <si>
    <t>Secretary</t>
  </si>
  <si>
    <t>Treasurer</t>
  </si>
  <si>
    <t>Department Heads:</t>
  </si>
  <si>
    <t>Underwriters:</t>
  </si>
  <si>
    <t>Accountant</t>
  </si>
  <si>
    <t>Auditor: Internal</t>
  </si>
  <si>
    <t>Auditor: External</t>
  </si>
  <si>
    <t>Actuary</t>
  </si>
  <si>
    <t>Compliance Officer:</t>
  </si>
  <si>
    <t>AMLA</t>
  </si>
  <si>
    <t>Corporate Governance</t>
  </si>
  <si>
    <t xml:space="preserve">Number of Salaried Officers :           </t>
  </si>
  <si>
    <t xml:space="preserve">Number of Salaried Employees:                </t>
  </si>
  <si>
    <t xml:space="preserve">Number of Agents:          </t>
  </si>
  <si>
    <t xml:space="preserve">Number of Brokers/General Agents:                          </t>
  </si>
  <si>
    <t>Names and Addresses of General Agents &amp; Brokers</t>
  </si>
  <si>
    <t>Name</t>
  </si>
  <si>
    <t>Address</t>
  </si>
  <si>
    <t xml:space="preserve">Number of Branches (Total)             </t>
  </si>
  <si>
    <t>Domestic/Local: ____________   Foreign: ____________</t>
  </si>
  <si>
    <t>Branch</t>
  </si>
  <si>
    <t>Office Address</t>
  </si>
  <si>
    <t>Name of Manager</t>
  </si>
  <si>
    <t>Domestic/Local</t>
  </si>
  <si>
    <t xml:space="preserve">   Foreign:</t>
  </si>
  <si>
    <t>NUMBER OF SHARES</t>
  </si>
  <si>
    <t xml:space="preserve">     Subsidiaries &amp; Affiliates         Authorized</t>
  </si>
  <si>
    <t>Authorized</t>
  </si>
  <si>
    <t>Capital Stock
Paid - Up</t>
  </si>
  <si>
    <t>Company
Owned</t>
  </si>
  <si>
    <t>Percentage
of  Ownership</t>
  </si>
  <si>
    <t>Par Value per Share: ___________</t>
  </si>
  <si>
    <t>(If additional space is needed, please attach extra sheet)</t>
  </si>
  <si>
    <t>ANNEX to Company Profile</t>
  </si>
  <si>
    <t>PSGC Code</t>
  </si>
  <si>
    <t>N u m b e r    O f</t>
  </si>
  <si>
    <t>Region</t>
  </si>
  <si>
    <t>Province</t>
  </si>
  <si>
    <t>City/
Municipality</t>
  </si>
  <si>
    <t>Province/City</t>
  </si>
  <si>
    <t>Branches</t>
  </si>
  <si>
    <t>Health Service Providers/Help Desk</t>
  </si>
  <si>
    <t>Satellite Office</t>
  </si>
  <si>
    <t>Salaried Officers</t>
  </si>
  <si>
    <t>Salaried Employees</t>
  </si>
  <si>
    <t>Agents</t>
  </si>
  <si>
    <t>By Region</t>
  </si>
  <si>
    <t>13</t>
  </si>
  <si>
    <t>NCR</t>
  </si>
  <si>
    <t>14</t>
  </si>
  <si>
    <t>CAR</t>
  </si>
  <si>
    <t>01</t>
  </si>
  <si>
    <t>Region I</t>
  </si>
  <si>
    <t>02</t>
  </si>
  <si>
    <t>Region II</t>
  </si>
  <si>
    <t>03</t>
  </si>
  <si>
    <t>Region III</t>
  </si>
  <si>
    <t>04</t>
  </si>
  <si>
    <t>Region IV-A</t>
  </si>
  <si>
    <t>17</t>
  </si>
  <si>
    <t>MIMAROPA</t>
  </si>
  <si>
    <t>05</t>
  </si>
  <si>
    <t>Region V</t>
  </si>
  <si>
    <t>06</t>
  </si>
  <si>
    <t>Region VI</t>
  </si>
  <si>
    <t>07</t>
  </si>
  <si>
    <t>Region VII</t>
  </si>
  <si>
    <t>08</t>
  </si>
  <si>
    <t>Region VIII</t>
  </si>
  <si>
    <t>09</t>
  </si>
  <si>
    <t>Region IX</t>
  </si>
  <si>
    <t>10</t>
  </si>
  <si>
    <t>Region X</t>
  </si>
  <si>
    <t>11</t>
  </si>
  <si>
    <t>Region XI</t>
  </si>
  <si>
    <t>12</t>
  </si>
  <si>
    <t>Region XII</t>
  </si>
  <si>
    <t>16</t>
  </si>
  <si>
    <t>Region XIII</t>
  </si>
  <si>
    <t>19</t>
  </si>
  <si>
    <t>BARMM</t>
  </si>
  <si>
    <t>TOTAL</t>
  </si>
  <si>
    <t>By Province/ HUC/ Independent Component City</t>
  </si>
  <si>
    <t>80</t>
  </si>
  <si>
    <t>60</t>
  </si>
  <si>
    <t>City of Manila</t>
  </si>
  <si>
    <t>50</t>
  </si>
  <si>
    <t>City of Mandaluyong</t>
  </si>
  <si>
    <t>70</t>
  </si>
  <si>
    <t>City of Marikina</t>
  </si>
  <si>
    <t>81</t>
  </si>
  <si>
    <t>20</t>
  </si>
  <si>
    <t>City of Pasig</t>
  </si>
  <si>
    <t>30</t>
  </si>
  <si>
    <t>Quezon City</t>
  </si>
  <si>
    <t>40</t>
  </si>
  <si>
    <t>City of San Juan</t>
  </si>
  <si>
    <t>City of Caloocan</t>
  </si>
  <si>
    <t>City of Malabon</t>
  </si>
  <si>
    <t>90</t>
  </si>
  <si>
    <t>City of Navotas</t>
  </si>
  <si>
    <t>City of Valenzuela</t>
  </si>
  <si>
    <t>City of Las Piñas</t>
  </si>
  <si>
    <t>City of Makati</t>
  </si>
  <si>
    <t>City of Muntinlupa</t>
  </si>
  <si>
    <t>00</t>
  </si>
  <si>
    <t>City of Parañaque</t>
  </si>
  <si>
    <t>Pasay City</t>
  </si>
  <si>
    <t>City of Taguig</t>
  </si>
  <si>
    <t>Pateros</t>
  </si>
  <si>
    <t>Abra</t>
  </si>
  <si>
    <t>Apayao</t>
  </si>
  <si>
    <t>Benguet</t>
  </si>
  <si>
    <t>Ifugao</t>
  </si>
  <si>
    <t>Kalinga</t>
  </si>
  <si>
    <t>Mountain Province</t>
  </si>
  <si>
    <t>Baguio City</t>
  </si>
  <si>
    <t>Ilocos Norte</t>
  </si>
  <si>
    <t>Ilocos Sur</t>
  </si>
  <si>
    <t>La Union</t>
  </si>
  <si>
    <t>Pangasinan</t>
  </si>
  <si>
    <t>51</t>
  </si>
  <si>
    <t>Dagupan City</t>
  </si>
  <si>
    <t>Batanes</t>
  </si>
  <si>
    <t>Cagayan</t>
  </si>
  <si>
    <t>Isabela</t>
  </si>
  <si>
    <t>Nueva Vizcaya</t>
  </si>
  <si>
    <t>Quirino</t>
  </si>
  <si>
    <t>Santiago City</t>
  </si>
  <si>
    <t>Aurora</t>
  </si>
  <si>
    <t>Bataan</t>
  </si>
  <si>
    <t>Bulacan</t>
  </si>
  <si>
    <t>Nueva Ecija</t>
  </si>
  <si>
    <t>Pampanga</t>
  </si>
  <si>
    <t>Tarlac</t>
  </si>
  <si>
    <t>Zambales</t>
  </si>
  <si>
    <t>City of Angeles</t>
  </si>
  <si>
    <t>31</t>
  </si>
  <si>
    <t>City of Olongapo</t>
  </si>
  <si>
    <t>Batangas</t>
  </si>
  <si>
    <t>Cavite</t>
  </si>
  <si>
    <t>Laguna</t>
  </si>
  <si>
    <t>Quezon</t>
  </si>
  <si>
    <t>Rizal</t>
  </si>
  <si>
    <t>City of Lucena</t>
  </si>
  <si>
    <t>Marinduque</t>
  </si>
  <si>
    <t>Occidental Mindoro</t>
  </si>
  <si>
    <t>Oriental Mindoro</t>
  </si>
  <si>
    <t>Palawan</t>
  </si>
  <si>
    <t>Romblon</t>
  </si>
  <si>
    <t>City of Puerto Princesa</t>
  </si>
  <si>
    <t>Albay</t>
  </si>
  <si>
    <t>Camarines Norte</t>
  </si>
  <si>
    <t>Camarines Sur</t>
  </si>
  <si>
    <t>Catanduanes</t>
  </si>
  <si>
    <t>Masbate</t>
  </si>
  <si>
    <t>Sorsogon</t>
  </si>
  <si>
    <t>72</t>
  </si>
  <si>
    <t>City of Naga</t>
  </si>
  <si>
    <t>Aklan</t>
  </si>
  <si>
    <t>Antique</t>
  </si>
  <si>
    <t>Capiz</t>
  </si>
  <si>
    <t>Guimaras</t>
  </si>
  <si>
    <t>Iloilo</t>
  </si>
  <si>
    <t>Negros Occidental</t>
  </si>
  <si>
    <t>City of Bacolod</t>
  </si>
  <si>
    <t>City of Iloilo</t>
  </si>
  <si>
    <t>Bohol</t>
  </si>
  <si>
    <t>Cebu</t>
  </si>
  <si>
    <t>Negros Oriental</t>
  </si>
  <si>
    <t>Siquijor</t>
  </si>
  <si>
    <t>City of Cebu</t>
  </si>
  <si>
    <t>City of Lapu-Lapu</t>
  </si>
  <si>
    <t>City of Mandaue</t>
  </si>
  <si>
    <t>Biliran</t>
  </si>
  <si>
    <t>Eastern Samar</t>
  </si>
  <si>
    <t>Leyte</t>
  </si>
  <si>
    <t>Northern Samar</t>
  </si>
  <si>
    <t>Samar</t>
  </si>
  <si>
    <t>Southern Leyte</t>
  </si>
  <si>
    <t>City of Tacloban</t>
  </si>
  <si>
    <t>73</t>
  </si>
  <si>
    <t>Ormoc City</t>
  </si>
  <si>
    <t>Zamboanga del Norte</t>
  </si>
  <si>
    <t>Zamboanga del Sur</t>
  </si>
  <si>
    <t>Zamboanga Sibugay</t>
  </si>
  <si>
    <t>City of Isabela*</t>
  </si>
  <si>
    <t>City of Zamboanga</t>
  </si>
  <si>
    <t>Bukidnon</t>
  </si>
  <si>
    <t>Camiguin</t>
  </si>
  <si>
    <t>Lanao del Norte</t>
  </si>
  <si>
    <t>Misamis Occidental</t>
  </si>
  <si>
    <t>Misamis Oriental</t>
  </si>
  <si>
    <t>City of Cagayan de Oro</t>
  </si>
  <si>
    <t>City of Iligan</t>
  </si>
  <si>
    <t>Davao de Oro</t>
  </si>
  <si>
    <t>Davao del Norte</t>
  </si>
  <si>
    <t>Davao del Sur</t>
  </si>
  <si>
    <t>Davao Occidental</t>
  </si>
  <si>
    <t>Davao Oriental</t>
  </si>
  <si>
    <t>City of Davao</t>
  </si>
  <si>
    <t>Cotabato</t>
  </si>
  <si>
    <t>Sarangani</t>
  </si>
  <si>
    <t>South Cotabato</t>
  </si>
  <si>
    <t>Sultan Kudarat</t>
  </si>
  <si>
    <t>City of General Santos</t>
  </si>
  <si>
    <t>Agusan del Norte</t>
  </si>
  <si>
    <t>Agusan del Sur</t>
  </si>
  <si>
    <t>Dinagat Islands</t>
  </si>
  <si>
    <t>Surigao del Norte</t>
  </si>
  <si>
    <t>Surigao del Sur</t>
  </si>
  <si>
    <t>City of Butuan</t>
  </si>
  <si>
    <t>Basilan</t>
  </si>
  <si>
    <t>Lanao del Sur</t>
  </si>
  <si>
    <t>Maguindanao del Norte</t>
  </si>
  <si>
    <t>Maguindanao del Sur</t>
  </si>
  <si>
    <t>Sulu</t>
  </si>
  <si>
    <t>Tawi-tawi</t>
  </si>
  <si>
    <t>City of Cotabato</t>
  </si>
  <si>
    <t>NOTES</t>
  </si>
  <si>
    <t>PSGC - Philippine Standard Geographic Code</t>
  </si>
  <si>
    <t>HUC - Highly Urbanized Cities</t>
  </si>
  <si>
    <t>The PSGC is based on published information from the Philippine Statistics Authority as of 30 September 2023.</t>
  </si>
  <si>
    <t xml:space="preserve">PSGC source: https://psa.gov.ph/classification/psgc/summary </t>
  </si>
  <si>
    <t>EXHIBIT 1</t>
  </si>
  <si>
    <t>STATEMENT OF FINANCIAL POSITION - ASSETS</t>
  </si>
  <si>
    <t>COMPANY: (Name of HMO)</t>
  </si>
  <si>
    <t>YEAR ENDED: As of 31 December 20____</t>
  </si>
  <si>
    <t>ACCOUNTS</t>
  </si>
  <si>
    <t>Ref.</t>
  </si>
  <si>
    <t>Current Year
(December 31, 20XX)</t>
  </si>
  <si>
    <t>Prior Year
(December 31, 20XX)</t>
  </si>
  <si>
    <t>ASSETS</t>
  </si>
  <si>
    <t>Cash on Hand</t>
  </si>
  <si>
    <t>Undeposited Collections</t>
  </si>
  <si>
    <t>Petty Cash Fund</t>
  </si>
  <si>
    <t>Commission Fund</t>
  </si>
  <si>
    <t>Revolving Fund</t>
  </si>
  <si>
    <t>Other Funds</t>
  </si>
  <si>
    <t>Cash in Banks</t>
  </si>
  <si>
    <t>Cash in Banks - Current</t>
  </si>
  <si>
    <t>Cash in Banks - Savings</t>
  </si>
  <si>
    <t>Cash in Banks - Administrative Service Only (ASO) Fund</t>
  </si>
  <si>
    <t>Membership Fee Receivable, Net</t>
  </si>
  <si>
    <t>Membership Fee Receivable</t>
  </si>
  <si>
    <t>Expected Credit Loss</t>
  </si>
  <si>
    <t>Deposit to Healthcare Providers, Net</t>
  </si>
  <si>
    <t>Due from ASO Accounts, Net</t>
  </si>
  <si>
    <t xml:space="preserve">Due from ASO Accounts  </t>
  </si>
  <si>
    <t xml:space="preserve">Financial Assets at Amortized Cost </t>
  </si>
  <si>
    <t>Other Receivables</t>
  </si>
  <si>
    <t xml:space="preserve">Notes Receivable </t>
  </si>
  <si>
    <t xml:space="preserve">Advances to Officers and Employees </t>
  </si>
  <si>
    <t xml:space="preserve">Due from Officers and Employees </t>
  </si>
  <si>
    <t xml:space="preserve">Due from Related Parties </t>
  </si>
  <si>
    <t>Advances to Agents (Agents' Accounts)</t>
  </si>
  <si>
    <t>Operating Lease Receivables</t>
  </si>
  <si>
    <t xml:space="preserve">Others </t>
  </si>
  <si>
    <t xml:space="preserve">Debt Securities at Amortized Cost </t>
  </si>
  <si>
    <t>Debt Securities at Amortized Cost - Government</t>
  </si>
  <si>
    <t>Debt Securities at Amortized Cost - Private</t>
  </si>
  <si>
    <t>Financial Assets at Fair Value Through Other Comprehensive Income (FVOCI)</t>
  </si>
  <si>
    <t>Debt Securities Measured at FVOCI - Government</t>
  </si>
  <si>
    <t>Debt Securities Measured at FVOCI - Private</t>
  </si>
  <si>
    <t>Equity Securities Designated as at FVOCI</t>
  </si>
  <si>
    <t>Financial Assets at Fair Value Through Profit or Loss (FVPL)</t>
  </si>
  <si>
    <t>Debt Securities at FVPL</t>
  </si>
  <si>
    <t>Debt Securities - Government</t>
  </si>
  <si>
    <t>Debt Securities - Private</t>
  </si>
  <si>
    <t>Debt Securities Designated at FVPL</t>
  </si>
  <si>
    <t>Equity Securities Held for Trading</t>
  </si>
  <si>
    <t>Equity Securities at FVPL</t>
  </si>
  <si>
    <t>Derivative Assets</t>
  </si>
  <si>
    <t>Foreign Exchange Contracts</t>
  </si>
  <si>
    <t>Interest Rate Contracts</t>
  </si>
  <si>
    <t>Equity-linked Derivatives</t>
  </si>
  <si>
    <t xml:space="preserve">Fair Value Hedge </t>
  </si>
  <si>
    <t>Cash Flow Hedge</t>
  </si>
  <si>
    <t xml:space="preserve">Hedges of a Net Investment in Foreign Operation </t>
  </si>
  <si>
    <t>Accrued Interest Income</t>
  </si>
  <si>
    <t>Financial Assets at Amortized Cost</t>
  </si>
  <si>
    <t xml:space="preserve">Financial Assets at FVOCI </t>
  </si>
  <si>
    <t>Financial Assets at FVPL</t>
  </si>
  <si>
    <t>Others</t>
  </si>
  <si>
    <t>Accrued Dividend Income</t>
  </si>
  <si>
    <t>Supplies</t>
  </si>
  <si>
    <t>Prepaid Commissions</t>
  </si>
  <si>
    <t>Prepaid Taxes</t>
  </si>
  <si>
    <t>Other Prepaid Expenses</t>
  </si>
  <si>
    <t>Investment in Subsidiaries</t>
  </si>
  <si>
    <t>Investment in Associates</t>
  </si>
  <si>
    <t>Investment in Joint Ventures</t>
  </si>
  <si>
    <t>Property and Equipment</t>
  </si>
  <si>
    <t>Land - At Cost</t>
  </si>
  <si>
    <t>Building and Building Improvements - At Cost</t>
  </si>
  <si>
    <t>Accumulated Depreciation - Building and Building Improvements</t>
  </si>
  <si>
    <t>Leasehold Improvements - At Cost</t>
  </si>
  <si>
    <t>Accumulated Depreciation - Leasehold Improvements</t>
  </si>
  <si>
    <t>IT Equipment - At Cost</t>
  </si>
  <si>
    <t>Accumulated Depreciation - IT Equipment</t>
  </si>
  <si>
    <t>Transportation Equipment - At Cost</t>
  </si>
  <si>
    <t>Accumulated Depreciation - Transportation Equipment</t>
  </si>
  <si>
    <t>Office Furniture, Fixtures and Equipment - At Cost</t>
  </si>
  <si>
    <t>Accumulated Depreciation - Office Furniture, Fixtures and Equipemnt</t>
  </si>
  <si>
    <t>Medical Equipment</t>
  </si>
  <si>
    <t>Accumulated Depreciation - Medical Equipment</t>
  </si>
  <si>
    <t>Right-of-Use Asset - At Cost</t>
  </si>
  <si>
    <t>Accumulated Depreciation - Right-of-Use Asset - At Cost</t>
  </si>
  <si>
    <t>Revaluation Increment</t>
  </si>
  <si>
    <t>Accumulated Depreciation - Revaluation Increment</t>
  </si>
  <si>
    <t>Accumulated Impairment Losses</t>
  </si>
  <si>
    <t>Investment Property</t>
  </si>
  <si>
    <t>Land - At Fair Value</t>
  </si>
  <si>
    <t>Building and Building Improvements - At Fair Value</t>
  </si>
  <si>
    <t>Foreclosed Properties</t>
  </si>
  <si>
    <t>Non-current Assets Held for Sale</t>
  </si>
  <si>
    <t>Pension Assets</t>
  </si>
  <si>
    <t>Intangible Assets, Net</t>
  </si>
  <si>
    <t>Intangible Assets</t>
  </si>
  <si>
    <t>Accumulated Amortization and Impairment Loss</t>
  </si>
  <si>
    <t>Deferred Tax Assets</t>
  </si>
  <si>
    <t>TOTAL ASSETS</t>
  </si>
  <si>
    <t>EXHIBIT 2</t>
  </si>
  <si>
    <t>STATEMENT OF FINANCIAL POSITION - LIABILITIES AND EQUITY</t>
  </si>
  <si>
    <t>LIABILITIES</t>
  </si>
  <si>
    <t>Claims Reserve</t>
  </si>
  <si>
    <t xml:space="preserve">Due &amp; Unpaid (D&amp;U) Claims </t>
  </si>
  <si>
    <t>In Course of Settlement (ICOS)</t>
  </si>
  <si>
    <t>Resisted Claims</t>
  </si>
  <si>
    <t>Incurred But Not Reported (IBNR)</t>
  </si>
  <si>
    <t xml:space="preserve">Claims Handling Expense </t>
  </si>
  <si>
    <t>Membership Fee Reserves</t>
  </si>
  <si>
    <t>Aggregate Reserves for Long-Term Contracts</t>
  </si>
  <si>
    <t>Other Reserves</t>
  </si>
  <si>
    <t>Insurance Premium Reserves</t>
  </si>
  <si>
    <t>Expense Reserves</t>
  </si>
  <si>
    <t>Administrative Service Only (ASO) Reserves</t>
  </si>
  <si>
    <t xml:space="preserve">Unearned Administrative Fee Reserves (UAFR) </t>
  </si>
  <si>
    <t>Liabilities Due to Insurance and Providers</t>
  </si>
  <si>
    <t>Members' Deposit/Applicants' Deposit</t>
  </si>
  <si>
    <t>Members’ Dividends Due And Unpaid</t>
  </si>
  <si>
    <t>Members’ Dividends Accumulations/Dividends Held On Deposit</t>
  </si>
  <si>
    <t>Maturities and Endowment Payables</t>
  </si>
  <si>
    <t>Commission Payable</t>
  </si>
  <si>
    <t>SSS Premiums Payable</t>
  </si>
  <si>
    <t>SSS Loans Payable</t>
  </si>
  <si>
    <t xml:space="preserve">Pag-IBIG Premiums Payable </t>
  </si>
  <si>
    <t>Pag-IBIG Loans Payable</t>
  </si>
  <si>
    <t>PhilHealth Premiums Payable</t>
  </si>
  <si>
    <t>Other Accounts Payable</t>
  </si>
  <si>
    <t>Accrued Utilities</t>
  </si>
  <si>
    <t>Accrued Services</t>
  </si>
  <si>
    <t>Accrued Interest</t>
  </si>
  <si>
    <t>Value-added Tax (VAT) Payable</t>
  </si>
  <si>
    <t>Income Tax Payable</t>
  </si>
  <si>
    <t>Withholding Taxes Payable</t>
  </si>
  <si>
    <t>Other Taxes &amp; Licenses Payable</t>
  </si>
  <si>
    <t>Financial Liabilities at Fair Value Through Profit or Loss (FVPL)</t>
  </si>
  <si>
    <t>Financial Liabilities Held for Trading</t>
  </si>
  <si>
    <t>Financial Liabilities Designated at FVPL</t>
  </si>
  <si>
    <t>Derivative Liabilities</t>
  </si>
  <si>
    <t>Derivative Liabilities Held for Hedging</t>
  </si>
  <si>
    <t>Lease Liability</t>
  </si>
  <si>
    <t>Pension Obligation</t>
  </si>
  <si>
    <t>Deferred Tax Liability</t>
  </si>
  <si>
    <t>Provisions</t>
  </si>
  <si>
    <t>Cash-settled Share-based Payment</t>
  </si>
  <si>
    <t>TOTAL LIABILITIES</t>
  </si>
  <si>
    <t>EQUITY</t>
  </si>
  <si>
    <t>Share Capital</t>
  </si>
  <si>
    <t>Preferred Share Capital</t>
  </si>
  <si>
    <t>Common Share Capital</t>
  </si>
  <si>
    <t>Subscribed Share Capital</t>
  </si>
  <si>
    <t>Subscribed Preferred - Shares</t>
  </si>
  <si>
    <t xml:space="preserve">Subscription Receivable - Preferred Shares </t>
  </si>
  <si>
    <t>Subscribed Common Share Capital</t>
  </si>
  <si>
    <t>Subscription Receivable - Common Shares</t>
  </si>
  <si>
    <t>Share Dividend Distributable</t>
  </si>
  <si>
    <t>Capital Paid In Excess of Par</t>
  </si>
  <si>
    <t>Retained Earnings (Deficit)</t>
  </si>
  <si>
    <t>Retained Earnings - Appropriated</t>
  </si>
  <si>
    <t>Retained Earnings - Unappropriated</t>
  </si>
  <si>
    <t>Cost of Share-based Payment</t>
  </si>
  <si>
    <t>Deposit for Future Subscription</t>
  </si>
  <si>
    <t>Reserve Accounts</t>
  </si>
  <si>
    <t>Reserve for Financial Assets at FVOCI</t>
  </si>
  <si>
    <t>Reserve for Credit Risk from Financial Liabilities at FVPL</t>
  </si>
  <si>
    <t xml:space="preserve">Reserve for Cash Flow Hedge </t>
  </si>
  <si>
    <t xml:space="preserve">Reserve for Hedge of a Net Investment in Foreign Operations </t>
  </si>
  <si>
    <t>Cumulative Foreign Currency Translation</t>
  </si>
  <si>
    <t>Remeasurement for Investment in Associates</t>
  </si>
  <si>
    <t>Reserve for Appraisal Increment - Property And Equipment</t>
  </si>
  <si>
    <t>Remeasurement Gains (Losses) on Retirement Pension Asset (Obligation)</t>
  </si>
  <si>
    <t>Treasury Shares</t>
  </si>
  <si>
    <t>TOTAL EQUITY</t>
  </si>
  <si>
    <t>TOTAL LIABILITIES AND EQUITY</t>
  </si>
  <si>
    <t>Check Digit</t>
  </si>
  <si>
    <t>EXHIBIT 3</t>
  </si>
  <si>
    <t>SCHEDULE OF CURRENT AND NON-CURRENT CLASSIFICATION OF ASSETS AND LIABILITIES</t>
  </si>
  <si>
    <t>Current Year (December 31, 20XX)</t>
  </si>
  <si>
    <t>Previous Year (December 31, 20XX)</t>
  </si>
  <si>
    <t>Current</t>
  </si>
  <si>
    <t>Non-current</t>
  </si>
  <si>
    <t>Total</t>
  </si>
  <si>
    <t>EXHIBIT 4</t>
  </si>
  <si>
    <t>STATEMENT OF COMPREHENSIVE INCOME</t>
  </si>
  <si>
    <t>HMO Revenues</t>
  </si>
  <si>
    <t xml:space="preserve">Enrolment Fees </t>
  </si>
  <si>
    <t xml:space="preserve">Administrative Fees </t>
  </si>
  <si>
    <t>Handling Fees</t>
  </si>
  <si>
    <t>Decrease (Increase) in Membership Fee Reserves</t>
  </si>
  <si>
    <t>Decrease (Increase) in Unearned Administrative Fee Reserves (UAFR)</t>
  </si>
  <si>
    <t>Other Income</t>
  </si>
  <si>
    <t>Interest Income</t>
  </si>
  <si>
    <t>Dividend Income</t>
  </si>
  <si>
    <t>Gain(Loss) on Sale of Investments</t>
  </si>
  <si>
    <t>Foreign Exchange Gain (Loss)</t>
  </si>
  <si>
    <t>Gain(Loss) on Sale of Property and Equipment</t>
  </si>
  <si>
    <t>Unrealized Gain (Loss) on Investments</t>
  </si>
  <si>
    <t>Rental Income</t>
  </si>
  <si>
    <t>Miscellaneous Income</t>
  </si>
  <si>
    <t>TOTAL INCOME</t>
  </si>
  <si>
    <t>Underwriting Expenses</t>
  </si>
  <si>
    <t>Healthcare Benefits and Claims</t>
  </si>
  <si>
    <t>Out-patient Claims/Services</t>
  </si>
  <si>
    <t>In-patient Claims/Services</t>
  </si>
  <si>
    <t>Medical Professional fees</t>
  </si>
  <si>
    <t>Endowment Benefit</t>
  </si>
  <si>
    <t>Maturity Benefit</t>
  </si>
  <si>
    <t>Claims Handling Expenses</t>
  </si>
  <si>
    <t>Other Benefits and Claims</t>
  </si>
  <si>
    <t>Increase (Decrease) in Aggregate Reserves For Long-Term Contracts</t>
  </si>
  <si>
    <t>Increase (Decrease) In Other Reserves</t>
  </si>
  <si>
    <t>Commission Expense</t>
  </si>
  <si>
    <t>Other Marketing Expenses</t>
  </si>
  <si>
    <t>Other Underwriting Expenses</t>
  </si>
  <si>
    <t>Administrative Expenses</t>
  </si>
  <si>
    <t>Salaries And Wages</t>
  </si>
  <si>
    <t>SSS Contributions</t>
  </si>
  <si>
    <t>Philhealth Contributions</t>
  </si>
  <si>
    <t>Pag-Ibig Contribution</t>
  </si>
  <si>
    <t>Employees' Compensation (EC) Contributions</t>
  </si>
  <si>
    <t>Hospitalization Contributions</t>
  </si>
  <si>
    <t>Medical Supplies</t>
  </si>
  <si>
    <t>Employee Benefits and Welfare</t>
  </si>
  <si>
    <t>Post-Employment Benefit Cost</t>
  </si>
  <si>
    <t>Training and Development</t>
  </si>
  <si>
    <t>Representation and Entertainment</t>
  </si>
  <si>
    <t>Transportation and Travel Expenses</t>
  </si>
  <si>
    <t>Investment Management Fees</t>
  </si>
  <si>
    <t>Director's Fees and Allowances</t>
  </si>
  <si>
    <t>Management and Other Professional Fees</t>
  </si>
  <si>
    <t>Corporate Secretary's Fees</t>
  </si>
  <si>
    <t>Auditors' Fees</t>
  </si>
  <si>
    <t>Actuarial Fees</t>
  </si>
  <si>
    <t>Service Fees</t>
  </si>
  <si>
    <t>Legal Fees</t>
  </si>
  <si>
    <t>Membership Fees and Dues</t>
  </si>
  <si>
    <t>Power, Light and Water</t>
  </si>
  <si>
    <t>Telecommunication and Postage</t>
  </si>
  <si>
    <t>Printing, Stationery and Supplies</t>
  </si>
  <si>
    <t>Books and Periodicals</t>
  </si>
  <si>
    <t>Advertising and Promotions</t>
  </si>
  <si>
    <t>Information Technology (I.T.) Expense</t>
  </si>
  <si>
    <t>Contributions and Donations</t>
  </si>
  <si>
    <t>Insurance Expenses</t>
  </si>
  <si>
    <t>Taxes and Licenses</t>
  </si>
  <si>
    <t>Bank Charges</t>
  </si>
  <si>
    <t>Interest Expense</t>
  </si>
  <si>
    <t>Repairs and Maintenance</t>
  </si>
  <si>
    <t>Depreciation and Amortization</t>
  </si>
  <si>
    <t>Share in Profit/Loss of Associates and Joint Ventures</t>
  </si>
  <si>
    <t>Provision for Impairment Losses</t>
  </si>
  <si>
    <t>Miscellaneous Expenses</t>
  </si>
  <si>
    <t>TOTAL EXPENSES</t>
  </si>
  <si>
    <t>PROFIT (LOSS) FROM HMO OPERATIONS</t>
  </si>
  <si>
    <t>PROFIT (LOSS) BEFORE INCOME TAX</t>
  </si>
  <si>
    <t>Provision for Income Tax</t>
  </si>
  <si>
    <t xml:space="preserve">NET PROFIT (LOSS) </t>
  </si>
  <si>
    <t>OTHER COMPREHENSIVE INCOME (LOSS)</t>
  </si>
  <si>
    <t>TOTAL COMPREHENSIVE INCOME (LOSS)</t>
  </si>
  <si>
    <t>EXHIBIT 5</t>
  </si>
  <si>
    <t>SCHEDULE OF ENROLLMENT DATA</t>
  </si>
  <si>
    <t>Current Year End</t>
  </si>
  <si>
    <t>Previous Year End</t>
  </si>
  <si>
    <t>Male</t>
  </si>
  <si>
    <t>Female</t>
  </si>
  <si>
    <t>(1)</t>
  </si>
  <si>
    <t>(2)</t>
  </si>
  <si>
    <t>(3)</t>
  </si>
  <si>
    <t>(4)</t>
  </si>
  <si>
    <t>(5)</t>
  </si>
  <si>
    <t>(6)</t>
  </si>
  <si>
    <t>(7)</t>
  </si>
  <si>
    <t>1. Full-Risk HMO Agreements</t>
  </si>
  <si>
    <t>1.1 Corporate/Group</t>
  </si>
  <si>
    <t>No. of Corporate Clients</t>
  </si>
  <si>
    <t>No. of Contracts/Policies</t>
  </si>
  <si>
    <t>No. of Members</t>
  </si>
  <si>
    <t>No. of Principals</t>
  </si>
  <si>
    <t>No. of Dependents</t>
  </si>
  <si>
    <t>1.2 Individual/Family</t>
  </si>
  <si>
    <t>1.3 Total</t>
  </si>
  <si>
    <t>2. Administrative Services Only (ASO)</t>
  </si>
  <si>
    <t>No. of Enrollees</t>
  </si>
  <si>
    <t>NOTES:</t>
  </si>
  <si>
    <t>Please ensure that the sum of the number of principals and dependents is equal to the number of members/enrollees.</t>
  </si>
  <si>
    <t>EXHIBIT 6</t>
  </si>
  <si>
    <t>SCHEDULE OF CLAIMS DATA</t>
  </si>
  <si>
    <t>YEAR ENDED: As of 31 December 20___</t>
  </si>
  <si>
    <t>Table 1</t>
  </si>
  <si>
    <t>Number of Claims</t>
  </si>
  <si>
    <t>Current Year (December 31, 20xx)</t>
  </si>
  <si>
    <t>Prior Year (December 31, 20xx)</t>
  </si>
  <si>
    <t xml:space="preserve">Male </t>
  </si>
  <si>
    <t>Please provide counts of claims based on amount of Underwriting Expense declared in Exhibit 4 (Statement of Comprehensive Income).</t>
  </si>
  <si>
    <t>Table 2</t>
  </si>
  <si>
    <t>Claims of Members/Enrollees, Principals and Dependents</t>
  </si>
  <si>
    <t xml:space="preserve"> </t>
  </si>
  <si>
    <t>EXHIBIT 7</t>
  </si>
  <si>
    <t>SCHEDULE OF NETWORK</t>
  </si>
  <si>
    <t>Prior Year End</t>
  </si>
  <si>
    <t>1. Hospitals</t>
  </si>
  <si>
    <t>No. of Owned Hospitals</t>
  </si>
  <si>
    <t>No. of Affiliated Hospitals</t>
  </si>
  <si>
    <t>Sub-total</t>
  </si>
  <si>
    <t>2. Clinics</t>
  </si>
  <si>
    <t>No. of Owned Clinics</t>
  </si>
  <si>
    <t>No. of Affiliated Clinics</t>
  </si>
  <si>
    <t>3. Physicians</t>
  </si>
  <si>
    <t>No. of Employed Physicians</t>
  </si>
  <si>
    <t>No. of Affiliated Physicians</t>
  </si>
  <si>
    <t>EXHIBIT 8</t>
  </si>
  <si>
    <t>SCHEDULE OF DEPOSIT REQUIREMENT (IC CL No. 2019-74)</t>
  </si>
  <si>
    <t>NOTES AND INSTRUCTIONS:</t>
  </si>
  <si>
    <t>1) INSERT or DELETE rows before the TOTAL to avoid errors in the calculation of balances, you may refer to the arrows indicated.</t>
  </si>
  <si>
    <t>2) Fill-up completely the template, indicate N/A for the items not applicable or not needed or no corresponding asset was invested.</t>
  </si>
  <si>
    <t>3) The SERIAL No. should be properly filled-up. This should match with the indicated ISIN number in the NROSS Statement.</t>
  </si>
  <si>
    <t>DATE</t>
  </si>
  <si>
    <t>Annual
Rate</t>
  </si>
  <si>
    <t>CERTIFICATES</t>
  </si>
  <si>
    <t>Remarks</t>
  </si>
  <si>
    <t>Acquired/ Valued</t>
  </si>
  <si>
    <t>Issued</t>
  </si>
  <si>
    <t>Maturity</t>
  </si>
  <si>
    <t>Serial No.</t>
  </si>
  <si>
    <t>Face Value</t>
  </si>
  <si>
    <t>Per Cert.</t>
  </si>
  <si>
    <t>Total
(Pesos)</t>
  </si>
  <si>
    <t>(8)</t>
  </si>
  <si>
    <t>(9)</t>
  </si>
  <si>
    <t>xxxxxxxxxxx</t>
  </si>
  <si>
    <t>Required amount of Deposit per IC CL No. 2019-74</t>
  </si>
  <si>
    <t>EXHIBIT 9</t>
  </si>
  <si>
    <t>LIST OF APPROVED PRODUCTS</t>
  </si>
  <si>
    <r>
      <rPr>
        <b/>
        <sz val="11"/>
        <color theme="1"/>
        <rFont val="Times New Roman"/>
        <family val="1"/>
      </rPr>
      <t>Name of Product</t>
    </r>
    <r>
      <rPr>
        <b/>
        <i/>
        <sz val="11"/>
        <color rgb="FFFF0000"/>
        <rFont val="Times New Roman"/>
        <family val="1"/>
      </rPr>
      <t xml:space="preserve">
</t>
    </r>
    <r>
      <rPr>
        <b/>
        <i/>
        <sz val="10"/>
        <color rgb="FFFF0000"/>
        <rFont val="Times New Roman"/>
        <family val="1"/>
      </rPr>
      <t>(Actual name of product approved by IC)</t>
    </r>
  </si>
  <si>
    <r>
      <rPr>
        <b/>
        <sz val="11"/>
        <color theme="1"/>
        <rFont val="Times New Roman"/>
        <family val="1"/>
      </rPr>
      <t>Description</t>
    </r>
    <r>
      <rPr>
        <b/>
        <sz val="10"/>
        <color theme="1"/>
        <rFont val="Times New Roman"/>
        <family val="1"/>
      </rPr>
      <t xml:space="preserve">
</t>
    </r>
    <r>
      <rPr>
        <b/>
        <i/>
        <sz val="10"/>
        <color rgb="FFFF0000"/>
        <rFont val="Times New Roman"/>
        <family val="1"/>
      </rPr>
      <t>(Explanation or summary of the characteristics, features, and coverage scope of the product)</t>
    </r>
  </si>
  <si>
    <r>
      <t>No. of Agreements Sold for the Year</t>
    </r>
    <r>
      <rPr>
        <b/>
        <i/>
        <sz val="10"/>
        <color rgb="FFFF0000"/>
        <rFont val="Times New Roman"/>
        <family val="1"/>
      </rPr>
      <t xml:space="preserve">
(Total count of agreements issued and sold for the specified product for the year)</t>
    </r>
  </si>
  <si>
    <r>
      <t>No. of Agreements In-force at Year-end</t>
    </r>
    <r>
      <rPr>
        <b/>
        <i/>
        <sz val="10"/>
        <color rgb="FFFF0000"/>
        <rFont val="Times New Roman"/>
        <family val="1"/>
      </rPr>
      <t xml:space="preserve">
(Total count of outstanding agreements at year-end)</t>
    </r>
  </si>
  <si>
    <r>
      <t xml:space="preserve">Total Membership Fees
</t>
    </r>
    <r>
      <rPr>
        <b/>
        <i/>
        <sz val="10"/>
        <color rgb="FFFF0000"/>
        <rFont val="Times New Roman"/>
        <family val="1"/>
      </rPr>
      <t>(Aggregate amount of membership fees to be received per agreement/contract)</t>
    </r>
  </si>
  <si>
    <r>
      <t xml:space="preserve">Total Amount Covered
</t>
    </r>
    <r>
      <rPr>
        <b/>
        <i/>
        <sz val="10"/>
        <color rgb="FFFF0000"/>
        <rFont val="Times New Roman"/>
        <family val="1"/>
      </rPr>
      <t>(Cumulative monetary value that represents the total coverage provided per agreement/contract)</t>
    </r>
  </si>
  <si>
    <r>
      <t xml:space="preserve">Date of IC Approval
</t>
    </r>
    <r>
      <rPr>
        <b/>
        <i/>
        <sz val="10"/>
        <color rgb="FFFF0000"/>
        <rFont val="Times New Roman"/>
        <family val="1"/>
      </rPr>
      <t>(Specific date on which the IC officially approved the product for sale in the market)</t>
    </r>
  </si>
  <si>
    <r>
      <t>Status</t>
    </r>
    <r>
      <rPr>
        <b/>
        <i/>
        <sz val="10"/>
        <color rgb="FFFF0000"/>
        <rFont val="Times New Roman"/>
        <family val="1"/>
      </rPr>
      <t xml:space="preserve">
(Current condition or state of the product, indicating whether it is actively being sold in the market, temporarily suspended, or withdrawn)</t>
    </r>
  </si>
  <si>
    <r>
      <t>Remarks</t>
    </r>
    <r>
      <rPr>
        <b/>
        <i/>
        <sz val="10"/>
        <color rgb="FFFF0000"/>
        <rFont val="Times New Roman"/>
        <family val="1"/>
      </rPr>
      <t xml:space="preserve">
(Additional comments or notes that provide context, explanations, or details regarding the product)</t>
    </r>
  </si>
  <si>
    <t>Schedule 1 - CASH ON HAND AND IN BANKS</t>
  </si>
  <si>
    <t>Content</t>
  </si>
  <si>
    <t>1) INSERT or DELETE rows before the SUBTOTAL to avoid errors in the calculation of balances.</t>
  </si>
  <si>
    <t>SFP-Asset</t>
  </si>
  <si>
    <t>2) Fill-up completely the template, indicate N/A for the items not applicable or not needed.</t>
  </si>
  <si>
    <t>SFP-Liab and NW</t>
  </si>
  <si>
    <t>3) It should be arranged in accordance with the presentation made in the inventory template.</t>
  </si>
  <si>
    <t>SCI</t>
  </si>
  <si>
    <t>Name and Location of Funds, Banks Accounts -Number and Branch, Classify as to Savings, Current, Combo, Time Deposits, Classify as Peso and Foreign Currency Accounts</t>
  </si>
  <si>
    <t>Balance per Company (original currency)</t>
  </si>
  <si>
    <t>Conversion Rate</t>
  </si>
  <si>
    <t>Balance per Company (as translated)</t>
  </si>
  <si>
    <t>INTEREST</t>
  </si>
  <si>
    <t>Collected During The Year</t>
  </si>
  <si>
    <t>Accrued Previous Year</t>
  </si>
  <si>
    <t>Accrued Current Year</t>
  </si>
  <si>
    <t>Earned During The Year</t>
  </si>
  <si>
    <t>A.</t>
  </si>
  <si>
    <t>Location</t>
  </si>
  <si>
    <t>1.</t>
  </si>
  <si>
    <t>2.</t>
  </si>
  <si>
    <t>3.</t>
  </si>
  <si>
    <t>4.</t>
  </si>
  <si>
    <t>Other Fund</t>
  </si>
  <si>
    <t>B.</t>
  </si>
  <si>
    <t>Cash in Bank</t>
  </si>
  <si>
    <t>Name of Bank, Branch</t>
  </si>
  <si>
    <t>Account No.</t>
  </si>
  <si>
    <t>Current-Peso:</t>
  </si>
  <si>
    <t>Current-Foreign (Converted at Peso):</t>
  </si>
  <si>
    <t>Savings-Peso:</t>
  </si>
  <si>
    <t>Savings-Foreign (Converted at Peso):</t>
  </si>
  <si>
    <t>Administrative Services Only (ASO)</t>
  </si>
  <si>
    <t>Schedule 2 - CASH EQUIVALENTS</t>
  </si>
  <si>
    <t>Description</t>
  </si>
  <si>
    <t>CTD No.</t>
  </si>
  <si>
    <t>Principal</t>
  </si>
  <si>
    <t>Rate (%)</t>
  </si>
  <si>
    <t>Term (days)</t>
  </si>
  <si>
    <t>Maturity Value</t>
  </si>
  <si>
    <t>Balance as of 31 December 20XX</t>
  </si>
  <si>
    <t>Acquired/ Issued</t>
  </si>
  <si>
    <t>Name and Location of the Bank</t>
  </si>
  <si>
    <t>(10)</t>
  </si>
  <si>
    <t>(11)</t>
  </si>
  <si>
    <t>(12)</t>
  </si>
  <si>
    <t>(13)</t>
  </si>
  <si>
    <t>(14)</t>
  </si>
  <si>
    <t>(15)</t>
  </si>
  <si>
    <t>TIME DEPOSIT:</t>
  </si>
  <si>
    <t>Peso Currency</t>
  </si>
  <si>
    <t>5.</t>
  </si>
  <si>
    <t>Sub-Total</t>
  </si>
  <si>
    <t>Foreign Currency (Converted at Peso)</t>
  </si>
  <si>
    <t>Sub-Total - Time Deposit</t>
  </si>
  <si>
    <t>OTHERS:</t>
  </si>
  <si>
    <t>Sub-Total - Others</t>
  </si>
  <si>
    <t>GRAND TOTAL</t>
  </si>
  <si>
    <t>Schedule 3 - MEMBERSHIP FEE RECEIVABLES</t>
  </si>
  <si>
    <t>2) Itemize all Individual/Family and Corporate Clients.</t>
  </si>
  <si>
    <t>Not Yet Due</t>
  </si>
  <si>
    <t>Billed and Due</t>
  </si>
  <si>
    <t>1-30 Days</t>
  </si>
  <si>
    <t>31-60 Days</t>
  </si>
  <si>
    <t>61-90 Days</t>
  </si>
  <si>
    <t>91-180 Days</t>
  </si>
  <si>
    <t>181-360 Days</t>
  </si>
  <si>
    <t>Over 360 Days</t>
  </si>
  <si>
    <t>Direct</t>
  </si>
  <si>
    <t>Individual/Family Group</t>
  </si>
  <si>
    <t>Sub-Total-Individual/Family Group</t>
  </si>
  <si>
    <t>Corporate</t>
  </si>
  <si>
    <t>Sub-Total-Corporate</t>
  </si>
  <si>
    <t>Sub-Total-Direct</t>
  </si>
  <si>
    <t>Due From Agents</t>
  </si>
  <si>
    <t>Sub-Total-Due from Agents</t>
  </si>
  <si>
    <t>Due From Brokers</t>
  </si>
  <si>
    <t>Sub-Total-Due from Brokers</t>
  </si>
  <si>
    <t>Less: Expected Credit Loss</t>
  </si>
  <si>
    <t>MEMBERSHIP FEE RECEIVABLES, NET</t>
  </si>
  <si>
    <t>Schedule 4 - DEPOSIT TO HEALTHCARE PROVIDERS</t>
  </si>
  <si>
    <t>Balance 
Previous Year</t>
  </si>
  <si>
    <t>Additional</t>
  </si>
  <si>
    <t>Deductions</t>
  </si>
  <si>
    <t>Balance 
Current Year</t>
  </si>
  <si>
    <t>Name of Healthcare Provider</t>
  </si>
  <si>
    <t>A. Deposit to Hospitals</t>
  </si>
  <si>
    <t>B. Deposit to Clinics</t>
  </si>
  <si>
    <r>
      <t>C. Others</t>
    </r>
    <r>
      <rPr>
        <b/>
        <sz val="11"/>
        <color rgb="FFFF0000"/>
        <rFont val="Times New Roman"/>
        <family val="1"/>
      </rPr>
      <t xml:space="preserve"> </t>
    </r>
    <r>
      <rPr>
        <b/>
        <i/>
        <sz val="11"/>
        <color rgb="FFFF0000"/>
        <rFont val="Times New Roman"/>
        <family val="1"/>
      </rPr>
      <t>(Specify)</t>
    </r>
  </si>
  <si>
    <t>DEPOSIT TO HEALTHCARE PROVIDERS, NET</t>
  </si>
  <si>
    <t>Schedule 5 - DUE FROM ASO ACCOUNTS</t>
  </si>
  <si>
    <t>A. Billings for Fund Replenishment</t>
  </si>
  <si>
    <t>B. Excess Utilizations</t>
  </si>
  <si>
    <t xml:space="preserve">Sub-Total </t>
  </si>
  <si>
    <t>C. Enrollment Fees</t>
  </si>
  <si>
    <r>
      <t xml:space="preserve">D. Others </t>
    </r>
    <r>
      <rPr>
        <b/>
        <i/>
        <sz val="12"/>
        <color rgb="FFFF0000"/>
        <rFont val="Times New Roman"/>
        <family val="1"/>
      </rPr>
      <t>(Specify)</t>
    </r>
  </si>
  <si>
    <t>DUE FROM ASO CLIENTS, NET</t>
  </si>
  <si>
    <t>Schedule 6- OTHER RECEIVABLE</t>
  </si>
  <si>
    <t>Description/
Nature of the Account</t>
  </si>
  <si>
    <t>Date Granted/Issued</t>
  </si>
  <si>
    <t>Loaned 
During the Year</t>
  </si>
  <si>
    <t>Collected 
During the Year</t>
  </si>
  <si>
    <t>A. Notes Receivable</t>
  </si>
  <si>
    <t xml:space="preserve">B. Advances to Officers and Employees </t>
  </si>
  <si>
    <t>C. Due from Officers and Employees</t>
  </si>
  <si>
    <t>D. Due From Related Parties</t>
  </si>
  <si>
    <t>E. Advances to Agents (Agents' Accounts)</t>
  </si>
  <si>
    <t>F. Operating Lease Receivables</t>
  </si>
  <si>
    <r>
      <t>G. Others</t>
    </r>
    <r>
      <rPr>
        <b/>
        <sz val="11"/>
        <color rgb="FFFF0000"/>
        <rFont val="Times New Roman"/>
        <family val="1"/>
      </rPr>
      <t xml:space="preserve"> </t>
    </r>
    <r>
      <rPr>
        <b/>
        <i/>
        <sz val="11"/>
        <color rgb="FFFF0000"/>
        <rFont val="Times New Roman"/>
        <family val="1"/>
      </rPr>
      <t>(Itemize)</t>
    </r>
  </si>
  <si>
    <t>OTHER RECEIVABLES, NET</t>
  </si>
  <si>
    <t>Schedule 7-DEBT SECURITIES AT AMORTIZED COST</t>
  </si>
  <si>
    <t>3) The SERIAL No. should be properly filled-up. This should match with the indicated ISIN number in the NROSS Statement and PDTC Report.</t>
  </si>
  <si>
    <t>4) Bonds should be arranged in accordance with the presentation of made in the inventory template</t>
  </si>
  <si>
    <t>CATEGORY</t>
  </si>
  <si>
    <t>Incumbrances
(if any)</t>
  </si>
  <si>
    <t>Where Kept</t>
  </si>
  <si>
    <t>Underwriting
Discount / (Premium)</t>
  </si>
  <si>
    <t>Acquisition Cost</t>
  </si>
  <si>
    <t>Fair Market/ Book value</t>
  </si>
  <si>
    <t>INVESTMENT INCOME</t>
  </si>
  <si>
    <t>Unearned</t>
  </si>
  <si>
    <t xml:space="preserve">          Current Year</t>
  </si>
  <si>
    <t>Collected</t>
  </si>
  <si>
    <t>Earned</t>
  </si>
  <si>
    <t>Earned during the year but not collected</t>
  </si>
  <si>
    <t>Rate @ acquisition date</t>
  </si>
  <si>
    <t>Foreign Currency, if applicable</t>
  </si>
  <si>
    <t>Peso</t>
  </si>
  <si>
    <t xml:space="preserve">Rate </t>
  </si>
  <si>
    <t>Price</t>
  </si>
  <si>
    <t xml:space="preserve">Discount / </t>
  </si>
  <si>
    <t>Balance as of</t>
  </si>
  <si>
    <t>Due</t>
  </si>
  <si>
    <t>but earned</t>
  </si>
  <si>
    <t>Total (Foreign Currency)</t>
  </si>
  <si>
    <t>(Premium)</t>
  </si>
  <si>
    <t>31 December 20XX</t>
  </si>
  <si>
    <t>During the</t>
  </si>
  <si>
    <t>and</t>
  </si>
  <si>
    <t>but not yet</t>
  </si>
  <si>
    <t>Previous</t>
  </si>
  <si>
    <t>Year</t>
  </si>
  <si>
    <t>on Dec 31</t>
  </si>
  <si>
    <t>Uncollected</t>
  </si>
  <si>
    <t>due</t>
  </si>
  <si>
    <t>Years</t>
  </si>
  <si>
    <t>27=22-23+24+25-26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</si>
  <si>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</si>
  <si>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</si>
  <si>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</si>
  <si>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</si>
  <si>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</si>
  <si>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</si>
  <si>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</si>
  <si>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</si>
  <si>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</si>
  <si>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</si>
  <si>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</si>
  <si>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</si>
  <si>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</si>
  <si>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</si>
  <si>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Debt Securities at Amortized Cost  - Government</t>
  </si>
  <si>
    <t>SUB-TOTAL - Debt Securities at Amortized Cost  - Government</t>
  </si>
  <si>
    <t>SUB-TOTAL - Debt Securities at Amortized Cost  - Private</t>
  </si>
  <si>
    <t>DEBT SECURITIES AT AMORTIZED COST</t>
  </si>
  <si>
    <t xml:space="preserve">Schedule 8A-FINANCIAL ASSETS AT FAIR VALUE THROUGH OTHER COMPREHENSIVE INCOME (FVOCI) - DEBT SECURITIES </t>
  </si>
  <si>
    <t>Debt Securities at FVOCI  - Government</t>
  </si>
  <si>
    <t>SUB-TOTAL - Debt Securities at FVOCI  - Government</t>
  </si>
  <si>
    <t>Debt Securities at FVOCI - Private</t>
  </si>
  <si>
    <t>SUB-TOTAL - Debt Securities at FVOCI  - Private</t>
  </si>
  <si>
    <t>DEBT SECURITIES MEASURED AT FVOCI</t>
  </si>
  <si>
    <t xml:space="preserve">Schedule 8B-FINANCIAL ASSETS AT FAIR VALUE THROUGH OTHER COMPREHENSIVE INCOME (FVOCI) - EQUITY SECURITIES </t>
  </si>
  <si>
    <t>3) It should be arranged in accordance with the presentation  made in the inventory template</t>
  </si>
  <si>
    <t>Certificate No.</t>
  </si>
  <si>
    <t>Date Acquired</t>
  </si>
  <si>
    <t>How Acquired</t>
  </si>
  <si>
    <t>Number of Shares</t>
  </si>
  <si>
    <t>Par Value</t>
  </si>
  <si>
    <t>Rate used to obtain MV/ BV</t>
  </si>
  <si>
    <t>Lower Market Value/ Book Value</t>
  </si>
  <si>
    <t>Value per Company</t>
  </si>
  <si>
    <t>DIVIDEND</t>
  </si>
  <si>
    <t>Balance 
31 December 20XX</t>
  </si>
  <si>
    <t>(14-15+16+17-18)</t>
  </si>
  <si>
    <t xml:space="preserve"> Investments in Stocks/ Equities - Common/ Ordinary</t>
  </si>
  <si>
    <t>SUB-TOTAL - Investments in Stocks/ Equities - Common/ Ordinary</t>
  </si>
  <si>
    <t xml:space="preserve"> Investment in Stocks/ Equities - Preferred/ Preference</t>
  </si>
  <si>
    <t>SUB-TOTAL -  'Investment in Stocks/ Equities - Preferred/ Preference</t>
  </si>
  <si>
    <t xml:space="preserve"> Investment in Stocks/ Equities - Others (i.e Foreign)</t>
  </si>
  <si>
    <t>SUB-TOTAL - Investment in Stocks/ Equities - Others (i.e Foreign)</t>
  </si>
  <si>
    <t>EQUITY SECURITIES DESIGNATED AS AT FVOCI</t>
  </si>
  <si>
    <t>Schedule 9A-FINANCIAL ASSETS AT FAIR VALUE THROUGH PROFIT OR LOSS - DEBT SECURITIES</t>
  </si>
  <si>
    <t>4) Bonds should be arranged in accordance with the presentation made in the inventory template</t>
  </si>
  <si>
    <t>DEBT SECURITIES AT FAIR VALUE THROUGH PROFIT OR LOSS (FVPL)</t>
  </si>
  <si>
    <t>SUB-TOTAL - Debt Securities - Government</t>
  </si>
  <si>
    <t>SUB-TOTAL - Debt Securities - Private</t>
  </si>
  <si>
    <t>DEBT SECURITIES AT FVPL</t>
  </si>
  <si>
    <t>DEBT SECURITIES DESIGNATED AT FAIR VALUE THROUGH PROFIT OR LOSS (FVPL)</t>
  </si>
  <si>
    <t>DEBT SECURITIES DESIGNATED AT FVPL</t>
  </si>
  <si>
    <t xml:space="preserve">Schedule 9B-FINANCIAL ASSETS AT FAIR VALUE THROUGH PROFIT OR LOSS - EQUITY SECURITIES </t>
  </si>
  <si>
    <t xml:space="preserve">FINANCIAL ASSETS AT FAIR VALUE THROUGH PROFIT OR LOSS - EQUITY SECURITIES </t>
  </si>
  <si>
    <t>Schedule 9C-FINANCIAL ASSETS AT FAIR VALUE THROUGH PROFIT OR LOSS - DERIVATIVE ASSETS</t>
  </si>
  <si>
    <t>DERIVATIVE</t>
  </si>
  <si>
    <t>Asset to Hedge</t>
  </si>
  <si>
    <t>Counterparty</t>
  </si>
  <si>
    <t>Notional Amount</t>
  </si>
  <si>
    <t>Date</t>
  </si>
  <si>
    <t>Market Value</t>
  </si>
  <si>
    <t>Change in Market Value</t>
  </si>
  <si>
    <t>Start</t>
  </si>
  <si>
    <t xml:space="preserve">SUB-TOTAL </t>
  </si>
  <si>
    <t>FINANCIAL ASSETS AT FAIR VALUE THROUGH PROFIT OR LOSS - DERIVATIVE ASSETS</t>
  </si>
  <si>
    <t>Schedule 10-DERIVATIVE ASSETS AND LIABILITIES HELD FOR HEDGING</t>
  </si>
  <si>
    <t>COUNTERPARTY</t>
  </si>
  <si>
    <t>Type of Derivative Contract</t>
  </si>
  <si>
    <t>Net Asset Position</t>
  </si>
  <si>
    <t>Net Liability Position</t>
  </si>
  <si>
    <t>Principal Amount</t>
  </si>
  <si>
    <t>Fair Value</t>
  </si>
  <si>
    <t xml:space="preserve"> Fair Value Hedge </t>
  </si>
  <si>
    <t>Hedges of a Net Investment in Foreign Operation</t>
  </si>
  <si>
    <t>Schedule 11 - INVESTMENT INCOME DUE AND ACCRUED</t>
  </si>
  <si>
    <t>KIND OF INVESTMENTS</t>
  </si>
  <si>
    <t>Reference</t>
  </si>
  <si>
    <t>GROSS</t>
  </si>
  <si>
    <t>Net
Earned</t>
  </si>
  <si>
    <t xml:space="preserve">Accrued </t>
  </si>
  <si>
    <t xml:space="preserve">Collected </t>
  </si>
  <si>
    <t xml:space="preserve">Current </t>
  </si>
  <si>
    <t>During the Year</t>
  </si>
  <si>
    <t xml:space="preserve">Previous </t>
  </si>
  <si>
    <t>During</t>
  </si>
  <si>
    <t>Final Tax</t>
  </si>
  <si>
    <t>(3)+(6)-(5)</t>
  </si>
  <si>
    <t>the Year</t>
  </si>
  <si>
    <t>A</t>
  </si>
  <si>
    <t>B</t>
  </si>
  <si>
    <t>TOTAL INVESTMENT INCOME DUE AND ACCRUED</t>
  </si>
  <si>
    <t>Schedule 12-PREPAYMENTS</t>
  </si>
  <si>
    <t>3) It should be arranged based on the presentation of supporting documents attached to the Detailed Schedule "Annex D"</t>
  </si>
  <si>
    <t>Description/Nature of Account</t>
  </si>
  <si>
    <t>Balance
Previous Year</t>
  </si>
  <si>
    <t>Acquisitions 
During the Year</t>
  </si>
  <si>
    <t>Dispositions
During the Year</t>
  </si>
  <si>
    <t>Balance Current Year</t>
  </si>
  <si>
    <r>
      <t>Others</t>
    </r>
    <r>
      <rPr>
        <b/>
        <sz val="11"/>
        <color rgb="FFFF0000"/>
        <rFont val="Times New Roman"/>
        <family val="1"/>
      </rPr>
      <t xml:space="preserve"> </t>
    </r>
    <r>
      <rPr>
        <b/>
        <i/>
        <sz val="11"/>
        <color rgb="FFFF0000"/>
        <rFont val="Times New Roman"/>
        <family val="1"/>
      </rPr>
      <t>(Specify)</t>
    </r>
  </si>
  <si>
    <t>PREPAYMENTS</t>
  </si>
  <si>
    <t>Schedule 13 - INVESTMENTS  IN SUBSIDIARIES, ASSOCIATES AND JOINT VENTURES</t>
  </si>
  <si>
    <t>1) INSERT or DELETE rows before the SUBTOTAL to avoid errors in the calculation of balances, you may refer to the arrows indicated.</t>
  </si>
  <si>
    <t>3) It should be arranged in accordance with the presentation made in the inventory template</t>
  </si>
  <si>
    <t>Cert.
No.</t>
  </si>
  <si>
    <t>Rate Used
to Obtain MV</t>
  </si>
  <si>
    <t>Market Value
(in pesos)</t>
  </si>
  <si>
    <t>Acquisition
(in pesos)</t>
  </si>
  <si>
    <t>Dividend</t>
  </si>
  <si>
    <t>In(De)crease
Adjustment in
BV During 
the Year
(in pesos)</t>
  </si>
  <si>
    <t>Collected
During the Year
(in pesos)</t>
  </si>
  <si>
    <t>Accrued
Previous Year
(in pesos)</t>
  </si>
  <si>
    <t>Current Year
(in pesos)</t>
  </si>
  <si>
    <t>Earned
During the Year
(in pesos)</t>
  </si>
  <si>
    <t>CY</t>
  </si>
  <si>
    <t>PY</t>
  </si>
  <si>
    <t>Per Share
(in pesos)</t>
  </si>
  <si>
    <t>Total
(in pesos)</t>
  </si>
  <si>
    <t>Total Investment in Subsidiaries</t>
  </si>
  <si>
    <t>Total Investment in Associates</t>
  </si>
  <si>
    <t>C</t>
  </si>
  <si>
    <t>Total Investment in Joint Ventures</t>
  </si>
  <si>
    <t>TOTAL INVESTMENTS  IN SUBSIDIARIES, ASSOCIATES AND JOINT VENTURES</t>
  </si>
  <si>
    <t>Schedule 14A - PROPERTY AND EQUIPMENT - LAND, BUILDING &amp; BUILDING IMPROVEMENTS AND LEASEHOLD IMPROVEMENT</t>
  </si>
  <si>
    <t>Title No.</t>
  </si>
  <si>
    <t>Amount of Incumbrances,
if any</t>
  </si>
  <si>
    <t>Amount of 
Insurance on Building</t>
  </si>
  <si>
    <t>Estimated
Life
(in years)</t>
  </si>
  <si>
    <t>Accumulated</t>
  </si>
  <si>
    <t>Accumulated Impairment Loss</t>
  </si>
  <si>
    <t>Lot No., Area and Location of Lands,</t>
  </si>
  <si>
    <t xml:space="preserve">How </t>
  </si>
  <si>
    <t xml:space="preserve">Name of </t>
  </si>
  <si>
    <t>Actual</t>
  </si>
  <si>
    <t xml:space="preserve">Depreciation </t>
  </si>
  <si>
    <t>Book Value</t>
  </si>
  <si>
    <t>Appraised</t>
  </si>
  <si>
    <t>Accumulated Depreciation</t>
  </si>
  <si>
    <t>Size and Description of Buildings</t>
  </si>
  <si>
    <t>Acquired</t>
  </si>
  <si>
    <t>Vendor</t>
  </si>
  <si>
    <t>Cost</t>
  </si>
  <si>
    <t>on Building</t>
  </si>
  <si>
    <t>Current Year</t>
  </si>
  <si>
    <t>Previous Year</t>
  </si>
  <si>
    <t>Value</t>
  </si>
  <si>
    <t>Increment</t>
  </si>
  <si>
    <t>(if any)</t>
  </si>
  <si>
    <t>Land</t>
  </si>
  <si>
    <t>Total Land</t>
  </si>
  <si>
    <t>Building and Building Improvements</t>
  </si>
  <si>
    <t>B.1 Building</t>
  </si>
  <si>
    <t>Total Building</t>
  </si>
  <si>
    <t>B.2 Building Improvements</t>
  </si>
  <si>
    <t>Total Building Improvements</t>
  </si>
  <si>
    <t>Total Building and Building Improvements</t>
  </si>
  <si>
    <t>Total Leasehold Improvements - At Cost</t>
  </si>
  <si>
    <t>Schedule 14B - PROPERTY AND EQUIPMENT - IT EQUIPMENT, TRANSPORTATION EQUIPMENT,</t>
  </si>
  <si>
    <t>OFFICE FURNITURE, FIXTURES and EQUIPMENT &amp; MEDICAL EQUIPMENT</t>
  </si>
  <si>
    <t>4) It should be arranged based on the presentation of supporting documents attached to the Detailed Schedule "Annex D"</t>
  </si>
  <si>
    <t>Particulars/ Description</t>
  </si>
  <si>
    <t>OR/ Invoice Number</t>
  </si>
  <si>
    <t xml:space="preserve">Acquisition </t>
  </si>
  <si>
    <t>Estimated</t>
  </si>
  <si>
    <t xml:space="preserve">Accumulated </t>
  </si>
  <si>
    <t>Net</t>
  </si>
  <si>
    <t>of Purchase</t>
  </si>
  <si>
    <t>Life</t>
  </si>
  <si>
    <t>Depreciation</t>
  </si>
  <si>
    <t>IT Equipment</t>
  </si>
  <si>
    <t>Balance Forwarded, Previous Year</t>
  </si>
  <si>
    <t>Acquisitions:</t>
  </si>
  <si>
    <t>Disposals:</t>
  </si>
  <si>
    <t>Total IT Equipment</t>
  </si>
  <si>
    <t>Transportation Equipment</t>
  </si>
  <si>
    <t>Total Transportation Equipment</t>
  </si>
  <si>
    <t>Office Furnitures, Fixtures and Equipment</t>
  </si>
  <si>
    <t>Total Office Furnitures, Fixtures and Equipment</t>
  </si>
  <si>
    <t>D</t>
  </si>
  <si>
    <t>Total Medical Equipment</t>
  </si>
  <si>
    <t>Schedule 15 - RIGHT OF USE ASSET / LEASE LIABILITY</t>
  </si>
  <si>
    <t>Right of Use Asset</t>
  </si>
  <si>
    <t>Term of Lease Agreement</t>
  </si>
  <si>
    <t>Present Value of Right of Use Asset</t>
  </si>
  <si>
    <t>Carrying Amount</t>
  </si>
  <si>
    <t>Lease Liability - Beginning Balance</t>
  </si>
  <si>
    <t>Lease Liability - Movement During the Year</t>
  </si>
  <si>
    <t>Lease Liability - Ending Balance</t>
  </si>
  <si>
    <t>End</t>
  </si>
  <si>
    <t>PROPERTY &amp; EQUIPMENT</t>
  </si>
  <si>
    <t xml:space="preserve">Building </t>
  </si>
  <si>
    <t xml:space="preserve">Total Building </t>
  </si>
  <si>
    <t>C.</t>
  </si>
  <si>
    <t>Equipment</t>
  </si>
  <si>
    <t>Total Equipment</t>
  </si>
  <si>
    <r>
      <t xml:space="preserve">INVESTMENT PROPERTY </t>
    </r>
    <r>
      <rPr>
        <b/>
        <i/>
        <sz val="12"/>
        <color rgb="FFFF0000"/>
        <rFont val="Times New Roman"/>
        <family val="1"/>
      </rPr>
      <t>(reported also in Schedule 16)</t>
    </r>
  </si>
  <si>
    <t xml:space="preserve">Schedule 16 - INVESTMENT PROPERTY </t>
  </si>
  <si>
    <t>Lot No., Area and Location of Lands, 
Size and Description of Buildings</t>
  </si>
  <si>
    <t>Name of Vendor</t>
  </si>
  <si>
    <t>Amount of 
Incumbrances,
if any</t>
  </si>
  <si>
    <t>Amount of 
Insurance
on Building</t>
  </si>
  <si>
    <t>Actual
Cost</t>
  </si>
  <si>
    <t>Book Value
Current Year</t>
  </si>
  <si>
    <t>Book Value
Previous Year</t>
  </si>
  <si>
    <t>Reserve for Appraisal Increment</t>
  </si>
  <si>
    <t>R E N T A L  I N C O M E</t>
  </si>
  <si>
    <t xml:space="preserve"> Collected During the Year</t>
  </si>
  <si>
    <t>Income Accrued Previous Year</t>
  </si>
  <si>
    <t xml:space="preserve"> Accrued Current Year</t>
  </si>
  <si>
    <t>Earned During the Year</t>
  </si>
  <si>
    <t>Total Building Improvement</t>
  </si>
  <si>
    <t>Total Foreclosed Properties</t>
  </si>
  <si>
    <t xml:space="preserve">TOTAL INVESTMENT PROPERTY </t>
  </si>
  <si>
    <t>Schedule 15 - NON-CURRENT ASSETS HELD FOR SALE</t>
  </si>
  <si>
    <t>Lot No., Area and Location of Lands, 
Size and Description of Buildings/ Equipments</t>
  </si>
  <si>
    <t>Acquisition
Cost</t>
  </si>
  <si>
    <t>TOTAL NON-CURRENT ASSET HELD FOR SALE</t>
  </si>
  <si>
    <t>Schedule 18 - OTHER ASSETS</t>
  </si>
  <si>
    <t xml:space="preserve">Current Assets </t>
  </si>
  <si>
    <t xml:space="preserve">Non-Current Assets </t>
  </si>
  <si>
    <t>Schedule 19 - ACTUARIAL RESERVES</t>
  </si>
  <si>
    <t>Line*</t>
  </si>
  <si>
    <t>Class of Business / Plan Type</t>
  </si>
  <si>
    <t>Individual/Family</t>
  </si>
  <si>
    <t>Group/Corporate**</t>
  </si>
  <si>
    <t>Long Term Contracts</t>
  </si>
  <si>
    <t>Others (specify)</t>
  </si>
  <si>
    <t>Due &amp; Unpaid (D&amp;U) Claims</t>
  </si>
  <si>
    <t>Incurred But not Reported (IBNR)</t>
  </si>
  <si>
    <t>Claims Handling Expense</t>
  </si>
  <si>
    <t>Total Claims Reserves</t>
  </si>
  <si>
    <t>Margin for Adverse Deviation (MfAD)</t>
  </si>
  <si>
    <t>*Lines 1 to 6 are inclusive of the MfAD</t>
  </si>
  <si>
    <t>**Excluding ASO account</t>
  </si>
  <si>
    <t>Line</t>
  </si>
  <si>
    <t>Membership Fee Reserve</t>
  </si>
  <si>
    <t>Group/Corporate*</t>
  </si>
  <si>
    <r>
      <t>Unearned Membership Fee Reserves (UMFR)</t>
    </r>
    <r>
      <rPr>
        <b/>
        <vertAlign val="superscript"/>
        <sz val="12"/>
        <color theme="1"/>
        <rFont val="Times New Roman"/>
        <family val="1"/>
      </rPr>
      <t>1</t>
    </r>
  </si>
  <si>
    <r>
      <t>Unexpired Risk Reserve (URR)</t>
    </r>
    <r>
      <rPr>
        <b/>
        <vertAlign val="superscript"/>
        <sz val="12"/>
        <color theme="1"/>
        <rFont val="Times New Roman"/>
        <family val="1"/>
      </rPr>
      <t>2</t>
    </r>
  </si>
  <si>
    <r>
      <t>Best Estimate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of Future Claims</t>
    </r>
  </si>
  <si>
    <r>
      <t>Best Estimate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of Future Expense</t>
    </r>
  </si>
  <si>
    <t>Total Membership Fee Reserves</t>
  </si>
  <si>
    <t>*Excluding ASO account</t>
  </si>
  <si>
    <t>UMFR shall be computed, net of tax and commission, using the 24th or 365th method as applicable.</t>
  </si>
  <si>
    <t>Total UMFR is the sum of UMFR for all types of HMO Products.</t>
  </si>
  <si>
    <t>URR shall be computed for each class of business / plan type.</t>
  </si>
  <si>
    <t>Total URR is the sum of URR for all types of HMO Products.</t>
  </si>
  <si>
    <t>Best Estimate is an estimate for the unexpired period of the coverage for which Membership Fee (MF) revenue has been reported.</t>
  </si>
  <si>
    <t>Reserves for Long-Term Contracts</t>
  </si>
  <si>
    <t>Aggregate Reserves</t>
  </si>
  <si>
    <t>Expense Reserve</t>
  </si>
  <si>
    <t>Total Reserves</t>
  </si>
  <si>
    <t>Schedule 20 - CLAIMS PAYABLE</t>
  </si>
  <si>
    <t xml:space="preserve">2) Fill-up completely the template, indicate N/A for the items not applicable or not needed or </t>
  </si>
  <si>
    <t>no corresponding asset was invested.</t>
  </si>
  <si>
    <t>PARTICULARS</t>
  </si>
  <si>
    <t>Balance Previous Year</t>
  </si>
  <si>
    <t>Incurred During the Year</t>
  </si>
  <si>
    <t>Paid During the Year</t>
  </si>
  <si>
    <t>Amount Unpaid Current Year</t>
  </si>
  <si>
    <t>REMARKS</t>
  </si>
  <si>
    <t>1. Due and Unpaid Claims</t>
  </si>
  <si>
    <t>A. Payable to Doctors and Hospitals:</t>
  </si>
  <si>
    <t>3</t>
  </si>
  <si>
    <t>B. Payable to Members:</t>
  </si>
  <si>
    <t>C. Payable to Others (HMO Related):</t>
  </si>
  <si>
    <t>Total Claims Due and Unpaid</t>
  </si>
  <si>
    <t>2. In Course of Settlement (ICOS)</t>
  </si>
  <si>
    <t>Total Claims In Course of Settlement</t>
  </si>
  <si>
    <t>3. Resisted Claims</t>
  </si>
  <si>
    <t>Total Resisted Claims</t>
  </si>
  <si>
    <t>Total Reported Claims</t>
  </si>
  <si>
    <t>Schedule 21 - DAYS OUTSTANDING OF CLAIMS</t>
  </si>
  <si>
    <t xml:space="preserve">
PARTICULARS
</t>
  </si>
  <si>
    <t>191-360 Days</t>
  </si>
  <si>
    <t>Claim Count</t>
  </si>
  <si>
    <t>Peso Value</t>
  </si>
  <si>
    <t>Group/Corporate</t>
  </si>
  <si>
    <t>Total Reported Claims Unpaid</t>
  </si>
  <si>
    <t>`</t>
  </si>
  <si>
    <t>Schedule 22 - ADMINISTRATIVE SERVICE ONLY (ASO) FUND LIABILITY</t>
  </si>
  <si>
    <t>2) Fill-up completely the template, indicate N/A for the items not applicable or not needed or no corresponding liability was set up</t>
  </si>
  <si>
    <t>Contract/
Policy No.</t>
  </si>
  <si>
    <t>Contract/ Policy Effective Date</t>
  </si>
  <si>
    <t>Contract/ Policy Expiry Date</t>
  </si>
  <si>
    <t>Number of Enrollees/ Members</t>
  </si>
  <si>
    <t>ASO Fund Liability</t>
  </si>
  <si>
    <r>
      <t xml:space="preserve">Administrative Fees </t>
    </r>
    <r>
      <rPr>
        <b/>
        <sz val="11"/>
        <color rgb="FFFF0000"/>
        <rFont val="Times New Roman"/>
        <family val="1"/>
      </rPr>
      <t>(in pesos)</t>
    </r>
  </si>
  <si>
    <r>
      <t xml:space="preserve">Original Fund Maintained 
</t>
    </r>
    <r>
      <rPr>
        <b/>
        <sz val="11"/>
        <color rgb="FFFF0000"/>
        <rFont val="Times New Roman"/>
        <family val="1"/>
      </rPr>
      <t>(in pesos)</t>
    </r>
  </si>
  <si>
    <r>
      <t xml:space="preserve">Where Kept </t>
    </r>
    <r>
      <rPr>
        <b/>
        <sz val="11"/>
        <color rgb="FFFF0000"/>
        <rFont val="Times New Roman"/>
        <family val="1"/>
      </rPr>
      <t>(Bank and Account No.)</t>
    </r>
  </si>
  <si>
    <r>
      <t xml:space="preserve">Additional Contribution to the Fund 
</t>
    </r>
    <r>
      <rPr>
        <b/>
        <sz val="11"/>
        <color rgb="FFFF0000"/>
        <rFont val="Times New Roman"/>
        <family val="1"/>
      </rPr>
      <t>(in pesos)</t>
    </r>
  </si>
  <si>
    <r>
      <t xml:space="preserve">Fund Withdrawals
</t>
    </r>
    <r>
      <rPr>
        <b/>
        <sz val="11"/>
        <color rgb="FFFF0000"/>
        <rFont val="Times New Roman"/>
        <family val="1"/>
      </rPr>
      <t>(in pesos)</t>
    </r>
  </si>
  <si>
    <r>
      <t xml:space="preserve">Projected Fund Withdrawals
</t>
    </r>
    <r>
      <rPr>
        <b/>
        <sz val="11"/>
        <color rgb="FFFF0000"/>
        <rFont val="Times New Roman"/>
        <family val="1"/>
      </rPr>
      <t>(in pesos)</t>
    </r>
  </si>
  <si>
    <r>
      <t xml:space="preserve">Fund Balance
</t>
    </r>
    <r>
      <rPr>
        <b/>
        <sz val="11"/>
        <color rgb="FFFF0000"/>
        <rFont val="Times New Roman"/>
        <family val="1"/>
      </rPr>
      <t>(in pesos)</t>
    </r>
  </si>
  <si>
    <t>Unearned Previous Year</t>
  </si>
  <si>
    <t>Collected During the Year</t>
  </si>
  <si>
    <t>Unearned During the Year</t>
  </si>
  <si>
    <t>Schedule 23 - COMMISSIONS PAYABLE</t>
  </si>
  <si>
    <t>2) Fill-up completely the template, indicate N/A for the items not applicable or not needed or no corresponding liability was set up.</t>
  </si>
  <si>
    <t>PARTICULARS 
(Name and Adress of Creditor)</t>
  </si>
  <si>
    <t>A. Direct</t>
  </si>
  <si>
    <t>B. Agents</t>
  </si>
  <si>
    <t>C. Brokers</t>
  </si>
  <si>
    <t xml:space="preserve">Schedule 24 - ACCOUNTS PAYABLE </t>
  </si>
  <si>
    <t>Nature/ Description of Account</t>
  </si>
  <si>
    <t>Amount Unpaid
Current Year</t>
  </si>
  <si>
    <r>
      <t xml:space="preserve">Other Accounts Payable </t>
    </r>
    <r>
      <rPr>
        <i/>
        <sz val="12"/>
        <color rgb="FFFF0000"/>
        <rFont val="Times New Roman"/>
        <family val="1"/>
      </rPr>
      <t>(Itemize)</t>
    </r>
  </si>
  <si>
    <t>Schedule 25 - DUE TO RELATED PARTIES</t>
  </si>
  <si>
    <t>Schedule 26 - ACCRUED EXPENSES</t>
  </si>
  <si>
    <t>Nature and Description</t>
  </si>
  <si>
    <t xml:space="preserve"> Accrued Services</t>
  </si>
  <si>
    <t xml:space="preserve">GRAND TOTAL </t>
  </si>
  <si>
    <t>Schedule 27A - TAXES PAYABLE</t>
  </si>
  <si>
    <t>Particulars</t>
  </si>
  <si>
    <t>Payments During the Year</t>
  </si>
  <si>
    <t>Value Added Tax Payable</t>
  </si>
  <si>
    <t>Withholding Tax Payable</t>
  </si>
  <si>
    <t xml:space="preserve">Schedule 27B - TAX PAYMENTS </t>
  </si>
  <si>
    <t>2) Prepare separate sheet for each type of tax.</t>
  </si>
  <si>
    <t>Type of Tax: ________________________</t>
  </si>
  <si>
    <t>MONTH</t>
  </si>
  <si>
    <t>Document Reference No.</t>
  </si>
  <si>
    <t>Amount Paid</t>
  </si>
  <si>
    <t>Date Paid</t>
  </si>
  <si>
    <t>DECEMBER, Previous Year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</si>
  <si>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</si>
  <si>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</si>
  <si>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</si>
  <si>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</si>
  <si>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</si>
  <si>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</si>
  <si>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</si>
  <si>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</si>
  <si>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</si>
  <si>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</si>
  <si>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</si>
  <si>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</si>
  <si>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Schedule 28 - DIVIDENDS PAYABLE</t>
  </si>
  <si>
    <t>NAME OF STOCKHOLDER</t>
  </si>
  <si>
    <t>Type of Dividend (Cash,  Stock, Property)</t>
  </si>
  <si>
    <t>Declared During the Year</t>
  </si>
  <si>
    <t>Date of Declaration</t>
  </si>
  <si>
    <t>Amount</t>
  </si>
  <si>
    <t xml:space="preserve">TOTAL </t>
  </si>
  <si>
    <t>Schedule 29 - NOTES PAYABLE</t>
  </si>
  <si>
    <t>Name of Creditor</t>
  </si>
  <si>
    <t>Nature and Description of Account</t>
  </si>
  <si>
    <t>Balance in
 Previous Year</t>
  </si>
  <si>
    <t>Schedule 30 - OTHER LIABILITIES</t>
  </si>
  <si>
    <t>Current Liabilities</t>
  </si>
  <si>
    <t>Non-current Liabilities</t>
  </si>
  <si>
    <t>Schedule 31 - STOCKHOLDERS' EQUITY</t>
  </si>
  <si>
    <t>YEAR ENDED: As of 31 December 20______</t>
  </si>
  <si>
    <t>AUTHORIZED CAPITAL STOCK:</t>
  </si>
  <si>
    <t>Common Stocks:</t>
  </si>
  <si>
    <t>Preferred Stocks</t>
  </si>
  <si>
    <t>Number of Shares:</t>
  </si>
  <si>
    <t>Amount:</t>
  </si>
  <si>
    <t>₱</t>
  </si>
  <si>
    <t>Name of Stockholders</t>
  </si>
  <si>
    <t>Citizenship</t>
  </si>
  <si>
    <t>Par Value per Share</t>
  </si>
  <si>
    <t>Paid-Up Capital</t>
  </si>
  <si>
    <t>Subscription Receivable</t>
  </si>
  <si>
    <t>Percentage (%) of Ownership</t>
  </si>
  <si>
    <t>Dividends Paid During the Year</t>
  </si>
  <si>
    <t>Dividends Payable     Current Year</t>
  </si>
  <si>
    <t>Grand Total</t>
  </si>
  <si>
    <t>Schedule 32 - MEMBERSHIP FEES</t>
  </si>
  <si>
    <t>Collections w/ VAT</t>
  </si>
  <si>
    <t>VAT on Collected Fees</t>
  </si>
  <si>
    <t>Collections, net of VAT</t>
  </si>
  <si>
    <t>Individual/Family: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</si>
  <si>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</si>
  <si>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</si>
  <si>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</si>
  <si>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</si>
  <si>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</si>
  <si>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</si>
  <si>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</si>
  <si>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</si>
  <si>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</si>
  <si>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</si>
  <si>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</si>
  <si>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</si>
  <si>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Group/Corporate:</t>
  </si>
  <si>
    <t>Others:</t>
  </si>
  <si>
    <t>Schedule 33 - INCOME STATEMENT PER LINE OF BUSINESS</t>
  </si>
  <si>
    <t>Full-Risk HMO Agreements</t>
  </si>
  <si>
    <t>ASO</t>
  </si>
  <si>
    <t>UNDERWRITING GAIN (LOSS)</t>
  </si>
  <si>
    <t>Schedule 34 - PROFIT (LOSS) FROM CLINIC &amp; OTHER OPERATIONS</t>
  </si>
  <si>
    <t>Operating Income from Clinic &amp; Other Operations</t>
  </si>
  <si>
    <r>
      <t xml:space="preserve">1. </t>
    </r>
    <r>
      <rPr>
        <i/>
        <sz val="12"/>
        <color rgb="FFFF0000"/>
        <rFont val="Times New Roman"/>
        <family val="1"/>
      </rPr>
      <t>(Itemize)</t>
    </r>
  </si>
  <si>
    <t>Add rows if necessary</t>
  </si>
  <si>
    <t>Cost of Sales/Services from Clinic &amp; Other Operations*</t>
  </si>
  <si>
    <t>6.</t>
  </si>
  <si>
    <t>7.</t>
  </si>
  <si>
    <t>8.</t>
  </si>
  <si>
    <t>9.</t>
  </si>
  <si>
    <t>10.</t>
  </si>
  <si>
    <t>PROFIT (LOSS) FROM CLINIC &amp; OTHER OPERATIONS</t>
  </si>
  <si>
    <t>Schedule 35 - OTHER COMPREHENSIVE INCOME</t>
  </si>
  <si>
    <t>(Add rows if necessary)</t>
  </si>
  <si>
    <t>TOTAL COMPREHENSIVE INCOME</t>
  </si>
  <si>
    <t>Income Tax Relating to these Items</t>
  </si>
  <si>
    <t>TOTAL COMPREHENSIVE INCOME, Net of Tax Effect</t>
  </si>
  <si>
    <t>LIST OF ACCREDITED HOSPITALS AND HEALTHCARE PROVIDERS</t>
  </si>
  <si>
    <t>Name of Accredited Providers</t>
  </si>
  <si>
    <t>EXHIBIT 10</t>
  </si>
  <si>
    <t>Exhibit 10</t>
  </si>
  <si>
    <t>X10</t>
  </si>
  <si>
    <t>List of Accredited Hospitals and Healthcare Providers</t>
  </si>
  <si>
    <r>
      <t xml:space="preserve">Please ensure that the figures above tallies with the total enumerated hospitals, clinics and physicians in </t>
    </r>
    <r>
      <rPr>
        <b/>
        <sz val="12"/>
        <color rgb="FFFF0000"/>
        <rFont val="Times New Roman"/>
        <family val="1"/>
      </rPr>
      <t>EXHIBIT 8.</t>
    </r>
  </si>
  <si>
    <r>
      <t xml:space="preserve">Please ensure that the total number of hospitals, clinics and physicians enumerated above tallies with the figures in </t>
    </r>
    <r>
      <rPr>
        <b/>
        <sz val="12"/>
        <color rgb="FFFF0000"/>
        <rFont val="Times New Roman"/>
        <family val="1"/>
      </rPr>
      <t>EXHIBIT 7</t>
    </r>
    <r>
      <rPr>
        <sz val="12"/>
        <color rgb="FFFF0000"/>
        <rFont val="Times New Roman"/>
        <family val="1"/>
      </rPr>
      <t>.</t>
    </r>
  </si>
  <si>
    <t>The list should enumerate ALL products including cancelled and/or discontinued.</t>
  </si>
  <si>
    <t>1. Please provide counts of claims of individuals with submitted and paid claims for the applicable year.</t>
  </si>
  <si>
    <t>2. Number of claims reported in Table 1 must tally with Table 2 (Total Full-Risk HMO Agreements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</si>
</sst>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.00_);_(* \(#,##0.00\);_(* &quot;-&quot;??_);_(@_)"/>
    <numFmt numFmtId="165" formatCode="[$-409]d\-mmm\-yy;@"/>
    <numFmt numFmtId="166" formatCode="[$-1409]d\ mmmm\ yyyy;@"/>
    <numFmt numFmtId="167" formatCode="0_);\(0\)"/>
    <numFmt numFmtId="168" formatCode="#,##0.00\ ;&quot; (&quot;#,##0.00\);&quot; -&quot;#\ ;@\ "/>
    <numFmt numFmtId="169" formatCode="#,##0\ ;&quot; (&quot;#,##0\);&quot; -&quot;#\ ;@\ "/>
    <numFmt numFmtId="170" formatCode="_(* #,##0_);_(* \(#,##0\);_(* \-??_);_(@_)"/>
    <numFmt numFmtId="171" formatCode="_(* #,##0.0000_);_(* \(#,##0.0000\);_(* &quot;-&quot;??_);_(@_)"/>
    <numFmt numFmtId="172" formatCode="_(* #,##0.00_);_(* \(#,##0.00\);_(* \-??_);_(@_)"/>
    <numFmt numFmtId="173" formatCode="_(* #,##0_);_(* \(#,##0\);_(* &quot;-&quot;??_);_(@_)"/>
    <numFmt numFmtId="174" formatCode="0.0"/>
    <numFmt numFmtId="175" formatCode="[$-409]mmmm\ d\,\ yyyy;@"/>
    <numFmt numFmtId="176" formatCode="_(* #,##0.0_);_(* \(#,##0.0\);_(* &quot;-&quot;??_);_(@_)"/>
    <numFmt numFmtId="177" formatCode="[$-409]dd\-mmm\-yy;@"/>
    <numFmt numFmtId="178" formatCode="0.0000%"/>
    <numFmt numFmtId="179" formatCode="[$-409]mmm\-yy;@"/>
  </numFmts>
  <fonts count="8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0"/>
      <color theme="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Arial"/>
      <family val="2"/>
    </font>
    <font>
      <sz val="10"/>
      <color indexed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1"/>
      <name val="Times New Roman"/>
      <family val="1"/>
    </font>
    <font>
      <i/>
      <sz val="10"/>
      <name val="Times New Roman"/>
      <family val="1"/>
    </font>
    <font>
      <u/>
      <sz val="11"/>
      <name val="Times New Roman"/>
      <family val="1"/>
    </font>
    <font>
      <b/>
      <u/>
      <sz val="12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u/>
      <sz val="11"/>
      <color theme="1"/>
      <name val="Calibri"/>
      <family val="2"/>
      <scheme val="minor"/>
    </font>
    <font>
      <b/>
      <u/>
      <sz val="20"/>
      <name val="Times New Roman"/>
      <family val="1"/>
    </font>
    <font>
      <u/>
      <sz val="10"/>
      <name val="Times New Roman"/>
      <family val="1"/>
    </font>
    <font>
      <u/>
      <sz val="12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u/>
      <sz val="9"/>
      <color theme="10"/>
      <name val="Arial"/>
      <family val="2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2"/>
      <color rgb="FF000000"/>
      <name val="Times New Roman"/>
      <family val="1"/>
    </font>
    <font>
      <u/>
      <sz val="12"/>
      <color theme="10"/>
      <name val="Times New Roman"/>
      <family val="1"/>
    </font>
    <font>
      <b/>
      <u/>
      <sz val="16"/>
      <color theme="1"/>
      <name val="Times New Roman"/>
      <family val="1"/>
    </font>
    <font>
      <b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name val="Times timNew Roman"/>
    </font>
    <font>
      <u/>
      <sz val="12"/>
      <name val="Times timNew Roman"/>
    </font>
    <font>
      <sz val="11"/>
      <name val="Times timNew Roman"/>
    </font>
    <font>
      <b/>
      <u/>
      <sz val="12"/>
      <name val="Times timNew Roman"/>
    </font>
    <font>
      <sz val="11"/>
      <color theme="1"/>
      <name val="Times timNew Roman"/>
    </font>
    <font>
      <b/>
      <sz val="12"/>
      <name val="Times timNew Roman"/>
    </font>
    <font>
      <sz val="10"/>
      <color theme="1"/>
      <name val="Times timNew Roman"/>
    </font>
    <font>
      <b/>
      <sz val="12"/>
      <color theme="1"/>
      <name val="Times timNew Roman"/>
    </font>
    <font>
      <sz val="12"/>
      <color theme="1"/>
      <name val="Times timNew Roman"/>
    </font>
    <font>
      <i/>
      <sz val="12"/>
      <color rgb="FFFF0000"/>
      <name val="Times timNew Roman"/>
    </font>
    <font>
      <sz val="8"/>
      <name val="Calibri"/>
      <family val="2"/>
      <scheme val="minor"/>
    </font>
    <font>
      <i/>
      <sz val="11"/>
      <name val="Times New Roman"/>
      <family val="1"/>
    </font>
    <font>
      <i/>
      <u/>
      <sz val="11"/>
      <color theme="10"/>
      <name val="Times New Roman"/>
      <family val="1"/>
    </font>
    <font>
      <b/>
      <u/>
      <sz val="12"/>
      <color theme="10"/>
      <name val="Times New Roman"/>
      <family val="1"/>
    </font>
    <font>
      <i/>
      <sz val="12"/>
      <name val="Times New Roman"/>
      <family val="1"/>
    </font>
    <font>
      <i/>
      <u/>
      <sz val="12"/>
      <color theme="10"/>
      <name val="Times New Roman"/>
      <family val="1"/>
    </font>
    <font>
      <b/>
      <i/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1"/>
      <color theme="10"/>
      <name val="Times New Roman"/>
      <family val="1"/>
    </font>
    <font>
      <b/>
      <vertAlign val="superscript"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trike/>
      <sz val="12"/>
      <color theme="1"/>
      <name val="Times New Roman"/>
      <family val="1"/>
    </font>
    <font>
      <sz val="15"/>
      <color indexed="8"/>
      <name val="Times New Roman"/>
      <family val="1"/>
    </font>
    <font>
      <b/>
      <sz val="13"/>
      <color rgb="FF0000FF"/>
      <name val="Times New Roman"/>
      <family val="1"/>
    </font>
    <font>
      <b/>
      <sz val="15"/>
      <color indexed="8"/>
      <name val="Times New Roman"/>
      <family val="1"/>
    </font>
    <font>
      <sz val="15"/>
      <name val="Times New Roman"/>
      <family val="1"/>
    </font>
    <font>
      <b/>
      <sz val="11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8"/>
      <color indexed="8"/>
      <name val="Times New Roman"/>
      <family val="1"/>
    </font>
    <font>
      <sz val="11"/>
      <color theme="0"/>
      <name val="Arial"/>
      <family val="2"/>
    </font>
    <font>
      <b/>
      <u/>
      <sz val="12"/>
      <color theme="1"/>
      <name val="Times New Roman"/>
      <family val="1"/>
    </font>
    <font>
      <sz val="10"/>
      <color theme="1"/>
      <name val="Tahoma"/>
      <family val="2"/>
    </font>
    <font>
      <u/>
      <sz val="8.8000000000000007"/>
      <color theme="10"/>
      <name val="Calibri"/>
      <family val="2"/>
    </font>
    <font>
      <b/>
      <i/>
      <sz val="10"/>
      <color rgb="FFFF0000"/>
      <name val="Times New Roman"/>
      <family val="1"/>
    </font>
    <font>
      <b/>
      <u/>
      <sz val="12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</fills>
  <borders count="2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/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indexed="8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3" fillId="0" borderId="0"/>
    <xf numFmtId="0" fontId="18" fillId="0" borderId="0" applyNumberFormat="0" applyFill="0" applyBorder="0" applyAlignment="0" applyProtection="0"/>
    <xf numFmtId="168" fontId="4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172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84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3" fillId="0" borderId="0"/>
    <xf numFmtId="43" fontId="4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</cellStyleXfs>
  <cellXfs count="1978">
    <xf numFmtId="0" fontId="0" fillId="0" borderId="0" xfId="0"/>
    <xf numFmtId="0" fontId="15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5" fillId="0" borderId="0" xfId="0" quotePrefix="1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quotePrefix="1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3" xfId="0" applyBorder="1"/>
    <xf numFmtId="0" fontId="8" fillId="0" borderId="0" xfId="0" applyFont="1"/>
    <xf numFmtId="0" fontId="3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quotePrefix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17" fillId="0" borderId="0" xfId="6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164" fontId="22" fillId="0" borderId="0" xfId="6" applyFont="1" applyFill="1" applyAlignment="1">
      <alignment vertical="center"/>
    </xf>
    <xf numFmtId="164" fontId="15" fillId="0" borderId="0" xfId="6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64" fontId="15" fillId="0" borderId="0" xfId="6" applyFont="1" applyFill="1" applyBorder="1" applyAlignment="1">
      <alignment vertical="center"/>
    </xf>
    <xf numFmtId="164" fontId="15" fillId="0" borderId="0" xfId="6" applyFont="1" applyFill="1" applyBorder="1" applyAlignment="1">
      <alignment horizontal="center" vertical="center"/>
    </xf>
    <xf numFmtId="164" fontId="22" fillId="0" borderId="0" xfId="6" applyFont="1" applyFill="1" applyBorder="1" applyAlignment="1">
      <alignment vertical="center"/>
    </xf>
    <xf numFmtId="0" fontId="22" fillId="0" borderId="0" xfId="0" quotePrefix="1" applyFont="1" applyAlignment="1">
      <alignment horizontal="center" vertical="center"/>
    </xf>
    <xf numFmtId="0" fontId="17" fillId="0" borderId="0" xfId="0" applyFont="1" applyAlignment="1">
      <alignment vertical="center"/>
    </xf>
    <xf numFmtId="164" fontId="17" fillId="0" borderId="0" xfId="6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0" fillId="0" borderId="0" xfId="0" applyFont="1"/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0" fontId="15" fillId="0" borderId="0" xfId="0" quotePrefix="1" applyFont="1"/>
    <xf numFmtId="0" fontId="22" fillId="0" borderId="0" xfId="0" applyFont="1"/>
    <xf numFmtId="164" fontId="22" fillId="0" borderId="0" xfId="6" applyFont="1" applyFill="1"/>
    <xf numFmtId="0" fontId="9" fillId="0" borderId="0" xfId="2" applyFont="1" applyAlignment="1">
      <alignment horizontal="left" vertical="center"/>
    </xf>
    <xf numFmtId="164" fontId="15" fillId="0" borderId="0" xfId="6" applyFont="1" applyFill="1"/>
    <xf numFmtId="0" fontId="10" fillId="0" borderId="0" xfId="0" applyFont="1" applyAlignment="1">
      <alignment horizontal="center"/>
    </xf>
    <xf numFmtId="164" fontId="22" fillId="0" borderId="0" xfId="6" applyFont="1" applyFill="1" applyBorder="1"/>
    <xf numFmtId="164" fontId="22" fillId="0" borderId="3" xfId="6" applyFont="1" applyFill="1" applyBorder="1"/>
    <xf numFmtId="164" fontId="15" fillId="0" borderId="0" xfId="6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4" fontId="15" fillId="0" borderId="6" xfId="0" applyNumberFormat="1" applyFont="1" applyBorder="1" applyAlignment="1">
      <alignment horizontal="center" vertical="center"/>
    </xf>
    <xf numFmtId="0" fontId="15" fillId="0" borderId="0" xfId="0" quotePrefix="1" applyFont="1" applyAlignment="1">
      <alignment horizontal="left" vertical="center"/>
    </xf>
    <xf numFmtId="0" fontId="22" fillId="0" borderId="6" xfId="0" applyFont="1" applyBorder="1" applyAlignment="1">
      <alignment vertical="center"/>
    </xf>
    <xf numFmtId="164" fontId="15" fillId="0" borderId="6" xfId="6" applyFont="1" applyFill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164" fontId="22" fillId="0" borderId="0" xfId="6" quotePrefix="1" applyFont="1" applyFill="1" applyBorder="1" applyAlignment="1">
      <alignment horizontal="center" vertical="center"/>
    </xf>
    <xf numFmtId="164" fontId="22" fillId="0" borderId="0" xfId="6" applyFont="1" applyFill="1" applyBorder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164" fontId="22" fillId="0" borderId="0" xfId="0" quotePrefix="1" applyNumberFormat="1" applyFont="1" applyAlignment="1">
      <alignment horizontal="center" vertical="center"/>
    </xf>
    <xf numFmtId="164" fontId="22" fillId="0" borderId="0" xfId="6" applyFont="1" applyFill="1" applyAlignment="1">
      <alignment horizontal="center" vertical="center"/>
    </xf>
    <xf numFmtId="0" fontId="15" fillId="0" borderId="0" xfId="2" applyFont="1" applyAlignment="1">
      <alignment vertical="center"/>
    </xf>
    <xf numFmtId="167" fontId="11" fillId="0" borderId="0" xfId="0" applyNumberFormat="1" applyFont="1" applyAlignment="1">
      <alignment horizontal="center"/>
    </xf>
    <xf numFmtId="0" fontId="11" fillId="0" borderId="0" xfId="0" applyFont="1"/>
    <xf numFmtId="164" fontId="11" fillId="0" borderId="0" xfId="1" applyFont="1" applyFill="1" applyBorder="1" applyAlignment="1" applyProtection="1"/>
    <xf numFmtId="170" fontId="11" fillId="0" borderId="0" xfId="0" applyNumberFormat="1" applyFont="1"/>
    <xf numFmtId="170" fontId="11" fillId="0" borderId="0" xfId="1" applyNumberFormat="1" applyFont="1" applyFill="1" applyBorder="1" applyAlignment="1" applyProtection="1"/>
    <xf numFmtId="0" fontId="11" fillId="0" borderId="0" xfId="0" applyFont="1" applyAlignment="1">
      <alignment horizontal="center"/>
    </xf>
    <xf numFmtId="0" fontId="9" fillId="0" borderId="0" xfId="13" applyFont="1" applyAlignment="1">
      <alignment vertical="center"/>
    </xf>
    <xf numFmtId="170" fontId="22" fillId="0" borderId="0" xfId="0" applyNumberFormat="1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vertical="center" wrapText="1"/>
    </xf>
    <xf numFmtId="173" fontId="11" fillId="0" borderId="0" xfId="1" applyNumberFormat="1" applyFont="1" applyFill="1"/>
    <xf numFmtId="0" fontId="11" fillId="0" borderId="6" xfId="0" applyFont="1" applyBorder="1"/>
    <xf numFmtId="14" fontId="11" fillId="0" borderId="0" xfId="0" applyNumberFormat="1" applyFont="1" applyAlignment="1">
      <alignment horizontal="center"/>
    </xf>
    <xf numFmtId="166" fontId="9" fillId="0" borderId="0" xfId="2" quotePrefix="1" applyNumberFormat="1" applyFont="1" applyAlignment="1">
      <alignment horizontal="left" vertical="center"/>
    </xf>
    <xf numFmtId="166" fontId="9" fillId="0" borderId="0" xfId="2" applyNumberFormat="1" applyFont="1" applyAlignment="1">
      <alignment horizontal="left" vertical="center"/>
    </xf>
    <xf numFmtId="0" fontId="16" fillId="0" borderId="0" xfId="0" applyFont="1" applyAlignment="1">
      <alignment horizontal="center"/>
    </xf>
    <xf numFmtId="164" fontId="15" fillId="0" borderId="0" xfId="1" applyFont="1" applyFill="1" applyBorder="1"/>
    <xf numFmtId="0" fontId="10" fillId="0" borderId="1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22" fillId="0" borderId="13" xfId="0" applyFont="1" applyBorder="1"/>
    <xf numFmtId="164" fontId="10" fillId="0" borderId="0" xfId="1" applyFont="1" applyFill="1" applyBorder="1" applyAlignment="1" applyProtection="1"/>
    <xf numFmtId="0" fontId="11" fillId="0" borderId="0" xfId="0" applyFont="1" applyAlignment="1">
      <alignment vertical="top"/>
    </xf>
    <xf numFmtId="0" fontId="14" fillId="0" borderId="0" xfId="0" applyFont="1"/>
    <xf numFmtId="0" fontId="10" fillId="0" borderId="0" xfId="0" quotePrefix="1" applyFont="1"/>
    <xf numFmtId="0" fontId="25" fillId="0" borderId="0" xfId="0" applyFont="1"/>
    <xf numFmtId="0" fontId="10" fillId="0" borderId="22" xfId="0" applyFont="1" applyBorder="1" applyAlignment="1">
      <alignment horizontal="center" vertical="center" wrapText="1"/>
    </xf>
    <xf numFmtId="0" fontId="11" fillId="0" borderId="13" xfId="0" applyFont="1" applyBorder="1"/>
    <xf numFmtId="0" fontId="10" fillId="0" borderId="13" xfId="0" applyFont="1" applyBorder="1"/>
    <xf numFmtId="0" fontId="26" fillId="0" borderId="0" xfId="0" applyFont="1"/>
    <xf numFmtId="172" fontId="11" fillId="0" borderId="0" xfId="0" applyNumberFormat="1" applyFont="1"/>
    <xf numFmtId="0" fontId="10" fillId="0" borderId="3" xfId="0" applyFont="1" applyBorder="1"/>
    <xf numFmtId="0" fontId="12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170" fontId="23" fillId="0" borderId="0" xfId="0" applyNumberFormat="1" applyFont="1" applyAlignment="1">
      <alignment horizontal="center"/>
    </xf>
    <xf numFmtId="0" fontId="11" fillId="0" borderId="3" xfId="0" applyFont="1" applyBorder="1"/>
    <xf numFmtId="0" fontId="25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quotePrefix="1" applyFont="1"/>
    <xf numFmtId="0" fontId="12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right"/>
    </xf>
    <xf numFmtId="0" fontId="6" fillId="0" borderId="0" xfId="0" applyFont="1"/>
    <xf numFmtId="0" fontId="5" fillId="0" borderId="0" xfId="0" applyFont="1"/>
    <xf numFmtId="164" fontId="5" fillId="0" borderId="0" xfId="12" applyFont="1" applyFill="1"/>
    <xf numFmtId="0" fontId="0" fillId="0" borderId="0" xfId="0" applyAlignment="1">
      <alignment vertical="center"/>
    </xf>
    <xf numFmtId="0" fontId="7" fillId="0" borderId="0" xfId="0" applyFont="1"/>
    <xf numFmtId="0" fontId="15" fillId="0" borderId="0" xfId="0" applyFont="1" applyAlignment="1">
      <alignment horizontal="left" indent="3"/>
    </xf>
    <xf numFmtId="164" fontId="15" fillId="0" borderId="0" xfId="1" applyFont="1" applyFill="1" applyBorder="1" applyAlignment="1">
      <alignment horizontal="center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/>
    </xf>
    <xf numFmtId="0" fontId="9" fillId="0" borderId="13" xfId="0" applyFont="1" applyBorder="1"/>
    <xf numFmtId="0" fontId="15" fillId="0" borderId="13" xfId="0" quotePrefix="1" applyFont="1" applyBorder="1"/>
    <xf numFmtId="0" fontId="11" fillId="0" borderId="0" xfId="8" applyFont="1"/>
    <xf numFmtId="0" fontId="20" fillId="0" borderId="0" xfId="0" applyFont="1"/>
    <xf numFmtId="0" fontId="27" fillId="0" borderId="0" xfId="0" applyFont="1"/>
    <xf numFmtId="164" fontId="27" fillId="0" borderId="0" xfId="0" applyNumberFormat="1" applyFont="1"/>
    <xf numFmtId="0" fontId="19" fillId="0" borderId="0" xfId="0" applyFont="1" applyAlignment="1">
      <alignment horizontal="right"/>
    </xf>
    <xf numFmtId="0" fontId="21" fillId="0" borderId="0" xfId="0" applyFont="1"/>
    <xf numFmtId="164" fontId="19" fillId="0" borderId="0" xfId="14" applyNumberFormat="1" applyFont="1" applyFill="1" applyAlignment="1">
      <alignment horizontal="right"/>
    </xf>
    <xf numFmtId="0" fontId="20" fillId="0" borderId="3" xfId="0" applyFont="1" applyBorder="1"/>
    <xf numFmtId="0" fontId="10" fillId="0" borderId="6" xfId="0" quotePrefix="1" applyFont="1" applyBorder="1" applyAlignment="1">
      <alignment horizontal="center" vertical="center" wrapText="1"/>
    </xf>
    <xf numFmtId="0" fontId="9" fillId="0" borderId="0" xfId="0" quotePrefix="1" applyFont="1" applyProtection="1">
      <protection locked="0"/>
    </xf>
    <xf numFmtId="0" fontId="9" fillId="0" borderId="0" xfId="0" applyFont="1" applyProtection="1">
      <protection locked="0"/>
    </xf>
    <xf numFmtId="0" fontId="9" fillId="0" borderId="38" xfId="0" applyFont="1" applyBorder="1" applyAlignment="1">
      <alignment horizontal="center" vertical="center" wrapText="1"/>
    </xf>
    <xf numFmtId="164" fontId="9" fillId="0" borderId="39" xfId="7" applyFont="1" applyFill="1" applyBorder="1" applyAlignment="1">
      <alignment horizontal="center" vertical="center" wrapText="1"/>
    </xf>
    <xf numFmtId="164" fontId="15" fillId="0" borderId="0" xfId="1" applyFont="1" applyFill="1" applyBorder="1" applyProtection="1">
      <protection locked="0"/>
    </xf>
    <xf numFmtId="0" fontId="9" fillId="0" borderId="13" xfId="0" quotePrefix="1" applyFont="1" applyBorder="1" applyProtection="1">
      <protection locked="0"/>
    </xf>
    <xf numFmtId="164" fontId="15" fillId="0" borderId="6" xfId="1" applyFont="1" applyFill="1" applyBorder="1" applyProtection="1">
      <protection locked="0"/>
    </xf>
    <xf numFmtId="0" fontId="9" fillId="0" borderId="13" xfId="0" applyFont="1" applyBorder="1" applyProtection="1">
      <protection locked="0"/>
    </xf>
    <xf numFmtId="169" fontId="11" fillId="0" borderId="0" xfId="15" applyNumberFormat="1" applyFont="1"/>
    <xf numFmtId="168" fontId="11" fillId="0" borderId="0" xfId="15" applyFont="1"/>
    <xf numFmtId="0" fontId="10" fillId="0" borderId="0" xfId="8" applyFont="1" applyProtection="1">
      <protection locked="0"/>
    </xf>
    <xf numFmtId="0" fontId="10" fillId="0" borderId="0" xfId="8" applyFont="1" applyAlignment="1">
      <alignment horizontal="fill" vertical="center"/>
    </xf>
    <xf numFmtId="0" fontId="11" fillId="0" borderId="13" xfId="8" applyFont="1" applyBorder="1" applyProtection="1">
      <protection locked="0"/>
    </xf>
    <xf numFmtId="0" fontId="11" fillId="0" borderId="13" xfId="8" applyFont="1" applyBorder="1" applyAlignment="1" applyProtection="1">
      <alignment horizontal="left"/>
      <protection locked="0"/>
    </xf>
    <xf numFmtId="0" fontId="19" fillId="0" borderId="0" xfId="8" applyFont="1" applyAlignment="1">
      <alignment horizontal="right"/>
    </xf>
    <xf numFmtId="0" fontId="9" fillId="0" borderId="37" xfId="8" applyFont="1" applyBorder="1" applyAlignment="1">
      <alignment horizontal="center" vertical="center"/>
    </xf>
    <xf numFmtId="0" fontId="9" fillId="0" borderId="38" xfId="8" applyFont="1" applyBorder="1" applyAlignment="1">
      <alignment horizontal="center" vertical="center" wrapText="1"/>
    </xf>
    <xf numFmtId="0" fontId="9" fillId="0" borderId="38" xfId="8" applyFont="1" applyBorder="1" applyAlignment="1">
      <alignment horizontal="center" vertical="center"/>
    </xf>
    <xf numFmtId="0" fontId="9" fillId="0" borderId="39" xfId="8" applyFont="1" applyBorder="1" applyAlignment="1">
      <alignment horizontal="center" vertical="center"/>
    </xf>
    <xf numFmtId="49" fontId="15" fillId="0" borderId="13" xfId="8" applyNumberFormat="1" applyFont="1" applyBorder="1" applyAlignment="1">
      <alignment horizontal="left"/>
    </xf>
    <xf numFmtId="0" fontId="15" fillId="0" borderId="13" xfId="8" applyFont="1" applyBorder="1" applyAlignment="1" applyProtection="1">
      <alignment horizontal="left"/>
      <protection locked="0"/>
    </xf>
    <xf numFmtId="164" fontId="11" fillId="0" borderId="6" xfId="7" applyFont="1" applyFill="1" applyBorder="1"/>
    <xf numFmtId="0" fontId="28" fillId="0" borderId="0" xfId="0" applyFont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/>
    </xf>
    <xf numFmtId="0" fontId="11" fillId="0" borderId="0" xfId="0" applyFont="1" applyAlignment="1">
      <alignment horizontal="left" vertical="center"/>
    </xf>
    <xf numFmtId="0" fontId="10" fillId="0" borderId="0" xfId="0" quotePrefix="1" applyFont="1" applyAlignment="1">
      <alignment horizontal="left" vertical="center"/>
    </xf>
    <xf numFmtId="0" fontId="11" fillId="0" borderId="0" xfId="0" quotePrefix="1" applyFont="1" applyAlignment="1">
      <alignment horizontal="left" vertical="center"/>
    </xf>
    <xf numFmtId="0" fontId="11" fillId="0" borderId="0" xfId="0" quotePrefix="1" applyFont="1" applyAlignment="1">
      <alignment vertical="center"/>
    </xf>
    <xf numFmtId="0" fontId="11" fillId="0" borderId="0" xfId="0" applyFont="1" applyProtection="1">
      <protection locked="0"/>
    </xf>
    <xf numFmtId="0" fontId="10" fillId="0" borderId="13" xfId="0" quotePrefix="1" applyFont="1" applyBorder="1" applyAlignment="1">
      <alignment horizontal="left" vertical="center"/>
    </xf>
    <xf numFmtId="0" fontId="11" fillId="0" borderId="13" xfId="0" quotePrefix="1" applyFont="1" applyBorder="1" applyAlignment="1">
      <alignment horizontal="left" vertical="center"/>
    </xf>
    <xf numFmtId="0" fontId="11" fillId="0" borderId="13" xfId="0" quotePrefix="1" applyFont="1" applyBorder="1" applyAlignment="1">
      <alignment vertical="center"/>
    </xf>
    <xf numFmtId="0" fontId="11" fillId="0" borderId="13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9" fillId="0" borderId="40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29" fillId="0" borderId="0" xfId="0" applyFont="1"/>
    <xf numFmtId="0" fontId="11" fillId="0" borderId="13" xfId="0" quotePrefix="1" applyFont="1" applyBorder="1" applyAlignment="1">
      <alignment horizontal="left"/>
    </xf>
    <xf numFmtId="0" fontId="9" fillId="0" borderId="0" xfId="2" applyFont="1" applyAlignment="1">
      <alignment vertical="center"/>
    </xf>
    <xf numFmtId="0" fontId="25" fillId="0" borderId="0" xfId="13" applyFont="1" applyAlignment="1">
      <alignment horizontal="left" vertical="center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25" fillId="0" borderId="0" xfId="13" applyFont="1" applyAlignment="1">
      <alignment vertical="center"/>
    </xf>
    <xf numFmtId="0" fontId="15" fillId="0" borderId="14" xfId="0" applyFont="1" applyBorder="1"/>
    <xf numFmtId="0" fontId="3" fillId="0" borderId="0" xfId="0" applyFont="1" applyAlignment="1">
      <alignment horizontal="center"/>
    </xf>
    <xf numFmtId="173" fontId="3" fillId="0" borderId="0" xfId="1" applyNumberFormat="1" applyFont="1"/>
    <xf numFmtId="164" fontId="3" fillId="0" borderId="0" xfId="1" applyFont="1"/>
    <xf numFmtId="171" fontId="3" fillId="0" borderId="0" xfId="1" applyNumberFormat="1" applyFont="1"/>
    <xf numFmtId="173" fontId="3" fillId="0" borderId="0" xfId="0" applyNumberFormat="1" applyFont="1"/>
    <xf numFmtId="164" fontId="3" fillId="0" borderId="0" xfId="0" applyNumberFormat="1" applyFont="1"/>
    <xf numFmtId="0" fontId="11" fillId="0" borderId="0" xfId="0" applyFont="1" applyAlignment="1">
      <alignment horizontal="left" indent="2"/>
    </xf>
    <xf numFmtId="0" fontId="11" fillId="0" borderId="0" xfId="0" quotePrefix="1" applyFont="1" applyAlignment="1">
      <alignment horizontal="center"/>
    </xf>
    <xf numFmtId="10" fontId="11" fillId="0" borderId="0" xfId="5" applyNumberFormat="1" applyFont="1" applyFill="1" applyAlignment="1">
      <alignment horizontal="center"/>
    </xf>
    <xf numFmtId="173" fontId="11" fillId="0" borderId="0" xfId="1" applyNumberFormat="1" applyFont="1"/>
    <xf numFmtId="0" fontId="34" fillId="0" borderId="0" xfId="0" applyFont="1"/>
    <xf numFmtId="0" fontId="34" fillId="0" borderId="0" xfId="0" applyFont="1" applyAlignment="1">
      <alignment horizontal="right"/>
    </xf>
    <xf numFmtId="0" fontId="35" fillId="0" borderId="0" xfId="0" applyFont="1" applyAlignment="1">
      <alignment horizontal="right"/>
    </xf>
    <xf numFmtId="0" fontId="19" fillId="0" borderId="0" xfId="0" applyFont="1"/>
    <xf numFmtId="164" fontId="15" fillId="0" borderId="38" xfId="6" applyFont="1" applyFill="1" applyBorder="1" applyAlignment="1">
      <alignment vertical="center"/>
    </xf>
    <xf numFmtId="0" fontId="30" fillId="0" borderId="0" xfId="17" applyFont="1"/>
    <xf numFmtId="164" fontId="15" fillId="0" borderId="42" xfId="6" applyFont="1" applyFill="1" applyBorder="1" applyAlignment="1">
      <alignment vertical="center"/>
    </xf>
    <xf numFmtId="170" fontId="10" fillId="0" borderId="42" xfId="1" applyNumberFormat="1" applyFont="1" applyFill="1" applyBorder="1" applyAlignment="1" applyProtection="1"/>
    <xf numFmtId="164" fontId="22" fillId="0" borderId="38" xfId="6" applyFont="1" applyFill="1" applyBorder="1" applyAlignment="1">
      <alignment vertical="center"/>
    </xf>
    <xf numFmtId="164" fontId="22" fillId="0" borderId="42" xfId="6" applyFont="1" applyFill="1" applyBorder="1" applyAlignment="1">
      <alignment vertical="center"/>
    </xf>
    <xf numFmtId="164" fontId="11" fillId="0" borderId="0" xfId="6" applyFont="1" applyFill="1" applyBorder="1" applyAlignment="1">
      <alignment vertical="center"/>
    </xf>
    <xf numFmtId="164" fontId="11" fillId="0" borderId="0" xfId="1" applyFont="1" applyFill="1" applyBorder="1" applyAlignment="1" applyProtection="1">
      <alignment vertical="center"/>
    </xf>
    <xf numFmtId="164" fontId="11" fillId="0" borderId="38" xfId="6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quotePrefix="1" applyFont="1" applyAlignment="1">
      <alignment vertical="center"/>
    </xf>
    <xf numFmtId="164" fontId="11" fillId="0" borderId="3" xfId="6" applyFont="1" applyFill="1" applyBorder="1" applyAlignment="1">
      <alignment vertical="center"/>
    </xf>
    <xf numFmtId="0" fontId="16" fillId="0" borderId="13" xfId="0" quotePrefix="1" applyFont="1" applyBorder="1"/>
    <xf numFmtId="0" fontId="16" fillId="0" borderId="0" xfId="0" applyFont="1" applyAlignment="1">
      <alignment horizontal="center" wrapText="1"/>
    </xf>
    <xf numFmtId="164" fontId="16" fillId="0" borderId="0" xfId="6" applyFont="1" applyFill="1" applyBorder="1" applyAlignment="1">
      <alignment horizontal="center"/>
    </xf>
    <xf numFmtId="0" fontId="41" fillId="0" borderId="0" xfId="0" applyFont="1"/>
    <xf numFmtId="0" fontId="22" fillId="0" borderId="0" xfId="0" quotePrefix="1" applyFont="1"/>
    <xf numFmtId="164" fontId="22" fillId="0" borderId="0" xfId="1" applyFont="1" applyFill="1" applyBorder="1" applyAlignment="1" applyProtection="1"/>
    <xf numFmtId="0" fontId="16" fillId="0" borderId="0" xfId="0" quotePrefix="1" applyFont="1"/>
    <xf numFmtId="164" fontId="22" fillId="0" borderId="0" xfId="6" applyFont="1" applyFill="1" applyBorder="1" applyAlignment="1">
      <alignment horizontal="center"/>
    </xf>
    <xf numFmtId="0" fontId="30" fillId="0" borderId="13" xfId="16" applyFont="1" applyBorder="1" applyAlignment="1" applyProtection="1">
      <alignment horizontal="left"/>
      <protection locked="0"/>
    </xf>
    <xf numFmtId="170" fontId="30" fillId="0" borderId="7" xfId="18" applyNumberFormat="1" applyFont="1" applyFill="1" applyBorder="1" applyProtection="1">
      <protection locked="0"/>
    </xf>
    <xf numFmtId="170" fontId="30" fillId="0" borderId="6" xfId="18" applyNumberFormat="1" applyFont="1" applyFill="1" applyBorder="1" applyAlignment="1" applyProtection="1">
      <protection locked="0"/>
    </xf>
    <xf numFmtId="0" fontId="30" fillId="0" borderId="13" xfId="16" quotePrefix="1" applyFont="1" applyBorder="1" applyAlignment="1" applyProtection="1">
      <alignment horizontal="left" wrapText="1" indent="3"/>
      <protection locked="0"/>
    </xf>
    <xf numFmtId="173" fontId="30" fillId="0" borderId="7" xfId="18" quotePrefix="1" applyNumberFormat="1" applyFont="1" applyFill="1" applyBorder="1" applyAlignment="1" applyProtection="1">
      <alignment horizontal="center"/>
      <protection locked="0"/>
    </xf>
    <xf numFmtId="173" fontId="30" fillId="0" borderId="6" xfId="18" quotePrefix="1" applyNumberFormat="1" applyFont="1" applyFill="1" applyBorder="1" applyAlignment="1" applyProtection="1">
      <alignment horizontal="center"/>
    </xf>
    <xf numFmtId="0" fontId="30" fillId="0" borderId="13" xfId="16" quotePrefix="1" applyFont="1" applyBorder="1" applyAlignment="1" applyProtection="1">
      <alignment horizontal="left" indent="3"/>
      <protection locked="0"/>
    </xf>
    <xf numFmtId="0" fontId="22" fillId="0" borderId="3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7" xfId="0" quotePrefix="1" applyFont="1" applyBorder="1" applyAlignment="1">
      <alignment vertical="center"/>
    </xf>
    <xf numFmtId="0" fontId="16" fillId="0" borderId="13" xfId="0" quotePrefix="1" applyFont="1" applyBorder="1" applyAlignment="1">
      <alignment vertical="center"/>
    </xf>
    <xf numFmtId="0" fontId="9" fillId="0" borderId="0" xfId="1" applyNumberFormat="1" applyFont="1" applyFill="1" applyBorder="1" applyAlignment="1">
      <alignment horizontal="left" vertical="top" wrapText="1"/>
    </xf>
    <xf numFmtId="0" fontId="15" fillId="0" borderId="0" xfId="1" applyNumberFormat="1" applyFont="1" applyFill="1" applyBorder="1" applyAlignment="1">
      <alignment horizontal="left" vertical="top" wrapText="1"/>
    </xf>
    <xf numFmtId="0" fontId="38" fillId="0" borderId="0" xfId="0" applyFont="1"/>
    <xf numFmtId="170" fontId="15" fillId="0" borderId="0" xfId="1" applyNumberFormat="1" applyFont="1" applyFill="1" applyBorder="1" applyAlignment="1" applyProtection="1"/>
    <xf numFmtId="174" fontId="38" fillId="0" borderId="0" xfId="0" applyNumberFormat="1" applyFont="1"/>
    <xf numFmtId="170" fontId="9" fillId="0" borderId="0" xfId="0" applyNumberFormat="1" applyFont="1"/>
    <xf numFmtId="170" fontId="9" fillId="0" borderId="0" xfId="1" applyNumberFormat="1" applyFont="1" applyFill="1" applyBorder="1" applyAlignment="1" applyProtection="1"/>
    <xf numFmtId="0" fontId="38" fillId="0" borderId="0" xfId="1" applyNumberFormat="1" applyFont="1" applyFill="1" applyAlignment="1">
      <alignment horizontal="left" vertical="top" wrapText="1"/>
    </xf>
    <xf numFmtId="0" fontId="25" fillId="0" borderId="0" xfId="0" applyFont="1" applyAlignment="1">
      <alignment horizontal="left"/>
    </xf>
    <xf numFmtId="0" fontId="9" fillId="0" borderId="13" xfId="1" applyNumberFormat="1" applyFont="1" applyFill="1" applyBorder="1" applyAlignment="1">
      <alignment horizontal="left" vertical="top" wrapText="1"/>
    </xf>
    <xf numFmtId="0" fontId="15" fillId="0" borderId="13" xfId="1" applyNumberFormat="1" applyFont="1" applyFill="1" applyBorder="1" applyAlignment="1">
      <alignment horizontal="right" vertical="top" wrapText="1"/>
    </xf>
    <xf numFmtId="0" fontId="9" fillId="0" borderId="3" xfId="0" applyFont="1" applyBorder="1"/>
    <xf numFmtId="164" fontId="38" fillId="0" borderId="42" xfId="1" applyFont="1" applyFill="1" applyBorder="1"/>
    <xf numFmtId="164" fontId="38" fillId="0" borderId="46" xfId="1" applyFont="1" applyFill="1" applyBorder="1"/>
    <xf numFmtId="164" fontId="10" fillId="0" borderId="42" xfId="1" applyFont="1" applyFill="1" applyBorder="1"/>
    <xf numFmtId="0" fontId="15" fillId="0" borderId="0" xfId="2" applyFont="1"/>
    <xf numFmtId="0" fontId="9" fillId="0" borderId="0" xfId="2" quotePrefix="1" applyFont="1" applyAlignment="1">
      <alignment horizontal="left"/>
    </xf>
    <xf numFmtId="0" fontId="9" fillId="0" borderId="0" xfId="2" applyFont="1" applyAlignment="1">
      <alignment horizontal="left"/>
    </xf>
    <xf numFmtId="0" fontId="9" fillId="0" borderId="0" xfId="2" applyFont="1"/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15" fillId="0" borderId="13" xfId="2" applyFont="1" applyBorder="1"/>
    <xf numFmtId="0" fontId="15" fillId="0" borderId="0" xfId="2" quotePrefix="1" applyFont="1"/>
    <xf numFmtId="164" fontId="15" fillId="0" borderId="0" xfId="7" applyFont="1" applyFill="1" applyBorder="1" applyAlignment="1" applyProtection="1"/>
    <xf numFmtId="164" fontId="15" fillId="0" borderId="6" xfId="22" applyFont="1" applyFill="1" applyBorder="1"/>
    <xf numFmtId="164" fontId="15" fillId="0" borderId="0" xfId="22" applyFont="1" applyFill="1"/>
    <xf numFmtId="0" fontId="9" fillId="0" borderId="13" xfId="2" quotePrefix="1" applyFont="1" applyBorder="1"/>
    <xf numFmtId="0" fontId="9" fillId="0" borderId="0" xfId="2" applyFont="1" applyAlignment="1">
      <alignment horizontal="center" wrapText="1"/>
    </xf>
    <xf numFmtId="164" fontId="9" fillId="0" borderId="0" xfId="22" applyFont="1" applyFill="1" applyBorder="1" applyAlignment="1">
      <alignment horizontal="center"/>
    </xf>
    <xf numFmtId="164" fontId="9" fillId="0" borderId="6" xfId="22" applyFont="1" applyFill="1" applyBorder="1" applyAlignment="1">
      <alignment horizontal="center"/>
    </xf>
    <xf numFmtId="0" fontId="15" fillId="0" borderId="3" xfId="2" applyFont="1" applyBorder="1"/>
    <xf numFmtId="164" fontId="15" fillId="0" borderId="42" xfId="1" applyFont="1" applyFill="1" applyBorder="1"/>
    <xf numFmtId="164" fontId="15" fillId="0" borderId="48" xfId="1" applyFont="1" applyFill="1" applyBorder="1"/>
    <xf numFmtId="164" fontId="9" fillId="0" borderId="42" xfId="1" quotePrefix="1" applyFont="1" applyFill="1" applyBorder="1" applyAlignment="1">
      <alignment horizontal="left"/>
    </xf>
    <xf numFmtId="164" fontId="15" fillId="0" borderId="49" xfId="1" applyFont="1" applyFill="1" applyBorder="1" applyProtection="1">
      <protection locked="0"/>
    </xf>
    <xf numFmtId="0" fontId="15" fillId="0" borderId="7" xfId="0" applyFont="1" applyBorder="1"/>
    <xf numFmtId="0" fontId="15" fillId="0" borderId="0" xfId="0" applyFont="1" applyAlignment="1">
      <alignment horizontal="right"/>
    </xf>
    <xf numFmtId="164" fontId="9" fillId="0" borderId="38" xfId="1" applyFont="1" applyFill="1" applyBorder="1"/>
    <xf numFmtId="164" fontId="9" fillId="0" borderId="48" xfId="0" quotePrefix="1" applyNumberFormat="1" applyFont="1" applyBorder="1" applyAlignment="1">
      <alignment horizontal="left" wrapText="1"/>
    </xf>
    <xf numFmtId="0" fontId="9" fillId="0" borderId="0" xfId="13" applyFont="1" applyAlignment="1">
      <alignment horizontal="left" vertical="center"/>
    </xf>
    <xf numFmtId="0" fontId="9" fillId="0" borderId="13" xfId="0" applyFont="1" applyBorder="1" applyAlignment="1">
      <alignment horizontal="left"/>
    </xf>
    <xf numFmtId="0" fontId="15" fillId="0" borderId="13" xfId="0" quotePrefix="1" applyFont="1" applyBorder="1" applyAlignment="1">
      <alignment horizontal="right"/>
    </xf>
    <xf numFmtId="0" fontId="15" fillId="0" borderId="13" xfId="0" quotePrefix="1" applyFont="1" applyBorder="1" applyAlignment="1">
      <alignment horizontal="right" wrapText="1"/>
    </xf>
    <xf numFmtId="164" fontId="9" fillId="0" borderId="42" xfId="1" applyFont="1" applyFill="1" applyBorder="1"/>
    <xf numFmtId="164" fontId="10" fillId="0" borderId="42" xfId="1" applyFont="1" applyFill="1" applyBorder="1" applyProtection="1"/>
    <xf numFmtId="0" fontId="10" fillId="0" borderId="37" xfId="8" applyFont="1" applyBorder="1" applyAlignment="1">
      <alignment horizontal="center" vertical="center" wrapText="1"/>
    </xf>
    <xf numFmtId="0" fontId="10" fillId="0" borderId="39" xfId="8" applyFont="1" applyBorder="1" applyAlignment="1">
      <alignment horizontal="center" vertical="center" wrapText="1"/>
    </xf>
    <xf numFmtId="0" fontId="10" fillId="0" borderId="38" xfId="8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top"/>
    </xf>
    <xf numFmtId="164" fontId="10" fillId="0" borderId="42" xfId="1" quotePrefix="1" applyFont="1" applyFill="1" applyBorder="1" applyAlignment="1">
      <alignment horizontal="left" wrapText="1"/>
    </xf>
    <xf numFmtId="164" fontId="10" fillId="0" borderId="38" xfId="1" quotePrefix="1" applyFont="1" applyFill="1" applyBorder="1" applyAlignment="1">
      <alignment horizontal="center" vertical="center" wrapText="1"/>
    </xf>
    <xf numFmtId="164" fontId="10" fillId="0" borderId="42" xfId="0" quotePrefix="1" applyNumberFormat="1" applyFont="1" applyBorder="1" applyAlignment="1">
      <alignment horizontal="left"/>
    </xf>
    <xf numFmtId="0" fontId="9" fillId="0" borderId="0" xfId="8" applyFont="1"/>
    <xf numFmtId="0" fontId="15" fillId="0" borderId="0" xfId="17" applyFont="1"/>
    <xf numFmtId="0" fontId="15" fillId="0" borderId="0" xfId="17" applyFont="1" applyAlignment="1">
      <alignment horizontal="left" indent="3"/>
    </xf>
    <xf numFmtId="0" fontId="9" fillId="0" borderId="0" xfId="17" applyFont="1" applyAlignment="1">
      <alignment vertical="center" wrapText="1"/>
    </xf>
    <xf numFmtId="0" fontId="9" fillId="0" borderId="0" xfId="17" applyFont="1" applyAlignment="1">
      <alignment horizontal="left" vertical="center" wrapText="1" indent="4"/>
    </xf>
    <xf numFmtId="0" fontId="9" fillId="0" borderId="0" xfId="17" applyFont="1"/>
    <xf numFmtId="0" fontId="15" fillId="0" borderId="0" xfId="17" applyFont="1" applyAlignment="1">
      <alignment horizontal="left" indent="2"/>
    </xf>
    <xf numFmtId="164" fontId="15" fillId="0" borderId="0" xfId="1" applyFont="1" applyBorder="1"/>
    <xf numFmtId="164" fontId="15" fillId="0" borderId="0" xfId="1" applyFont="1" applyFill="1" applyBorder="1" applyAlignment="1">
      <alignment horizontal="left" indent="4"/>
    </xf>
    <xf numFmtId="164" fontId="15" fillId="0" borderId="0" xfId="1" applyFont="1" applyBorder="1" applyAlignment="1">
      <alignment horizontal="left" indent="3"/>
    </xf>
    <xf numFmtId="0" fontId="9" fillId="0" borderId="0" xfId="17" applyFont="1" applyAlignment="1">
      <alignment horizontal="left"/>
    </xf>
    <xf numFmtId="0" fontId="9" fillId="0" borderId="0" xfId="17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9" fillId="0" borderId="0" xfId="17" applyFont="1" applyAlignment="1">
      <alignment horizontal="center"/>
    </xf>
    <xf numFmtId="164" fontId="9" fillId="0" borderId="0" xfId="1" quotePrefix="1" applyFont="1" applyFill="1" applyBorder="1" applyAlignment="1">
      <alignment horizontal="center" vertical="center" wrapText="1"/>
    </xf>
    <xf numFmtId="164" fontId="9" fillId="0" borderId="0" xfId="1" applyFont="1" applyFill="1" applyBorder="1" applyAlignment="1">
      <alignment horizontal="center" vertical="center" wrapText="1"/>
    </xf>
    <xf numFmtId="175" fontId="9" fillId="0" borderId="13" xfId="17" quotePrefix="1" applyNumberFormat="1" applyFont="1" applyBorder="1" applyAlignment="1">
      <alignment horizontal="left" vertical="center"/>
    </xf>
    <xf numFmtId="0" fontId="9" fillId="0" borderId="13" xfId="17" applyFont="1" applyBorder="1" applyAlignment="1">
      <alignment horizontal="left" vertical="center" wrapText="1" indent="2"/>
    </xf>
    <xf numFmtId="0" fontId="9" fillId="0" borderId="13" xfId="17" applyFont="1" applyBorder="1" applyAlignment="1">
      <alignment horizontal="left" vertical="center" wrapText="1" indent="4"/>
    </xf>
    <xf numFmtId="0" fontId="15" fillId="0" borderId="13" xfId="17" applyFont="1" applyBorder="1" applyAlignment="1">
      <alignment horizontal="left" vertical="center" wrapText="1" indent="7"/>
    </xf>
    <xf numFmtId="0" fontId="15" fillId="0" borderId="3" xfId="17" applyFont="1" applyBorder="1" applyAlignment="1">
      <alignment horizontal="left" vertical="center" wrapText="1" indent="7"/>
    </xf>
    <xf numFmtId="164" fontId="9" fillId="0" borderId="6" xfId="1" quotePrefix="1" applyFont="1" applyFill="1" applyBorder="1" applyAlignment="1">
      <alignment horizontal="center" vertical="center" wrapText="1"/>
    </xf>
    <xf numFmtId="164" fontId="15" fillId="0" borderId="6" xfId="1" applyFont="1" applyFill="1" applyBorder="1"/>
    <xf numFmtId="164" fontId="9" fillId="0" borderId="6" xfId="1" applyFont="1" applyFill="1" applyBorder="1" applyAlignment="1">
      <alignment horizontal="left" indent="4"/>
    </xf>
    <xf numFmtId="164" fontId="15" fillId="0" borderId="6" xfId="1" applyFont="1" applyFill="1" applyBorder="1" applyAlignment="1">
      <alignment horizontal="left" indent="4"/>
    </xf>
    <xf numFmtId="0" fontId="15" fillId="0" borderId="13" xfId="17" applyFont="1" applyBorder="1" applyAlignment="1">
      <alignment horizontal="left" vertical="center" wrapText="1" indent="6"/>
    </xf>
    <xf numFmtId="0" fontId="9" fillId="0" borderId="13" xfId="17" applyFont="1" applyBorder="1" applyAlignment="1">
      <alignment horizontal="left" vertical="center" wrapText="1" indent="9"/>
    </xf>
    <xf numFmtId="164" fontId="15" fillId="0" borderId="50" xfId="1" applyFont="1" applyFill="1" applyBorder="1" applyAlignment="1">
      <alignment horizontal="left" indent="4"/>
    </xf>
    <xf numFmtId="0" fontId="15" fillId="0" borderId="13" xfId="0" quotePrefix="1" applyFont="1" applyBorder="1" applyAlignment="1">
      <alignment horizontal="left"/>
    </xf>
    <xf numFmtId="170" fontId="9" fillId="0" borderId="42" xfId="0" applyNumberFormat="1" applyFont="1" applyBorder="1" applyAlignment="1">
      <alignment horizontal="center" vertical="center"/>
    </xf>
    <xf numFmtId="164" fontId="9" fillId="0" borderId="39" xfId="1" applyFont="1" applyFill="1" applyBorder="1"/>
    <xf numFmtId="170" fontId="9" fillId="0" borderId="46" xfId="0" applyNumberFormat="1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164" fontId="15" fillId="0" borderId="52" xfId="1" applyFont="1" applyFill="1" applyBorder="1" applyProtection="1">
      <protection locked="0"/>
    </xf>
    <xf numFmtId="0" fontId="9" fillId="0" borderId="14" xfId="0" quotePrefix="1" applyFont="1" applyBorder="1" applyAlignment="1">
      <alignment horizontal="center" vertical="center" wrapText="1"/>
    </xf>
    <xf numFmtId="164" fontId="11" fillId="0" borderId="0" xfId="1" applyFont="1" applyFill="1" applyBorder="1" applyProtection="1">
      <protection locked="0"/>
    </xf>
    <xf numFmtId="0" fontId="38" fillId="0" borderId="0" xfId="0" applyFont="1" applyAlignment="1">
      <alignment horizontal="center"/>
    </xf>
    <xf numFmtId="0" fontId="37" fillId="0" borderId="0" xfId="0" applyFont="1"/>
    <xf numFmtId="0" fontId="37" fillId="0" borderId="37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15" fillId="0" borderId="5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164" fontId="15" fillId="0" borderId="7" xfId="1" applyFont="1" applyFill="1" applyBorder="1" applyAlignment="1">
      <alignment horizontal="center"/>
    </xf>
    <xf numFmtId="0" fontId="25" fillId="0" borderId="0" xfId="0" applyFont="1" applyAlignment="1">
      <alignment horizontal="right"/>
    </xf>
    <xf numFmtId="164" fontId="15" fillId="0" borderId="40" xfId="6" applyFont="1" applyFill="1" applyBorder="1" applyAlignment="1">
      <alignment vertical="center"/>
    </xf>
    <xf numFmtId="164" fontId="15" fillId="0" borderId="48" xfId="6" applyFont="1" applyFill="1" applyBorder="1" applyAlignment="1">
      <alignment vertical="center"/>
    </xf>
    <xf numFmtId="0" fontId="9" fillId="0" borderId="6" xfId="7" quotePrefix="1" applyNumberFormat="1" applyFont="1" applyFill="1" applyBorder="1" applyAlignment="1">
      <alignment horizontal="center" vertical="center" wrapText="1"/>
    </xf>
    <xf numFmtId="164" fontId="15" fillId="0" borderId="0" xfId="7" applyFont="1" applyFill="1"/>
    <xf numFmtId="0" fontId="15" fillId="0" borderId="0" xfId="20" applyFont="1" applyAlignment="1">
      <alignment vertical="center"/>
    </xf>
    <xf numFmtId="164" fontId="9" fillId="0" borderId="0" xfId="7" applyFont="1" applyFill="1" applyAlignment="1"/>
    <xf numFmtId="0" fontId="15" fillId="0" borderId="0" xfId="20" applyFont="1" applyAlignment="1">
      <alignment horizontal="left"/>
    </xf>
    <xf numFmtId="166" fontId="15" fillId="0" borderId="0" xfId="20" applyNumberFormat="1" applyFont="1" applyAlignment="1">
      <alignment horizontal="left"/>
    </xf>
    <xf numFmtId="173" fontId="15" fillId="0" borderId="1" xfId="7" applyNumberFormat="1" applyFont="1" applyFill="1" applyBorder="1" applyProtection="1">
      <protection locked="0"/>
    </xf>
    <xf numFmtId="164" fontId="15" fillId="0" borderId="2" xfId="7" applyFont="1" applyFill="1" applyBorder="1" applyProtection="1">
      <protection locked="0"/>
    </xf>
    <xf numFmtId="173" fontId="15" fillId="0" borderId="13" xfId="7" applyNumberFormat="1" applyFont="1" applyFill="1" applyBorder="1" applyProtection="1">
      <protection locked="0"/>
    </xf>
    <xf numFmtId="0" fontId="15" fillId="0" borderId="0" xfId="7" applyNumberFormat="1" applyFont="1" applyFill="1" applyBorder="1" applyProtection="1">
      <protection locked="0"/>
    </xf>
    <xf numFmtId="164" fontId="15" fillId="0" borderId="0" xfId="7" applyFont="1" applyFill="1" applyBorder="1" applyProtection="1">
      <protection locked="0"/>
    </xf>
    <xf numFmtId="164" fontId="15" fillId="0" borderId="6" xfId="7" applyFont="1" applyFill="1" applyBorder="1" applyProtection="1">
      <protection locked="0"/>
    </xf>
    <xf numFmtId="0" fontId="15" fillId="0" borderId="13" xfId="7" applyNumberFormat="1" applyFont="1" applyFill="1" applyBorder="1" applyProtection="1">
      <protection locked="0"/>
    </xf>
    <xf numFmtId="176" fontId="15" fillId="0" borderId="0" xfId="7" applyNumberFormat="1" applyFont="1" applyFill="1" applyBorder="1" applyProtection="1">
      <protection locked="0"/>
    </xf>
    <xf numFmtId="173" fontId="15" fillId="0" borderId="6" xfId="7" applyNumberFormat="1" applyFont="1" applyFill="1" applyBorder="1" applyProtection="1">
      <protection locked="0"/>
    </xf>
    <xf numFmtId="176" fontId="15" fillId="0" borderId="3" xfId="7" applyNumberFormat="1" applyFont="1" applyFill="1" applyBorder="1" applyProtection="1">
      <protection locked="0"/>
    </xf>
    <xf numFmtId="164" fontId="15" fillId="0" borderId="0" xfId="7" applyFont="1" applyFill="1" applyBorder="1"/>
    <xf numFmtId="164" fontId="15" fillId="0" borderId="0" xfId="7" applyFont="1" applyFill="1" applyBorder="1" applyAlignment="1">
      <alignment horizontal="center"/>
    </xf>
    <xf numFmtId="0" fontId="25" fillId="0" borderId="0" xfId="20" applyFont="1" applyAlignment="1">
      <alignment horizontal="right"/>
    </xf>
    <xf numFmtId="0" fontId="9" fillId="0" borderId="0" xfId="20" applyFont="1"/>
    <xf numFmtId="164" fontId="9" fillId="0" borderId="0" xfId="7" applyFont="1" applyFill="1"/>
    <xf numFmtId="0" fontId="15" fillId="0" borderId="0" xfId="20" applyFont="1"/>
    <xf numFmtId="164" fontId="15" fillId="0" borderId="4" xfId="7" applyFont="1" applyFill="1" applyBorder="1" applyProtection="1">
      <protection locked="0"/>
    </xf>
    <xf numFmtId="164" fontId="15" fillId="0" borderId="4" xfId="7" applyFont="1" applyFill="1" applyBorder="1" applyAlignment="1" applyProtection="1">
      <alignment horizontal="center"/>
      <protection locked="0"/>
    </xf>
    <xf numFmtId="0" fontId="37" fillId="0" borderId="39" xfId="0" applyFont="1" applyBorder="1" applyAlignment="1">
      <alignment horizontal="center" vertical="center" wrapText="1"/>
    </xf>
    <xf numFmtId="0" fontId="11" fillId="0" borderId="7" xfId="0" applyFont="1" applyBorder="1"/>
    <xf numFmtId="164" fontId="15" fillId="0" borderId="53" xfId="6" applyFont="1" applyFill="1" applyBorder="1" applyAlignment="1">
      <alignment vertical="center"/>
    </xf>
    <xf numFmtId="170" fontId="10" fillId="0" borderId="47" xfId="1" applyNumberFormat="1" applyFont="1" applyFill="1" applyBorder="1" applyAlignment="1" applyProtection="1"/>
    <xf numFmtId="0" fontId="11" fillId="0" borderId="60" xfId="0" applyFont="1" applyBorder="1"/>
    <xf numFmtId="170" fontId="11" fillId="0" borderId="60" xfId="0" applyNumberFormat="1" applyFont="1" applyBorder="1"/>
    <xf numFmtId="0" fontId="48" fillId="0" borderId="0" xfId="0" applyFont="1"/>
    <xf numFmtId="164" fontId="10" fillId="0" borderId="48" xfId="1" applyFont="1" applyFill="1" applyBorder="1"/>
    <xf numFmtId="0" fontId="10" fillId="0" borderId="60" xfId="0" applyFont="1" applyBorder="1"/>
    <xf numFmtId="0" fontId="10" fillId="0" borderId="38" xfId="0" applyFont="1" applyBorder="1" applyAlignment="1">
      <alignment horizontal="center" vertical="center" wrapText="1"/>
    </xf>
    <xf numFmtId="164" fontId="10" fillId="0" borderId="38" xfId="7" applyFont="1" applyFill="1" applyBorder="1" applyAlignment="1">
      <alignment horizontal="center" vertical="center" wrapText="1"/>
    </xf>
    <xf numFmtId="164" fontId="10" fillId="0" borderId="39" xfId="7" applyFont="1" applyFill="1" applyBorder="1" applyAlignment="1">
      <alignment horizontal="center" vertical="center" wrapText="1"/>
    </xf>
    <xf numFmtId="0" fontId="47" fillId="0" borderId="0" xfId="14" applyFont="1" applyFill="1" applyBorder="1" applyAlignment="1">
      <alignment horizontal="center" vertical="center" wrapText="1"/>
    </xf>
    <xf numFmtId="164" fontId="10" fillId="0" borderId="60" xfId="1" applyFont="1" applyFill="1" applyBorder="1"/>
    <xf numFmtId="164" fontId="10" fillId="0" borderId="47" xfId="1" applyFont="1" applyFill="1" applyBorder="1"/>
    <xf numFmtId="0" fontId="10" fillId="0" borderId="7" xfId="0" applyFont="1" applyBorder="1"/>
    <xf numFmtId="0" fontId="8" fillId="0" borderId="0" xfId="17" applyFont="1"/>
    <xf numFmtId="0" fontId="37" fillId="0" borderId="66" xfId="17" applyFont="1" applyBorder="1" applyAlignment="1">
      <alignment vertical="center" wrapText="1"/>
    </xf>
    <xf numFmtId="0" fontId="37" fillId="0" borderId="66" xfId="17" applyFont="1" applyBorder="1" applyAlignment="1">
      <alignment horizontal="left" vertical="center" wrapText="1" indent="3"/>
    </xf>
    <xf numFmtId="0" fontId="38" fillId="0" borderId="66" xfId="17" applyFont="1" applyBorder="1" applyAlignment="1">
      <alignment horizontal="left" vertical="center" wrapText="1" indent="6"/>
    </xf>
    <xf numFmtId="0" fontId="50" fillId="0" borderId="66" xfId="17" applyFont="1" applyBorder="1" applyAlignment="1">
      <alignment horizontal="left" vertical="center" wrapText="1" indent="9"/>
    </xf>
    <xf numFmtId="0" fontId="50" fillId="0" borderId="66" xfId="17" applyFont="1" applyBorder="1" applyAlignment="1">
      <alignment horizontal="left" vertical="center" wrapText="1" indent="12"/>
    </xf>
    <xf numFmtId="0" fontId="30" fillId="0" borderId="0" xfId="17" applyFont="1" applyAlignment="1">
      <alignment horizontal="left" indent="3"/>
    </xf>
    <xf numFmtId="0" fontId="37" fillId="0" borderId="68" xfId="17" applyFont="1" applyBorder="1" applyAlignment="1">
      <alignment vertical="center" wrapText="1"/>
    </xf>
    <xf numFmtId="0" fontId="37" fillId="0" borderId="55" xfId="17" applyFont="1" applyBorder="1" applyAlignment="1">
      <alignment horizontal="left" vertical="center" wrapText="1" indent="3"/>
    </xf>
    <xf numFmtId="0" fontId="37" fillId="0" borderId="1" xfId="17" applyFont="1" applyBorder="1" applyAlignment="1">
      <alignment vertical="center" wrapText="1"/>
    </xf>
    <xf numFmtId="0" fontId="37" fillId="0" borderId="13" xfId="17" applyFont="1" applyBorder="1" applyAlignment="1">
      <alignment horizontal="left" vertical="center" wrapText="1" indent="3"/>
    </xf>
    <xf numFmtId="0" fontId="38" fillId="0" borderId="13" xfId="17" applyFont="1" applyBorder="1" applyAlignment="1">
      <alignment horizontal="left" vertical="center" wrapText="1" indent="6"/>
    </xf>
    <xf numFmtId="0" fontId="37" fillId="0" borderId="3" xfId="17" applyFont="1" applyBorder="1" applyAlignment="1">
      <alignment horizontal="left" vertical="center" wrapText="1" indent="3"/>
    </xf>
    <xf numFmtId="0" fontId="37" fillId="0" borderId="70" xfId="17" applyFont="1" applyBorder="1" applyAlignment="1">
      <alignment horizontal="left" vertical="center" wrapText="1"/>
    </xf>
    <xf numFmtId="0" fontId="49" fillId="0" borderId="13" xfId="17" applyFont="1" applyBorder="1" applyAlignment="1">
      <alignment horizontal="left" vertical="center" wrapText="1" indent="2"/>
    </xf>
    <xf numFmtId="0" fontId="49" fillId="0" borderId="0" xfId="17" applyFont="1" applyAlignment="1">
      <alignment horizontal="left" vertical="center" wrapText="1" indent="2"/>
    </xf>
    <xf numFmtId="164" fontId="38" fillId="0" borderId="0" xfId="21" applyFont="1" applyFill="1" applyBorder="1"/>
    <xf numFmtId="0" fontId="22" fillId="0" borderId="0" xfId="17" applyFont="1"/>
    <xf numFmtId="0" fontId="11" fillId="0" borderId="0" xfId="17" applyFont="1"/>
    <xf numFmtId="175" fontId="9" fillId="0" borderId="69" xfId="17" applyNumberFormat="1" applyFont="1" applyBorder="1" applyAlignment="1">
      <alignment horizontal="center" vertical="center" wrapText="1"/>
    </xf>
    <xf numFmtId="0" fontId="37" fillId="0" borderId="57" xfId="17" applyFont="1" applyBorder="1" applyAlignment="1">
      <alignment horizontal="left" vertical="center" wrapText="1" indent="3"/>
    </xf>
    <xf numFmtId="164" fontId="11" fillId="0" borderId="0" xfId="1" applyFont="1" applyFill="1" applyBorder="1" applyAlignment="1" applyProtection="1">
      <alignment horizontal="left" vertical="center"/>
    </xf>
    <xf numFmtId="0" fontId="37" fillId="0" borderId="68" xfId="17" applyFont="1" applyBorder="1" applyAlignment="1">
      <alignment horizontal="left" vertical="center" wrapText="1" indent="3"/>
    </xf>
    <xf numFmtId="0" fontId="37" fillId="0" borderId="13" xfId="17" applyFont="1" applyBorder="1" applyAlignment="1">
      <alignment horizontal="left" vertical="center" wrapText="1"/>
    </xf>
    <xf numFmtId="164" fontId="38" fillId="3" borderId="66" xfId="21" applyFont="1" applyFill="1" applyBorder="1" applyAlignment="1">
      <alignment horizontal="left"/>
    </xf>
    <xf numFmtId="0" fontId="38" fillId="0" borderId="13" xfId="17" applyFont="1" applyBorder="1" applyAlignment="1">
      <alignment horizontal="left" vertical="center" wrapText="1" indent="2"/>
    </xf>
    <xf numFmtId="0" fontId="37" fillId="0" borderId="67" xfId="17" applyFont="1" applyBorder="1" applyAlignment="1">
      <alignment horizontal="left" vertical="center" wrapText="1"/>
    </xf>
    <xf numFmtId="0" fontId="50" fillId="0" borderId="13" xfId="17" applyFont="1" applyBorder="1" applyAlignment="1">
      <alignment horizontal="left" vertical="center" wrapText="1" indent="4"/>
    </xf>
    <xf numFmtId="0" fontId="37" fillId="0" borderId="0" xfId="17" applyFont="1" applyAlignment="1">
      <alignment horizontal="left" vertical="center" wrapText="1"/>
    </xf>
    <xf numFmtId="0" fontId="30" fillId="0" borderId="0" xfId="17" applyFont="1" applyProtection="1">
      <protection locked="0"/>
    </xf>
    <xf numFmtId="0" fontId="37" fillId="0" borderId="13" xfId="17" applyFont="1" applyBorder="1" applyAlignment="1">
      <alignment horizontal="left" vertical="center" wrapText="1" indent="4"/>
    </xf>
    <xf numFmtId="0" fontId="51" fillId="0" borderId="0" xfId="0" applyFont="1"/>
    <xf numFmtId="0" fontId="52" fillId="0" borderId="0" xfId="0" applyFont="1" applyAlignment="1">
      <alignment horizontal="right"/>
    </xf>
    <xf numFmtId="0" fontId="53" fillId="0" borderId="0" xfId="0" applyFont="1"/>
    <xf numFmtId="0" fontId="54" fillId="0" borderId="0" xfId="0" applyFont="1" applyAlignment="1">
      <alignment horizontal="right"/>
    </xf>
    <xf numFmtId="0" fontId="54" fillId="0" borderId="0" xfId="0" applyFont="1"/>
    <xf numFmtId="0" fontId="55" fillId="0" borderId="0" xfId="17" applyFont="1"/>
    <xf numFmtId="0" fontId="56" fillId="0" borderId="0" xfId="13" applyFont="1" applyAlignment="1">
      <alignment vertical="center"/>
    </xf>
    <xf numFmtId="0" fontId="57" fillId="0" borderId="0" xfId="17" applyFont="1"/>
    <xf numFmtId="0" fontId="58" fillId="0" borderId="13" xfId="17" applyFont="1" applyBorder="1" applyAlignment="1">
      <alignment horizontal="left" vertical="center" wrapText="1"/>
    </xf>
    <xf numFmtId="164" fontId="59" fillId="0" borderId="66" xfId="21" applyFont="1" applyFill="1" applyBorder="1" applyAlignment="1">
      <alignment horizontal="left"/>
    </xf>
    <xf numFmtId="0" fontId="55" fillId="0" borderId="0" xfId="17" applyFont="1" applyAlignment="1">
      <alignment horizontal="left" indent="3"/>
    </xf>
    <xf numFmtId="0" fontId="11" fillId="0" borderId="13" xfId="0" applyFont="1" applyBorder="1" applyAlignment="1">
      <alignment vertical="center"/>
    </xf>
    <xf numFmtId="164" fontId="11" fillId="6" borderId="0" xfId="6" applyFont="1" applyFill="1" applyBorder="1" applyAlignment="1">
      <alignment vertical="center"/>
    </xf>
    <xf numFmtId="164" fontId="11" fillId="6" borderId="38" xfId="6" applyFont="1" applyFill="1" applyBorder="1" applyAlignment="1">
      <alignment vertical="center"/>
    </xf>
    <xf numFmtId="164" fontId="11" fillId="7" borderId="38" xfId="6" applyFont="1" applyFill="1" applyBorder="1" applyAlignment="1">
      <alignment vertical="center"/>
    </xf>
    <xf numFmtId="164" fontId="11" fillId="7" borderId="41" xfId="6" applyFont="1" applyFill="1" applyBorder="1" applyAlignment="1">
      <alignment vertical="center"/>
    </xf>
    <xf numFmtId="164" fontId="11" fillId="7" borderId="40" xfId="6" applyFont="1" applyFill="1" applyBorder="1" applyAlignment="1">
      <alignment vertical="center"/>
    </xf>
    <xf numFmtId="0" fontId="62" fillId="0" borderId="0" xfId="0" applyFont="1"/>
    <xf numFmtId="0" fontId="63" fillId="0" borderId="0" xfId="14" applyFont="1" applyBorder="1"/>
    <xf numFmtId="0" fontId="63" fillId="0" borderId="0" xfId="14" applyFont="1" applyBorder="1" applyAlignment="1">
      <alignment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164" fontId="62" fillId="0" borderId="0" xfId="6" applyFont="1" applyFill="1"/>
    <xf numFmtId="0" fontId="63" fillId="0" borderId="0" xfId="14" applyFont="1" applyFill="1" applyBorder="1"/>
    <xf numFmtId="0" fontId="63" fillId="0" borderId="0" xfId="14" applyFont="1" applyFill="1" applyBorder="1" applyAlignment="1">
      <alignment vertical="center"/>
    </xf>
    <xf numFmtId="0" fontId="12" fillId="0" borderId="0" xfId="17" applyFont="1"/>
    <xf numFmtId="0" fontId="10" fillId="0" borderId="0" xfId="17" applyFont="1"/>
    <xf numFmtId="0" fontId="64" fillId="0" borderId="0" xfId="14" applyFont="1" applyFill="1" applyBorder="1" applyAlignment="1">
      <alignment horizontal="center" vertical="center" wrapText="1"/>
    </xf>
    <xf numFmtId="0" fontId="37" fillId="0" borderId="66" xfId="17" applyFont="1" applyBorder="1" applyAlignment="1">
      <alignment horizontal="left" vertical="center" wrapText="1" indent="6"/>
    </xf>
    <xf numFmtId="0" fontId="36" fillId="0" borderId="0" xfId="17" applyFont="1"/>
    <xf numFmtId="0" fontId="44" fillId="0" borderId="13" xfId="17" applyFont="1" applyBorder="1" applyAlignment="1">
      <alignment horizontal="left" vertical="center" wrapText="1" indent="2"/>
    </xf>
    <xf numFmtId="164" fontId="50" fillId="0" borderId="0" xfId="21" applyFont="1" applyFill="1" applyBorder="1"/>
    <xf numFmtId="0" fontId="62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1" fillId="0" borderId="0" xfId="0" applyFont="1" applyAlignment="1">
      <alignment horizontal="left" vertical="center"/>
    </xf>
    <xf numFmtId="0" fontId="65" fillId="0" borderId="0" xfId="0" applyFont="1"/>
    <xf numFmtId="0" fontId="66" fillId="0" borderId="0" xfId="14" applyFont="1" applyBorder="1"/>
    <xf numFmtId="0" fontId="66" fillId="0" borderId="0" xfId="14" applyFont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167" fontId="15" fillId="0" borderId="0" xfId="0" applyNumberFormat="1" applyFont="1" applyAlignment="1">
      <alignment horizontal="center"/>
    </xf>
    <xf numFmtId="0" fontId="15" fillId="0" borderId="13" xfId="0" applyFont="1" applyBorder="1"/>
    <xf numFmtId="0" fontId="15" fillId="0" borderId="6" xfId="0" applyFont="1" applyBorder="1"/>
    <xf numFmtId="164" fontId="15" fillId="0" borderId="0" xfId="1" applyFont="1" applyFill="1"/>
    <xf numFmtId="0" fontId="68" fillId="0" borderId="0" xfId="0" applyFont="1"/>
    <xf numFmtId="0" fontId="69" fillId="0" borderId="0" xfId="0" applyFont="1"/>
    <xf numFmtId="0" fontId="9" fillId="0" borderId="6" xfId="0" applyFont="1" applyBorder="1"/>
    <xf numFmtId="0" fontId="15" fillId="0" borderId="0" xfId="1" applyNumberFormat="1" applyFont="1" applyFill="1" applyBorder="1" applyAlignment="1">
      <alignment vertical="top" wrapText="1"/>
    </xf>
    <xf numFmtId="0" fontId="70" fillId="0" borderId="0" xfId="0" applyFont="1"/>
    <xf numFmtId="0" fontId="15" fillId="2" borderId="0" xfId="0" applyFont="1" applyFill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right"/>
    </xf>
    <xf numFmtId="170" fontId="15" fillId="0" borderId="6" xfId="1" applyNumberFormat="1" applyFont="1" applyFill="1" applyBorder="1" applyAlignment="1" applyProtection="1"/>
    <xf numFmtId="164" fontId="15" fillId="0" borderId="42" xfId="0" applyNumberFormat="1" applyFont="1" applyBorder="1"/>
    <xf numFmtId="0" fontId="15" fillId="0" borderId="3" xfId="0" applyFont="1" applyBorder="1"/>
    <xf numFmtId="0" fontId="67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73" xfId="0" applyFont="1" applyBorder="1"/>
    <xf numFmtId="0" fontId="70" fillId="0" borderId="0" xfId="0" quotePrefix="1" applyFont="1" applyAlignment="1">
      <alignment horizontal="right"/>
    </xf>
    <xf numFmtId="0" fontId="9" fillId="0" borderId="0" xfId="0" applyFont="1" applyAlignment="1">
      <alignment textRotation="180"/>
    </xf>
    <xf numFmtId="0" fontId="15" fillId="0" borderId="59" xfId="0" applyFont="1" applyBorder="1"/>
    <xf numFmtId="164" fontId="9" fillId="0" borderId="74" xfId="1" applyFont="1" applyFill="1" applyBorder="1"/>
    <xf numFmtId="164" fontId="9" fillId="0" borderId="49" xfId="1" applyFont="1" applyFill="1" applyBorder="1" applyAlignment="1" applyProtection="1">
      <alignment horizontal="center"/>
    </xf>
    <xf numFmtId="164" fontId="9" fillId="0" borderId="75" xfId="1" applyFont="1" applyFill="1" applyBorder="1"/>
    <xf numFmtId="164" fontId="9" fillId="0" borderId="74" xfId="1" applyFont="1" applyBorder="1"/>
    <xf numFmtId="164" fontId="9" fillId="0" borderId="76" xfId="1" applyFont="1" applyBorder="1"/>
    <xf numFmtId="0" fontId="9" fillId="0" borderId="13" xfId="0" applyFont="1" applyBorder="1" applyAlignment="1">
      <alignment horizontal="left" indent="1"/>
    </xf>
    <xf numFmtId="164" fontId="9" fillId="0" borderId="0" xfId="0" applyNumberFormat="1" applyFont="1"/>
    <xf numFmtId="164" fontId="9" fillId="0" borderId="49" xfId="0" applyNumberFormat="1" applyFont="1" applyBorder="1"/>
    <xf numFmtId="164" fontId="9" fillId="0" borderId="38" xfId="0" applyNumberFormat="1" applyFont="1" applyBorder="1"/>
    <xf numFmtId="0" fontId="66" fillId="0" borderId="0" xfId="14" applyFont="1" applyFill="1" applyBorder="1"/>
    <xf numFmtId="0" fontId="66" fillId="0" borderId="0" xfId="14" applyFont="1" applyFill="1" applyBorder="1" applyAlignment="1">
      <alignment vertical="center"/>
    </xf>
    <xf numFmtId="0" fontId="15" fillId="0" borderId="13" xfId="0" applyFont="1" applyBorder="1" applyAlignment="1">
      <alignment horizontal="right"/>
    </xf>
    <xf numFmtId="0" fontId="9" fillId="0" borderId="6" xfId="0" applyFont="1" applyBorder="1" applyAlignment="1">
      <alignment horizontal="left"/>
    </xf>
    <xf numFmtId="0" fontId="9" fillId="0" borderId="59" xfId="0" applyFont="1" applyBorder="1"/>
    <xf numFmtId="164" fontId="9" fillId="0" borderId="49" xfId="1" applyFont="1" applyFill="1" applyBorder="1" applyAlignment="1">
      <alignment horizontal="left"/>
    </xf>
    <xf numFmtId="0" fontId="37" fillId="0" borderId="13" xfId="0" applyFont="1" applyBorder="1" applyAlignment="1">
      <alignment horizontal="left"/>
    </xf>
    <xf numFmtId="164" fontId="37" fillId="0" borderId="6" xfId="1" applyFont="1" applyFill="1" applyBorder="1" applyAlignment="1">
      <alignment vertical="center" wrapText="1"/>
    </xf>
    <xf numFmtId="0" fontId="37" fillId="0" borderId="3" xfId="0" applyFont="1" applyBorder="1" applyAlignment="1">
      <alignment horizontal="left"/>
    </xf>
    <xf numFmtId="3" fontId="38" fillId="0" borderId="0" xfId="0" applyNumberFormat="1" applyFont="1"/>
    <xf numFmtId="164" fontId="38" fillId="0" borderId="0" xfId="0" applyNumberFormat="1" applyFont="1"/>
    <xf numFmtId="0" fontId="50" fillId="0" borderId="0" xfId="0" applyFont="1"/>
    <xf numFmtId="164" fontId="15" fillId="0" borderId="42" xfId="21" applyFont="1" applyFill="1" applyBorder="1" applyProtection="1">
      <protection locked="0"/>
    </xf>
    <xf numFmtId="0" fontId="38" fillId="0" borderId="0" xfId="0" applyFont="1" applyAlignment="1">
      <alignment horizontal="left"/>
    </xf>
    <xf numFmtId="0" fontId="38" fillId="0" borderId="13" xfId="0" applyFont="1" applyBorder="1" applyAlignment="1">
      <alignment vertical="top"/>
    </xf>
    <xf numFmtId="0" fontId="38" fillId="0" borderId="13" xfId="0" applyFont="1" applyBorder="1"/>
    <xf numFmtId="0" fontId="38" fillId="0" borderId="3" xfId="0" applyFont="1" applyBorder="1"/>
    <xf numFmtId="0" fontId="74" fillId="0" borderId="0" xfId="0" applyFont="1"/>
    <xf numFmtId="0" fontId="38" fillId="0" borderId="0" xfId="0" applyFont="1" applyAlignment="1">
      <alignment horizontal="left" indent="2"/>
    </xf>
    <xf numFmtId="0" fontId="38" fillId="3" borderId="67" xfId="0" applyFont="1" applyFill="1" applyBorder="1"/>
    <xf numFmtId="0" fontId="37" fillId="3" borderId="41" xfId="0" applyFont="1" applyFill="1" applyBorder="1"/>
    <xf numFmtId="164" fontId="37" fillId="4" borderId="38" xfId="21" applyFont="1" applyFill="1" applyBorder="1"/>
    <xf numFmtId="164" fontId="37" fillId="4" borderId="39" xfId="21" applyFont="1" applyFill="1" applyBorder="1"/>
    <xf numFmtId="0" fontId="37" fillId="0" borderId="0" xfId="0" applyFont="1" applyAlignment="1">
      <alignment horizontal="left"/>
    </xf>
    <xf numFmtId="0" fontId="37" fillId="0" borderId="13" xfId="0" applyFont="1" applyBorder="1" applyAlignment="1">
      <alignment horizontal="right"/>
    </xf>
    <xf numFmtId="0" fontId="15" fillId="0" borderId="0" xfId="0" quotePrefix="1" applyFont="1" applyProtection="1">
      <protection locked="0"/>
    </xf>
    <xf numFmtId="0" fontId="15" fillId="0" borderId="13" xfId="0" applyFont="1" applyBorder="1" applyProtection="1">
      <protection locked="0"/>
    </xf>
    <xf numFmtId="164" fontId="15" fillId="0" borderId="60" xfId="1" applyFont="1" applyFill="1" applyBorder="1" applyProtection="1">
      <protection locked="0"/>
    </xf>
    <xf numFmtId="0" fontId="9" fillId="0" borderId="0" xfId="0" applyFont="1" applyAlignment="1">
      <alignment horizontal="center" vertical="top"/>
    </xf>
    <xf numFmtId="0" fontId="64" fillId="0" borderId="55" xfId="14" applyFont="1" applyFill="1" applyBorder="1" applyAlignment="1">
      <alignment horizontal="center" vertical="center" wrapText="1"/>
    </xf>
    <xf numFmtId="164" fontId="38" fillId="3" borderId="13" xfId="21" applyFont="1" applyFill="1" applyBorder="1" applyAlignment="1">
      <alignment horizontal="left"/>
    </xf>
    <xf numFmtId="164" fontId="38" fillId="3" borderId="6" xfId="21" applyFont="1" applyFill="1" applyBorder="1" applyAlignment="1">
      <alignment horizontal="left"/>
    </xf>
    <xf numFmtId="164" fontId="38" fillId="3" borderId="4" xfId="21" applyFont="1" applyFill="1" applyBorder="1" applyAlignment="1">
      <alignment horizontal="left"/>
    </xf>
    <xf numFmtId="164" fontId="38" fillId="3" borderId="8" xfId="21" applyFont="1" applyFill="1" applyBorder="1" applyAlignment="1">
      <alignment horizontal="left"/>
    </xf>
    <xf numFmtId="164" fontId="38" fillId="0" borderId="6" xfId="21" applyFont="1" applyFill="1" applyBorder="1" applyAlignment="1" applyProtection="1">
      <alignment horizontal="left" indent="4"/>
      <protection locked="0"/>
    </xf>
    <xf numFmtId="164" fontId="38" fillId="0" borderId="54" xfId="21" applyFont="1" applyFill="1" applyBorder="1" applyAlignment="1">
      <alignment horizontal="left"/>
    </xf>
    <xf numFmtId="164" fontId="38" fillId="0" borderId="6" xfId="21" applyFont="1" applyFill="1" applyBorder="1" applyAlignment="1">
      <alignment horizontal="left"/>
    </xf>
    <xf numFmtId="164" fontId="38" fillId="0" borderId="54" xfId="21" applyFont="1" applyFill="1" applyBorder="1" applyAlignment="1" applyProtection="1">
      <alignment horizontal="left" indent="4"/>
      <protection locked="0"/>
    </xf>
    <xf numFmtId="0" fontId="37" fillId="0" borderId="1" xfId="17" applyFont="1" applyBorder="1" applyAlignment="1">
      <alignment horizontal="left" vertical="center" wrapText="1"/>
    </xf>
    <xf numFmtId="164" fontId="37" fillId="0" borderId="2" xfId="21" applyFont="1" applyFill="1" applyBorder="1" applyAlignment="1">
      <alignment horizontal="left"/>
    </xf>
    <xf numFmtId="0" fontId="37" fillId="0" borderId="77" xfId="17" applyFont="1" applyBorder="1" applyAlignment="1">
      <alignment horizontal="left" vertical="center" wrapText="1"/>
    </xf>
    <xf numFmtId="164" fontId="15" fillId="0" borderId="59" xfId="1" applyFont="1" applyFill="1" applyBorder="1" applyAlignment="1">
      <alignment horizontal="left" indent="4"/>
    </xf>
    <xf numFmtId="0" fontId="10" fillId="0" borderId="13" xfId="0" quotePrefix="1" applyFont="1" applyBorder="1" applyAlignment="1">
      <alignment vertical="center"/>
    </xf>
    <xf numFmtId="164" fontId="11" fillId="0" borderId="13" xfId="6" applyFont="1" applyFill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164" fontId="15" fillId="0" borderId="59" xfId="6" applyFont="1" applyFill="1" applyBorder="1" applyAlignment="1">
      <alignment vertical="center"/>
    </xf>
    <xf numFmtId="0" fontId="15" fillId="0" borderId="14" xfId="0" applyFont="1" applyBorder="1" applyAlignment="1">
      <alignment horizontal="center"/>
    </xf>
    <xf numFmtId="0" fontId="9" fillId="0" borderId="14" xfId="0" applyFont="1" applyBorder="1"/>
    <xf numFmtId="0" fontId="10" fillId="0" borderId="59" xfId="0" applyFont="1" applyBorder="1"/>
    <xf numFmtId="167" fontId="9" fillId="0" borderId="14" xfId="0" applyNumberFormat="1" applyFont="1" applyBorder="1" applyAlignment="1">
      <alignment horizontal="center" vertical="center"/>
    </xf>
    <xf numFmtId="164" fontId="15" fillId="0" borderId="60" xfId="1" applyFont="1" applyFill="1" applyBorder="1" applyAlignment="1">
      <alignment horizontal="center"/>
    </xf>
    <xf numFmtId="164" fontId="2" fillId="0" borderId="60" xfId="12" applyFont="1" applyFill="1" applyBorder="1"/>
    <xf numFmtId="164" fontId="15" fillId="0" borderId="58" xfId="7" applyFont="1" applyFill="1" applyBorder="1" applyProtection="1">
      <protection locked="0"/>
    </xf>
    <xf numFmtId="164" fontId="15" fillId="0" borderId="59" xfId="21" applyFont="1" applyFill="1" applyBorder="1" applyAlignment="1" applyProtection="1">
      <alignment horizontal="center"/>
      <protection locked="0"/>
    </xf>
    <xf numFmtId="164" fontId="15" fillId="0" borderId="59" xfId="22" applyFont="1" applyFill="1" applyBorder="1"/>
    <xf numFmtId="0" fontId="20" fillId="0" borderId="59" xfId="0" applyFont="1" applyBorder="1"/>
    <xf numFmtId="0" fontId="22" fillId="0" borderId="59" xfId="0" applyFont="1" applyBorder="1" applyAlignment="1">
      <alignment vertical="center"/>
    </xf>
    <xf numFmtId="164" fontId="37" fillId="0" borderId="58" xfId="21" applyFont="1" applyFill="1" applyBorder="1" applyAlignment="1">
      <alignment horizontal="left"/>
    </xf>
    <xf numFmtId="164" fontId="49" fillId="0" borderId="0" xfId="1" applyFont="1" applyFill="1" applyAlignment="1">
      <alignment horizontal="left"/>
    </xf>
    <xf numFmtId="164" fontId="26" fillId="0" borderId="0" xfId="1" applyFont="1" applyFill="1" applyAlignment="1">
      <alignment horizontal="left"/>
    </xf>
    <xf numFmtId="164" fontId="75" fillId="0" borderId="0" xfId="1" applyFont="1" applyFill="1" applyAlignment="1" applyProtection="1"/>
    <xf numFmtId="177" fontId="75" fillId="0" borderId="0" xfId="1" applyNumberFormat="1" applyFont="1" applyFill="1" applyAlignment="1" applyProtection="1">
      <alignment horizontal="center" vertical="center"/>
    </xf>
    <xf numFmtId="178" fontId="75" fillId="0" borderId="0" xfId="5" applyNumberFormat="1" applyFont="1" applyFill="1" applyAlignment="1" applyProtection="1"/>
    <xf numFmtId="164" fontId="75" fillId="0" borderId="0" xfId="1" applyFont="1" applyFill="1" applyAlignment="1" applyProtection="1">
      <alignment horizontal="center"/>
    </xf>
    <xf numFmtId="170" fontId="75" fillId="0" borderId="0" xfId="1" applyNumberFormat="1" applyFont="1" applyFill="1" applyAlignment="1" applyProtection="1">
      <alignment horizontal="left" vertical="center"/>
    </xf>
    <xf numFmtId="170" fontId="75" fillId="0" borderId="0" xfId="1" applyNumberFormat="1" applyFont="1" applyFill="1" applyAlignment="1" applyProtection="1"/>
    <xf numFmtId="170" fontId="75" fillId="0" borderId="0" xfId="1" applyNumberFormat="1" applyFont="1" applyFill="1" applyAlignment="1" applyProtection="1">
      <alignment horizontal="right" vertical="center"/>
    </xf>
    <xf numFmtId="164" fontId="75" fillId="0" borderId="0" xfId="1" applyFont="1" applyFill="1" applyAlignment="1" applyProtection="1">
      <alignment horizontal="right" vertical="center"/>
    </xf>
    <xf numFmtId="164" fontId="75" fillId="0" borderId="0" xfId="1" applyFont="1" applyFill="1" applyAlignment="1" applyProtection="1">
      <alignment horizontal="center" vertical="center"/>
    </xf>
    <xf numFmtId="170" fontId="77" fillId="0" borderId="0" xfId="1" applyNumberFormat="1" applyFont="1" applyFill="1" applyAlignment="1" applyProtection="1">
      <alignment horizontal="left" vertical="center"/>
    </xf>
    <xf numFmtId="170" fontId="78" fillId="0" borderId="0" xfId="1" applyNumberFormat="1" applyFont="1" applyFill="1" applyAlignment="1" applyProtection="1"/>
    <xf numFmtId="164" fontId="78" fillId="0" borderId="0" xfId="1" applyFont="1" applyFill="1" applyAlignment="1" applyProtection="1"/>
    <xf numFmtId="170" fontId="78" fillId="0" borderId="0" xfId="1" applyNumberFormat="1" applyFont="1" applyFill="1" applyAlignment="1" applyProtection="1">
      <alignment horizontal="right" vertical="center"/>
    </xf>
    <xf numFmtId="164" fontId="70" fillId="0" borderId="0" xfId="1" applyFont="1" applyFill="1" applyAlignment="1" applyProtection="1"/>
    <xf numFmtId="177" fontId="70" fillId="0" borderId="0" xfId="1" applyNumberFormat="1" applyFont="1" applyFill="1" applyAlignment="1" applyProtection="1">
      <alignment horizontal="center" vertical="center"/>
    </xf>
    <xf numFmtId="178" fontId="70" fillId="0" borderId="0" xfId="5" applyNumberFormat="1" applyFont="1" applyFill="1" applyAlignment="1" applyProtection="1"/>
    <xf numFmtId="164" fontId="70" fillId="0" borderId="0" xfId="1" applyFont="1" applyFill="1" applyAlignment="1" applyProtection="1">
      <alignment horizontal="center"/>
    </xf>
    <xf numFmtId="170" fontId="70" fillId="0" borderId="0" xfId="1" applyNumberFormat="1" applyFont="1" applyFill="1" applyAlignment="1" applyProtection="1">
      <alignment horizontal="left" vertical="center"/>
    </xf>
    <xf numFmtId="170" fontId="70" fillId="0" borderId="0" xfId="1" applyNumberFormat="1" applyFont="1" applyFill="1" applyAlignment="1" applyProtection="1"/>
    <xf numFmtId="164" fontId="70" fillId="0" borderId="0" xfId="1" applyFont="1" applyFill="1" applyAlignment="1" applyProtection="1">
      <alignment horizontal="center" vertical="center"/>
    </xf>
    <xf numFmtId="170" fontId="69" fillId="0" borderId="0" xfId="1" applyNumberFormat="1" applyFont="1" applyFill="1" applyAlignment="1" applyProtection="1">
      <alignment horizontal="left" vertical="center"/>
    </xf>
    <xf numFmtId="170" fontId="15" fillId="0" borderId="0" xfId="1" applyNumberFormat="1" applyFont="1" applyFill="1" applyAlignment="1" applyProtection="1"/>
    <xf numFmtId="164" fontId="15" fillId="0" borderId="0" xfId="1" applyFont="1" applyFill="1" applyAlignment="1" applyProtection="1"/>
    <xf numFmtId="164" fontId="70" fillId="0" borderId="0" xfId="1" applyFont="1" applyFill="1" applyAlignment="1" applyProtection="1">
      <alignment horizontal="left"/>
    </xf>
    <xf numFmtId="170" fontId="70" fillId="0" borderId="0" xfId="1" applyNumberFormat="1" applyFont="1" applyFill="1" applyBorder="1" applyAlignment="1" applyProtection="1">
      <alignment horizontal="center"/>
      <protection locked="0"/>
    </xf>
    <xf numFmtId="170" fontId="70" fillId="0" borderId="0" xfId="1" applyNumberFormat="1" applyFont="1" applyFill="1" applyBorder="1" applyAlignment="1" applyProtection="1">
      <protection locked="0"/>
    </xf>
    <xf numFmtId="164" fontId="70" fillId="0" borderId="0" xfId="1" applyFont="1" applyFill="1" applyAlignment="1" applyProtection="1">
      <protection locked="0"/>
    </xf>
    <xf numFmtId="164" fontId="80" fillId="0" borderId="0" xfId="1" applyFont="1" applyFill="1" applyBorder="1" applyAlignment="1" applyProtection="1">
      <alignment horizontal="left" vertical="center"/>
      <protection locked="0"/>
    </xf>
    <xf numFmtId="164" fontId="70" fillId="0" borderId="0" xfId="1" applyFont="1" applyFill="1" applyBorder="1" applyAlignment="1" applyProtection="1">
      <alignment horizontal="center"/>
    </xf>
    <xf numFmtId="164" fontId="70" fillId="0" borderId="0" xfId="1" applyFont="1" applyFill="1" applyAlignment="1" applyProtection="1">
      <alignment horizontal="center" vertical="center"/>
      <protection hidden="1"/>
    </xf>
    <xf numFmtId="170" fontId="70" fillId="0" borderId="0" xfId="1" applyNumberFormat="1" applyFont="1" applyFill="1" applyBorder="1" applyAlignment="1" applyProtection="1">
      <protection hidden="1"/>
    </xf>
    <xf numFmtId="164" fontId="70" fillId="0" borderId="0" xfId="1" applyFont="1" applyFill="1" applyBorder="1" applyAlignment="1" applyProtection="1"/>
    <xf numFmtId="177" fontId="70" fillId="0" borderId="0" xfId="1" applyNumberFormat="1" applyFont="1" applyFill="1" applyBorder="1" applyAlignment="1" applyProtection="1">
      <alignment horizontal="center" vertical="center"/>
    </xf>
    <xf numFmtId="178" fontId="70" fillId="0" borderId="0" xfId="5" applyNumberFormat="1" applyFont="1" applyFill="1" applyBorder="1" applyAlignment="1" applyProtection="1"/>
    <xf numFmtId="170" fontId="70" fillId="0" borderId="0" xfId="1" applyNumberFormat="1" applyFont="1" applyFill="1" applyBorder="1" applyAlignment="1" applyProtection="1"/>
    <xf numFmtId="164" fontId="70" fillId="0" borderId="0" xfId="1" applyFont="1" applyFill="1" applyAlignment="1"/>
    <xf numFmtId="164" fontId="70" fillId="0" borderId="0" xfId="1" applyFont="1" applyFill="1" applyAlignment="1">
      <alignment horizontal="left"/>
    </xf>
    <xf numFmtId="177" fontId="70" fillId="0" borderId="0" xfId="1" applyNumberFormat="1" applyFont="1" applyFill="1" applyAlignment="1">
      <alignment horizontal="center" vertical="center"/>
    </xf>
    <xf numFmtId="178" fontId="70" fillId="0" borderId="0" xfId="5" applyNumberFormat="1" applyFont="1" applyFill="1" applyAlignment="1"/>
    <xf numFmtId="164" fontId="70" fillId="0" borderId="0" xfId="1" applyFont="1" applyFill="1" applyAlignment="1">
      <alignment horizontal="center"/>
    </xf>
    <xf numFmtId="170" fontId="70" fillId="0" borderId="0" xfId="1" applyNumberFormat="1" applyFont="1" applyFill="1" applyAlignment="1"/>
    <xf numFmtId="170" fontId="15" fillId="0" borderId="0" xfId="1" applyNumberFormat="1" applyFont="1" applyFill="1" applyAlignment="1"/>
    <xf numFmtId="164" fontId="15" fillId="0" borderId="0" xfId="1" applyFont="1" applyFill="1" applyAlignment="1"/>
    <xf numFmtId="164" fontId="38" fillId="0" borderId="0" xfId="1" applyFont="1" applyFill="1" applyAlignment="1"/>
    <xf numFmtId="177" fontId="38" fillId="0" borderId="0" xfId="1" applyNumberFormat="1" applyFont="1" applyFill="1" applyAlignment="1">
      <alignment horizontal="center" vertical="center"/>
    </xf>
    <xf numFmtId="178" fontId="38" fillId="0" borderId="0" xfId="5" applyNumberFormat="1" applyFont="1" applyFill="1" applyAlignment="1"/>
    <xf numFmtId="164" fontId="38" fillId="0" borderId="0" xfId="1" applyFont="1" applyFill="1" applyAlignment="1">
      <alignment horizontal="center"/>
    </xf>
    <xf numFmtId="170" fontId="38" fillId="0" borderId="0" xfId="1" applyNumberFormat="1" applyFont="1" applyFill="1" applyAlignment="1"/>
    <xf numFmtId="164" fontId="38" fillId="0" borderId="0" xfId="1" applyFont="1" applyFill="1" applyAlignment="1">
      <alignment horizontal="left"/>
    </xf>
    <xf numFmtId="0" fontId="16" fillId="0" borderId="84" xfId="0" applyFont="1" applyBorder="1" applyAlignment="1">
      <alignment horizontal="center" wrapText="1"/>
    </xf>
    <xf numFmtId="0" fontId="16" fillId="0" borderId="84" xfId="0" applyFont="1" applyBorder="1"/>
    <xf numFmtId="164" fontId="22" fillId="0" borderId="84" xfId="1" applyFont="1" applyFill="1" applyBorder="1" applyAlignment="1" applyProtection="1"/>
    <xf numFmtId="0" fontId="22" fillId="0" borderId="84" xfId="0" quotePrefix="1" applyFont="1" applyBorder="1"/>
    <xf numFmtId="0" fontId="16" fillId="0" borderId="84" xfId="0" applyFont="1" applyBorder="1" applyAlignment="1">
      <alignment vertical="center"/>
    </xf>
    <xf numFmtId="0" fontId="22" fillId="0" borderId="84" xfId="0" applyFont="1" applyBorder="1" applyAlignment="1">
      <alignment vertical="center"/>
    </xf>
    <xf numFmtId="0" fontId="15" fillId="0" borderId="84" xfId="0" applyFont="1" applyBorder="1" applyAlignment="1">
      <alignment horizontal="left" vertical="center"/>
    </xf>
    <xf numFmtId="0" fontId="22" fillId="0" borderId="84" xfId="0" quotePrefix="1" applyFont="1" applyBorder="1" applyAlignment="1">
      <alignment vertical="center"/>
    </xf>
    <xf numFmtId="0" fontId="9" fillId="0" borderId="84" xfId="0" applyFont="1" applyBorder="1" applyAlignment="1">
      <alignment vertical="center"/>
    </xf>
    <xf numFmtId="0" fontId="15" fillId="0" borderId="84" xfId="0" applyFont="1" applyBorder="1" applyAlignment="1">
      <alignment vertical="center"/>
    </xf>
    <xf numFmtId="0" fontId="9" fillId="0" borderId="84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15" fillId="0" borderId="89" xfId="0" applyFont="1" applyBorder="1" applyAlignment="1">
      <alignment vertical="center"/>
    </xf>
    <xf numFmtId="170" fontId="69" fillId="0" borderId="0" xfId="1" applyNumberFormat="1" applyFont="1" applyFill="1" applyBorder="1" applyAlignment="1" applyProtection="1">
      <alignment horizontal="center"/>
    </xf>
    <xf numFmtId="170" fontId="69" fillId="0" borderId="0" xfId="1" quotePrefix="1" applyNumberFormat="1" applyFont="1" applyFill="1" applyBorder="1" applyAlignment="1" applyProtection="1">
      <alignment horizontal="center"/>
    </xf>
    <xf numFmtId="164" fontId="75" fillId="0" borderId="0" xfId="1" applyFont="1" applyFill="1" applyProtection="1"/>
    <xf numFmtId="164" fontId="82" fillId="0" borderId="0" xfId="7" applyFont="1" applyFill="1" applyBorder="1" applyProtection="1"/>
    <xf numFmtId="170" fontId="78" fillId="0" borderId="0" xfId="1" applyNumberFormat="1" applyFont="1" applyFill="1" applyProtection="1"/>
    <xf numFmtId="164" fontId="78" fillId="0" borderId="0" xfId="1" applyFont="1" applyFill="1" applyProtection="1"/>
    <xf numFmtId="164" fontId="70" fillId="0" borderId="0" xfId="1" applyFont="1" applyFill="1" applyProtection="1"/>
    <xf numFmtId="164" fontId="38" fillId="0" borderId="0" xfId="1" applyFont="1" applyFill="1"/>
    <xf numFmtId="170" fontId="38" fillId="0" borderId="0" xfId="1" applyNumberFormat="1" applyFont="1" applyFill="1"/>
    <xf numFmtId="170" fontId="70" fillId="0" borderId="0" xfId="1" applyNumberFormat="1" applyFont="1" applyFill="1" applyProtection="1"/>
    <xf numFmtId="170" fontId="15" fillId="0" borderId="0" xfId="1" applyNumberFormat="1" applyFont="1" applyFill="1" applyProtection="1"/>
    <xf numFmtId="164" fontId="15" fillId="0" borderId="0" xfId="1" applyFont="1" applyFill="1" applyProtection="1"/>
    <xf numFmtId="164" fontId="70" fillId="0" borderId="0" xfId="1" applyFont="1" applyFill="1" applyProtection="1">
      <protection locked="0"/>
    </xf>
    <xf numFmtId="164" fontId="70" fillId="0" borderId="0" xfId="1" applyFont="1" applyFill="1"/>
    <xf numFmtId="170" fontId="70" fillId="0" borderId="0" xfId="1" applyNumberFormat="1" applyFont="1" applyFill="1"/>
    <xf numFmtId="170" fontId="15" fillId="0" borderId="0" xfId="1" applyNumberFormat="1" applyFont="1" applyFill="1"/>
    <xf numFmtId="0" fontId="76" fillId="0" borderId="0" xfId="0" applyFont="1" applyAlignment="1">
      <alignment vertical="center"/>
    </xf>
    <xf numFmtId="164" fontId="15" fillId="0" borderId="14" xfId="1" applyFont="1" applyFill="1" applyBorder="1" applyAlignment="1">
      <alignment horizontal="left" indent="4"/>
    </xf>
    <xf numFmtId="0" fontId="42" fillId="0" borderId="87" xfId="0" applyFont="1" applyBorder="1" applyAlignment="1">
      <alignment vertical="center"/>
    </xf>
    <xf numFmtId="164" fontId="11" fillId="0" borderId="87" xfId="6" applyFont="1" applyFill="1" applyBorder="1" applyAlignment="1">
      <alignment vertical="center"/>
    </xf>
    <xf numFmtId="164" fontId="11" fillId="0" borderId="90" xfId="6" applyFont="1" applyFill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6" fillId="0" borderId="14" xfId="0" quotePrefix="1" applyFont="1" applyBorder="1" applyAlignment="1">
      <alignment horizontal="center" vertical="center"/>
    </xf>
    <xf numFmtId="165" fontId="16" fillId="0" borderId="14" xfId="0" applyNumberFormat="1" applyFont="1" applyBorder="1" applyAlignment="1">
      <alignment horizontal="center" vertical="center"/>
    </xf>
    <xf numFmtId="164" fontId="16" fillId="0" borderId="14" xfId="1" applyFont="1" applyFill="1" applyBorder="1" applyAlignment="1">
      <alignment horizontal="center" vertical="center"/>
    </xf>
    <xf numFmtId="0" fontId="16" fillId="0" borderId="92" xfId="0" applyFont="1" applyBorder="1" applyAlignment="1">
      <alignment horizontal="center" wrapText="1"/>
    </xf>
    <xf numFmtId="167" fontId="15" fillId="0" borderId="14" xfId="0" applyNumberFormat="1" applyFont="1" applyBorder="1" applyAlignment="1">
      <alignment horizontal="center" vertical="center"/>
    </xf>
    <xf numFmtId="164" fontId="15" fillId="0" borderId="91" xfId="0" applyNumberFormat="1" applyFont="1" applyBorder="1" applyAlignment="1">
      <alignment horizontal="center" vertical="center"/>
    </xf>
    <xf numFmtId="164" fontId="22" fillId="0" borderId="87" xfId="0" applyNumberFormat="1" applyFont="1" applyBorder="1" applyAlignment="1">
      <alignment vertical="center"/>
    </xf>
    <xf numFmtId="0" fontId="22" fillId="0" borderId="91" xfId="0" applyFont="1" applyBorder="1" applyAlignment="1">
      <alignment vertical="center"/>
    </xf>
    <xf numFmtId="0" fontId="15" fillId="0" borderId="95" xfId="0" applyFont="1" applyBorder="1"/>
    <xf numFmtId="0" fontId="9" fillId="0" borderId="94" xfId="0" applyFont="1" applyBorder="1"/>
    <xf numFmtId="0" fontId="15" fillId="0" borderId="94" xfId="0" applyFont="1" applyBorder="1"/>
    <xf numFmtId="0" fontId="20" fillId="0" borderId="96" xfId="0" applyFont="1" applyBorder="1"/>
    <xf numFmtId="0" fontId="10" fillId="0" borderId="95" xfId="0" quotePrefix="1" applyFont="1" applyBorder="1" applyAlignment="1">
      <alignment horizontal="center" vertical="center" wrapText="1"/>
    </xf>
    <xf numFmtId="0" fontId="11" fillId="0" borderId="95" xfId="0" applyFont="1" applyBorder="1" applyProtection="1">
      <protection locked="0"/>
    </xf>
    <xf numFmtId="164" fontId="11" fillId="0" borderId="95" xfId="7" applyFont="1" applyFill="1" applyBorder="1" applyProtection="1">
      <protection locked="0"/>
    </xf>
    <xf numFmtId="164" fontId="8" fillId="0" borderId="0" xfId="21" applyFont="1" applyFill="1" applyBorder="1"/>
    <xf numFmtId="0" fontId="19" fillId="0" borderId="0" xfId="0" applyFont="1" applyAlignment="1">
      <alignment horizontal="left"/>
    </xf>
    <xf numFmtId="164" fontId="12" fillId="0" borderId="0" xfId="21" applyFont="1" applyFill="1" applyBorder="1"/>
    <xf numFmtId="164" fontId="15" fillId="0" borderId="0" xfId="7" applyFont="1" applyBorder="1"/>
    <xf numFmtId="164" fontId="9" fillId="0" borderId="0" xfId="7" quotePrefix="1" applyFont="1" applyFill="1" applyBorder="1" applyAlignment="1">
      <alignment horizontal="center" vertical="center" wrapText="1"/>
    </xf>
    <xf numFmtId="164" fontId="9" fillId="0" borderId="6" xfId="7" quotePrefix="1" applyFont="1" applyFill="1" applyBorder="1" applyAlignment="1">
      <alignment horizontal="center" vertical="center" wrapText="1"/>
    </xf>
    <xf numFmtId="164" fontId="15" fillId="0" borderId="6" xfId="7" applyFont="1" applyFill="1" applyBorder="1"/>
    <xf numFmtId="164" fontId="9" fillId="0" borderId="0" xfId="7" applyFont="1" applyFill="1" applyBorder="1" applyAlignment="1">
      <alignment horizontal="left" indent="4"/>
    </xf>
    <xf numFmtId="164" fontId="9" fillId="0" borderId="6" xfId="7" applyFont="1" applyFill="1" applyBorder="1" applyAlignment="1">
      <alignment horizontal="left" indent="4"/>
    </xf>
    <xf numFmtId="164" fontId="15" fillId="0" borderId="0" xfId="7" applyFont="1" applyFill="1" applyBorder="1" applyAlignment="1">
      <alignment horizontal="left" indent="4"/>
    </xf>
    <xf numFmtId="164" fontId="15" fillId="0" borderId="6" xfId="7" applyFont="1" applyFill="1" applyBorder="1" applyAlignment="1">
      <alignment horizontal="left" indent="4"/>
    </xf>
    <xf numFmtId="0" fontId="15" fillId="0" borderId="13" xfId="17" applyFont="1" applyBorder="1" applyAlignment="1">
      <alignment horizontal="left" vertical="center" wrapText="1" indent="9"/>
    </xf>
    <xf numFmtId="164" fontId="15" fillId="0" borderId="6" xfId="7" applyFont="1" applyBorder="1"/>
    <xf numFmtId="164" fontId="15" fillId="0" borderId="59" xfId="7" applyFont="1" applyFill="1" applyBorder="1" applyAlignment="1">
      <alignment horizontal="left" indent="4"/>
    </xf>
    <xf numFmtId="0" fontId="25" fillId="0" borderId="0" xfId="17" applyFont="1"/>
    <xf numFmtId="164" fontId="15" fillId="0" borderId="0" xfId="7" applyFont="1" applyBorder="1" applyAlignment="1">
      <alignment horizontal="left" indent="3"/>
    </xf>
    <xf numFmtId="0" fontId="83" fillId="0" borderId="0" xfId="0" applyFont="1"/>
    <xf numFmtId="164" fontId="11" fillId="0" borderId="40" xfId="6" applyFont="1" applyFill="1" applyBorder="1" applyAlignment="1">
      <alignment vertical="center"/>
    </xf>
    <xf numFmtId="164" fontId="11" fillId="0" borderId="53" xfId="6" applyFont="1" applyFill="1" applyBorder="1" applyAlignment="1">
      <alignment vertical="center"/>
    </xf>
    <xf numFmtId="170" fontId="69" fillId="0" borderId="0" xfId="1" applyNumberFormat="1" applyFont="1" applyFill="1" applyBorder="1" applyAlignment="1" applyProtection="1"/>
    <xf numFmtId="170" fontId="38" fillId="0" borderId="0" xfId="1" applyNumberFormat="1" applyFont="1" applyFill="1" applyBorder="1" applyAlignment="1"/>
    <xf numFmtId="170" fontId="38" fillId="0" borderId="59" xfId="1" applyNumberFormat="1" applyFont="1" applyFill="1" applyBorder="1" applyAlignment="1"/>
    <xf numFmtId="170" fontId="70" fillId="0" borderId="13" xfId="1" applyNumberFormat="1" applyFont="1" applyFill="1" applyBorder="1" applyAlignment="1" applyProtection="1">
      <alignment horizontal="center"/>
      <protection locked="0"/>
    </xf>
    <xf numFmtId="164" fontId="38" fillId="0" borderId="3" xfId="1" applyFont="1" applyFill="1" applyBorder="1" applyAlignment="1"/>
    <xf numFmtId="164" fontId="70" fillId="0" borderId="13" xfId="1" applyFont="1" applyFill="1" applyBorder="1" applyAlignment="1" applyProtection="1"/>
    <xf numFmtId="0" fontId="9" fillId="0" borderId="13" xfId="0" quotePrefix="1" applyFont="1" applyBorder="1" applyAlignment="1">
      <alignment horizontal="left" vertical="center"/>
    </xf>
    <xf numFmtId="0" fontId="9" fillId="0" borderId="0" xfId="0" quotePrefix="1" applyFont="1" applyAlignment="1">
      <alignment horizontal="center" vertical="center"/>
    </xf>
    <xf numFmtId="0" fontId="9" fillId="0" borderId="6" xfId="0" quotePrefix="1" applyFont="1" applyBorder="1" applyAlignment="1">
      <alignment horizontal="center" vertical="center" wrapText="1"/>
    </xf>
    <xf numFmtId="0" fontId="9" fillId="0" borderId="13" xfId="0" quotePrefix="1" applyFont="1" applyBorder="1" applyAlignment="1" applyProtection="1">
      <alignment horizontal="left" indent="2"/>
      <protection locked="0"/>
    </xf>
    <xf numFmtId="164" fontId="9" fillId="0" borderId="38" xfId="1" quotePrefix="1" applyFont="1" applyFill="1" applyBorder="1" applyAlignment="1">
      <alignment horizontal="left"/>
    </xf>
    <xf numFmtId="0" fontId="9" fillId="0" borderId="14" xfId="0" quotePrefix="1" applyFont="1" applyBorder="1"/>
    <xf numFmtId="164" fontId="15" fillId="0" borderId="6" xfId="1" quotePrefix="1" applyFont="1" applyBorder="1" applyProtection="1">
      <protection locked="0"/>
    </xf>
    <xf numFmtId="164" fontId="9" fillId="0" borderId="42" xfId="1" applyFont="1" applyFill="1" applyBorder="1" applyAlignment="1">
      <alignment horizontal="left"/>
    </xf>
    <xf numFmtId="164" fontId="9" fillId="0" borderId="38" xfId="1" applyFont="1" applyFill="1" applyBorder="1" applyAlignment="1">
      <alignment horizontal="left"/>
    </xf>
    <xf numFmtId="164" fontId="9" fillId="0" borderId="40" xfId="1" quotePrefix="1" applyFont="1" applyFill="1" applyBorder="1" applyAlignment="1">
      <alignment horizontal="left"/>
    </xf>
    <xf numFmtId="164" fontId="9" fillId="0" borderId="53" xfId="1" quotePrefix="1" applyFont="1" applyFill="1" applyBorder="1" applyAlignment="1">
      <alignment horizontal="left"/>
    </xf>
    <xf numFmtId="164" fontId="9" fillId="0" borderId="107" xfId="1" applyFont="1" applyBorder="1" applyAlignment="1">
      <alignment horizontal="left"/>
    </xf>
    <xf numFmtId="164" fontId="9" fillId="0" borderId="4" xfId="1" applyFont="1" applyBorder="1" applyAlignment="1">
      <alignment horizontal="left"/>
    </xf>
    <xf numFmtId="164" fontId="38" fillId="0" borderId="6" xfId="1" applyFont="1" applyBorder="1" applyAlignment="1">
      <alignment vertical="center" wrapText="1"/>
    </xf>
    <xf numFmtId="164" fontId="38" fillId="4" borderId="96" xfId="21" applyFont="1" applyFill="1" applyBorder="1"/>
    <xf numFmtId="164" fontId="37" fillId="4" borderId="96" xfId="21" applyFont="1" applyFill="1" applyBorder="1"/>
    <xf numFmtId="164" fontId="37" fillId="0" borderId="6" xfId="1" applyFont="1" applyBorder="1" applyAlignment="1">
      <alignment vertical="center" wrapText="1"/>
    </xf>
    <xf numFmtId="0" fontId="49" fillId="0" borderId="0" xfId="0" applyFont="1"/>
    <xf numFmtId="0" fontId="26" fillId="0" borderId="0" xfId="2" applyFont="1"/>
    <xf numFmtId="9" fontId="26" fillId="0" borderId="0" xfId="0" applyNumberFormat="1" applyFont="1"/>
    <xf numFmtId="164" fontId="26" fillId="0" borderId="0" xfId="22" applyFont="1"/>
    <xf numFmtId="0" fontId="66" fillId="0" borderId="0" xfId="14" applyFont="1"/>
    <xf numFmtId="0" fontId="66" fillId="0" borderId="0" xfId="14" applyFont="1" applyAlignment="1">
      <alignment vertical="center"/>
    </xf>
    <xf numFmtId="0" fontId="64" fillId="0" borderId="0" xfId="14" applyFont="1" applyAlignment="1">
      <alignment horizontal="center" vertical="center" wrapText="1"/>
    </xf>
    <xf numFmtId="164" fontId="15" fillId="0" borderId="14" xfId="7" applyFont="1" applyFill="1" applyBorder="1" applyAlignment="1">
      <alignment horizontal="left" indent="4"/>
    </xf>
    <xf numFmtId="164" fontId="11" fillId="0" borderId="96" xfId="6" applyFont="1" applyFill="1" applyBorder="1" applyAlignment="1">
      <alignment vertical="center"/>
    </xf>
    <xf numFmtId="0" fontId="22" fillId="0" borderId="106" xfId="0" quotePrefix="1" applyFont="1" applyBorder="1"/>
    <xf numFmtId="164" fontId="22" fillId="0" borderId="96" xfId="6" applyFont="1" applyFill="1" applyBorder="1"/>
    <xf numFmtId="0" fontId="15" fillId="0" borderId="106" xfId="0" applyFont="1" applyBorder="1" applyAlignment="1">
      <alignment vertical="center"/>
    </xf>
    <xf numFmtId="0" fontId="10" fillId="0" borderId="96" xfId="0" applyFont="1" applyBorder="1"/>
    <xf numFmtId="164" fontId="15" fillId="0" borderId="96" xfId="1" applyFont="1" applyBorder="1"/>
    <xf numFmtId="0" fontId="15" fillId="0" borderId="96" xfId="0" applyFont="1" applyBorder="1"/>
    <xf numFmtId="0" fontId="0" fillId="0" borderId="96" xfId="0" applyBorder="1"/>
    <xf numFmtId="164" fontId="9" fillId="0" borderId="8" xfId="1" applyFont="1" applyBorder="1" applyAlignment="1">
      <alignment horizontal="left"/>
    </xf>
    <xf numFmtId="167" fontId="10" fillId="0" borderId="110" xfId="0" applyNumberFormat="1" applyFont="1" applyBorder="1" applyAlignment="1">
      <alignment horizontal="center" wrapText="1"/>
    </xf>
    <xf numFmtId="167" fontId="10" fillId="0" borderId="110" xfId="0" quotePrefix="1" applyNumberFormat="1" applyFont="1" applyBorder="1" applyAlignment="1">
      <alignment horizontal="center" wrapText="1"/>
    </xf>
    <xf numFmtId="167" fontId="10" fillId="0" borderId="111" xfId="0" quotePrefix="1" applyNumberFormat="1" applyFont="1" applyBorder="1" applyAlignment="1">
      <alignment horizontal="center" wrapText="1"/>
    </xf>
    <xf numFmtId="167" fontId="11" fillId="0" borderId="113" xfId="0" applyNumberFormat="1" applyFont="1" applyBorder="1" applyAlignment="1">
      <alignment horizontal="center"/>
    </xf>
    <xf numFmtId="167" fontId="11" fillId="0" borderId="110" xfId="0" quotePrefix="1" applyNumberFormat="1" applyFont="1" applyBorder="1" applyAlignment="1">
      <alignment horizontal="center"/>
    </xf>
    <xf numFmtId="167" fontId="11" fillId="0" borderId="110" xfId="0" applyNumberFormat="1" applyFont="1" applyBorder="1" applyAlignment="1">
      <alignment horizontal="center"/>
    </xf>
    <xf numFmtId="167" fontId="11" fillId="0" borderId="111" xfId="0" applyNumberFormat="1" applyFont="1" applyBorder="1" applyAlignment="1">
      <alignment horizontal="center"/>
    </xf>
    <xf numFmtId="167" fontId="15" fillId="0" borderId="112" xfId="0" applyNumberFormat="1" applyFont="1" applyBorder="1" applyAlignment="1">
      <alignment horizontal="center"/>
    </xf>
    <xf numFmtId="167" fontId="15" fillId="0" borderId="115" xfId="0" quotePrefix="1" applyNumberFormat="1" applyFont="1" applyBorder="1" applyAlignment="1">
      <alignment horizontal="center"/>
    </xf>
    <xf numFmtId="167" fontId="15" fillId="0" borderId="116" xfId="0" quotePrefix="1" applyNumberFormat="1" applyFont="1" applyBorder="1" applyAlignment="1">
      <alignment horizontal="center"/>
    </xf>
    <xf numFmtId="0" fontId="15" fillId="0" borderId="115" xfId="0" quotePrefix="1" applyFont="1" applyBorder="1" applyAlignment="1">
      <alignment horizontal="center"/>
    </xf>
    <xf numFmtId="167" fontId="9" fillId="0" borderId="112" xfId="22" applyNumberFormat="1" applyFont="1" applyFill="1" applyBorder="1" applyAlignment="1">
      <alignment horizontal="center" vertical="center"/>
    </xf>
    <xf numFmtId="167" fontId="9" fillId="0" borderId="115" xfId="2" applyNumberFormat="1" applyFont="1" applyBorder="1" applyAlignment="1">
      <alignment horizontal="center" vertical="center" wrapText="1"/>
    </xf>
    <xf numFmtId="164" fontId="11" fillId="0" borderId="117" xfId="1" applyFont="1" applyFill="1" applyBorder="1" applyProtection="1">
      <protection locked="0"/>
    </xf>
    <xf numFmtId="164" fontId="11" fillId="0" borderId="118" xfId="1" applyFont="1" applyFill="1" applyBorder="1" applyProtection="1">
      <protection locked="0"/>
    </xf>
    <xf numFmtId="49" fontId="9" fillId="0" borderId="117" xfId="8" applyNumberFormat="1" applyFont="1" applyBorder="1" applyAlignment="1">
      <alignment horizontal="center"/>
    </xf>
    <xf numFmtId="49" fontId="9" fillId="0" borderId="119" xfId="8" applyNumberFormat="1" applyFont="1" applyBorder="1" applyAlignment="1">
      <alignment horizontal="center"/>
    </xf>
    <xf numFmtId="0" fontId="9" fillId="0" borderId="117" xfId="8" applyFont="1" applyBorder="1" applyProtection="1">
      <protection locked="0"/>
    </xf>
    <xf numFmtId="164" fontId="15" fillId="0" borderId="119" xfId="1" applyFont="1" applyFill="1" applyBorder="1" applyProtection="1">
      <protection locked="0"/>
    </xf>
    <xf numFmtId="0" fontId="36" fillId="0" borderId="114" xfId="16" applyFont="1" applyBorder="1" applyAlignment="1">
      <alignment horizontal="center"/>
    </xf>
    <xf numFmtId="0" fontId="36" fillId="0" borderId="115" xfId="16" quotePrefix="1" applyFont="1" applyBorder="1" applyAlignment="1">
      <alignment horizontal="center"/>
    </xf>
    <xf numFmtId="0" fontId="9" fillId="0" borderId="120" xfId="0" applyFont="1" applyBorder="1" applyAlignment="1">
      <alignment horizontal="center" vertical="top"/>
    </xf>
    <xf numFmtId="0" fontId="9" fillId="0" borderId="121" xfId="0" applyFont="1" applyBorder="1" applyAlignment="1">
      <alignment horizontal="center" vertical="top"/>
    </xf>
    <xf numFmtId="0" fontId="9" fillId="0" borderId="122" xfId="0" applyFont="1" applyBorder="1" applyAlignment="1">
      <alignment horizontal="center" vertical="top"/>
    </xf>
    <xf numFmtId="0" fontId="9" fillId="0" borderId="122" xfId="0" quotePrefix="1" applyFont="1" applyBorder="1" applyAlignment="1">
      <alignment horizontal="center" vertical="top"/>
    </xf>
    <xf numFmtId="0" fontId="9" fillId="0" borderId="123" xfId="0" quotePrefix="1" applyFont="1" applyBorder="1" applyAlignment="1">
      <alignment horizontal="center" vertical="top"/>
    </xf>
    <xf numFmtId="0" fontId="9" fillId="0" borderId="121" xfId="0" quotePrefix="1" applyFont="1" applyBorder="1" applyAlignment="1">
      <alignment horizontal="center" vertical="top"/>
    </xf>
    <xf numFmtId="0" fontId="9" fillId="0" borderId="124" xfId="0" quotePrefix="1" applyFont="1" applyBorder="1" applyAlignment="1">
      <alignment horizontal="center" vertical="top"/>
    </xf>
    <xf numFmtId="0" fontId="15" fillId="0" borderId="125" xfId="0" applyFont="1" applyBorder="1"/>
    <xf numFmtId="0" fontId="15" fillId="0" borderId="126" xfId="0" applyFont="1" applyBorder="1"/>
    <xf numFmtId="0" fontId="9" fillId="0" borderId="126" xfId="0" applyFont="1" applyBorder="1"/>
    <xf numFmtId="0" fontId="10" fillId="0" borderId="126" xfId="0" quotePrefix="1" applyFont="1" applyBorder="1" applyAlignment="1">
      <alignment horizontal="center" vertical="center" wrapText="1"/>
    </xf>
    <xf numFmtId="0" fontId="10" fillId="0" borderId="127" xfId="0" quotePrefix="1" applyFont="1" applyBorder="1" applyAlignment="1">
      <alignment horizontal="center" vertical="center" wrapText="1"/>
    </xf>
    <xf numFmtId="0" fontId="22" fillId="0" borderId="0" xfId="0" quotePrefix="1" applyFont="1" applyAlignment="1">
      <alignment vertical="center"/>
    </xf>
    <xf numFmtId="164" fontId="75" fillId="0" borderId="1" xfId="1" applyFont="1" applyFill="1" applyBorder="1" applyAlignment="1" applyProtection="1"/>
    <xf numFmtId="0" fontId="76" fillId="0" borderId="58" xfId="0" applyFont="1" applyBorder="1" applyAlignment="1">
      <alignment vertical="center"/>
    </xf>
    <xf numFmtId="164" fontId="49" fillId="0" borderId="58" xfId="1" applyFont="1" applyFill="1" applyBorder="1" applyAlignment="1">
      <alignment horizontal="left"/>
    </xf>
    <xf numFmtId="177" fontId="75" fillId="0" borderId="58" xfId="1" applyNumberFormat="1" applyFont="1" applyFill="1" applyBorder="1" applyAlignment="1" applyProtection="1">
      <alignment horizontal="center" vertical="center"/>
    </xf>
    <xf numFmtId="178" fontId="75" fillId="0" borderId="58" xfId="5" applyNumberFormat="1" applyFont="1" applyFill="1" applyBorder="1" applyAlignment="1" applyProtection="1"/>
    <xf numFmtId="164" fontId="75" fillId="0" borderId="58" xfId="1" applyFont="1" applyFill="1" applyBorder="1" applyAlignment="1" applyProtection="1">
      <alignment horizontal="center"/>
    </xf>
    <xf numFmtId="170" fontId="75" fillId="0" borderId="58" xfId="1" applyNumberFormat="1" applyFont="1" applyFill="1" applyBorder="1" applyAlignment="1" applyProtection="1">
      <alignment horizontal="left" vertical="center"/>
    </xf>
    <xf numFmtId="170" fontId="75" fillId="0" borderId="58" xfId="1" applyNumberFormat="1" applyFont="1" applyFill="1" applyBorder="1" applyAlignment="1" applyProtection="1"/>
    <xf numFmtId="164" fontId="75" fillId="0" borderId="58" xfId="1" applyFont="1" applyFill="1" applyBorder="1" applyAlignment="1" applyProtection="1"/>
    <xf numFmtId="170" fontId="75" fillId="0" borderId="58" xfId="1" applyNumberFormat="1" applyFont="1" applyFill="1" applyBorder="1" applyAlignment="1" applyProtection="1">
      <alignment horizontal="right" vertical="center"/>
    </xf>
    <xf numFmtId="164" fontId="75" fillId="0" borderId="58" xfId="1" applyFont="1" applyFill="1" applyBorder="1" applyAlignment="1" applyProtection="1">
      <alignment horizontal="right" vertical="center"/>
    </xf>
    <xf numFmtId="0" fontId="25" fillId="0" borderId="13" xfId="13" applyFont="1" applyBorder="1" applyAlignment="1">
      <alignment vertical="center"/>
    </xf>
    <xf numFmtId="164" fontId="26" fillId="0" borderId="0" xfId="1" applyFont="1" applyFill="1" applyBorder="1" applyAlignment="1">
      <alignment horizontal="left"/>
    </xf>
    <xf numFmtId="170" fontId="70" fillId="0" borderId="0" xfId="1" applyNumberFormat="1" applyFont="1" applyFill="1" applyBorder="1" applyAlignment="1" applyProtection="1">
      <alignment horizontal="left" vertical="center"/>
    </xf>
    <xf numFmtId="0" fontId="9" fillId="0" borderId="13" xfId="13" applyFont="1" applyBorder="1" applyAlignment="1">
      <alignment vertical="center"/>
    </xf>
    <xf numFmtId="177" fontId="75" fillId="0" borderId="0" xfId="1" applyNumberFormat="1" applyFont="1" applyFill="1" applyBorder="1" applyAlignment="1" applyProtection="1">
      <alignment horizontal="center" vertical="center"/>
    </xf>
    <xf numFmtId="178" fontId="75" fillId="0" borderId="0" xfId="5" applyNumberFormat="1" applyFont="1" applyFill="1" applyBorder="1" applyAlignment="1" applyProtection="1"/>
    <xf numFmtId="164" fontId="75" fillId="0" borderId="0" xfId="1" applyFont="1" applyFill="1" applyBorder="1" applyAlignment="1" applyProtection="1">
      <alignment horizontal="center"/>
    </xf>
    <xf numFmtId="170" fontId="75" fillId="0" borderId="0" xfId="1" applyNumberFormat="1" applyFont="1" applyFill="1" applyBorder="1" applyAlignment="1" applyProtection="1">
      <alignment horizontal="left" vertical="center"/>
    </xf>
    <xf numFmtId="170" fontId="75" fillId="0" borderId="0" xfId="1" applyNumberFormat="1" applyFont="1" applyFill="1" applyBorder="1" applyAlignment="1" applyProtection="1"/>
    <xf numFmtId="164" fontId="75" fillId="0" borderId="0" xfId="1" applyFont="1" applyFill="1" applyBorder="1" applyAlignment="1" applyProtection="1"/>
    <xf numFmtId="170" fontId="75" fillId="0" borderId="0" xfId="1" applyNumberFormat="1" applyFont="1" applyFill="1" applyBorder="1" applyAlignment="1" applyProtection="1">
      <alignment horizontal="right" vertical="center"/>
    </xf>
    <xf numFmtId="164" fontId="75" fillId="0" borderId="0" xfId="1" applyFont="1" applyFill="1" applyBorder="1" applyAlignment="1" applyProtection="1">
      <alignment horizontal="right" vertical="center"/>
    </xf>
    <xf numFmtId="164" fontId="70" fillId="0" borderId="0" xfId="1" applyFont="1" applyFill="1" applyBorder="1" applyAlignment="1" applyProtection="1">
      <alignment horizontal="left"/>
    </xf>
    <xf numFmtId="164" fontId="69" fillId="0" borderId="80" xfId="1" applyFont="1" applyFill="1" applyBorder="1" applyAlignment="1" applyProtection="1"/>
    <xf numFmtId="170" fontId="69" fillId="0" borderId="81" xfId="1" applyNumberFormat="1" applyFont="1" applyFill="1" applyBorder="1" applyAlignment="1" applyProtection="1"/>
    <xf numFmtId="170" fontId="69" fillId="0" borderId="97" xfId="1" applyNumberFormat="1" applyFont="1" applyFill="1" applyBorder="1" applyAlignment="1" applyProtection="1"/>
    <xf numFmtId="170" fontId="69" fillId="0" borderId="100" xfId="1" applyNumberFormat="1" applyFont="1" applyFill="1" applyBorder="1" applyAlignment="1" applyProtection="1"/>
    <xf numFmtId="170" fontId="9" fillId="0" borderId="101" xfId="1" applyNumberFormat="1" applyFont="1" applyFill="1" applyBorder="1" applyAlignment="1" applyProtection="1"/>
    <xf numFmtId="164" fontId="9" fillId="0" borderId="101" xfId="1" applyFont="1" applyFill="1" applyBorder="1" applyAlignment="1" applyProtection="1"/>
    <xf numFmtId="170" fontId="9" fillId="0" borderId="101" xfId="1" applyNumberFormat="1" applyFont="1" applyFill="1" applyBorder="1" applyAlignment="1" applyProtection="1">
      <alignment horizontal="center"/>
    </xf>
    <xf numFmtId="170" fontId="69" fillId="0" borderId="101" xfId="1" applyNumberFormat="1" applyFont="1" applyFill="1" applyBorder="1" applyAlignment="1" applyProtection="1"/>
    <xf numFmtId="164" fontId="69" fillId="0" borderId="102" xfId="1" applyFont="1" applyFill="1" applyBorder="1" applyAlignment="1" applyProtection="1"/>
    <xf numFmtId="164" fontId="69" fillId="0" borderId="82" xfId="1" applyFont="1" applyFill="1" applyBorder="1" applyAlignment="1" applyProtection="1">
      <alignment horizontal="center"/>
    </xf>
    <xf numFmtId="170" fontId="69" fillId="0" borderId="93" xfId="1" applyNumberFormat="1" applyFont="1" applyFill="1" applyBorder="1" applyAlignment="1" applyProtection="1">
      <alignment horizontal="center" vertical="center"/>
    </xf>
    <xf numFmtId="164" fontId="9" fillId="0" borderId="14" xfId="1" applyFont="1" applyFill="1" applyBorder="1" applyAlignment="1" applyProtection="1">
      <alignment horizontal="center" vertical="center"/>
    </xf>
    <xf numFmtId="170" fontId="69" fillId="0" borderId="109" xfId="1" applyNumberFormat="1" applyFont="1" applyFill="1" applyBorder="1" applyAlignment="1" applyProtection="1">
      <alignment horizontal="center"/>
    </xf>
    <xf numFmtId="164" fontId="69" fillId="0" borderId="82" xfId="1" applyFont="1" applyFill="1" applyBorder="1" applyAlignment="1" applyProtection="1">
      <alignment horizontal="center" vertical="center"/>
    </xf>
    <xf numFmtId="170" fontId="69" fillId="0" borderId="94" xfId="1" applyNumberFormat="1" applyFont="1" applyFill="1" applyBorder="1" applyAlignment="1" applyProtection="1">
      <alignment horizontal="center" vertical="center"/>
    </xf>
    <xf numFmtId="170" fontId="9" fillId="0" borderId="87" xfId="1" applyNumberFormat="1" applyFont="1" applyFill="1" applyBorder="1" applyAlignment="1" applyProtection="1">
      <alignment horizontal="center" vertical="center"/>
    </xf>
    <xf numFmtId="164" fontId="9" fillId="0" borderId="87" xfId="1" applyFont="1" applyFill="1" applyBorder="1" applyAlignment="1" applyProtection="1">
      <alignment horizontal="center" vertical="center"/>
    </xf>
    <xf numFmtId="164" fontId="69" fillId="0" borderId="83" xfId="1" applyFont="1" applyFill="1" applyBorder="1" applyAlignment="1" applyProtection="1">
      <alignment horizontal="center" vertical="center"/>
    </xf>
    <xf numFmtId="170" fontId="69" fillId="0" borderId="129" xfId="1" quotePrefix="1" applyNumberFormat="1" applyFont="1" applyFill="1" applyBorder="1" applyAlignment="1" applyProtection="1">
      <alignment horizontal="center"/>
    </xf>
    <xf numFmtId="170" fontId="69" fillId="0" borderId="108" xfId="1" quotePrefix="1" applyNumberFormat="1" applyFont="1" applyFill="1" applyBorder="1" applyAlignment="1" applyProtection="1">
      <alignment horizontal="center"/>
    </xf>
    <xf numFmtId="170" fontId="69" fillId="0" borderId="104" xfId="1" applyNumberFormat="1" applyFont="1" applyFill="1" applyBorder="1" applyAlignment="1" applyProtection="1">
      <alignment horizontal="center" vertical="center"/>
    </xf>
    <xf numFmtId="170" fontId="69" fillId="0" borderId="131" xfId="1" quotePrefix="1" applyNumberFormat="1" applyFont="1" applyFill="1" applyBorder="1" applyAlignment="1" applyProtection="1">
      <alignment horizontal="center"/>
    </xf>
    <xf numFmtId="164" fontId="69" fillId="0" borderId="112" xfId="1" quotePrefix="1" applyFont="1" applyFill="1" applyBorder="1" applyAlignment="1" applyProtection="1">
      <alignment horizontal="center" vertical="center"/>
    </xf>
    <xf numFmtId="164" fontId="69" fillId="0" borderId="98" xfId="1" quotePrefix="1" applyFont="1" applyFill="1" applyBorder="1" applyAlignment="1" applyProtection="1">
      <alignment horizontal="center" vertical="center"/>
    </xf>
    <xf numFmtId="170" fontId="69" fillId="0" borderId="98" xfId="1" quotePrefix="1" applyNumberFormat="1" applyFont="1" applyFill="1" applyBorder="1" applyAlignment="1" applyProtection="1">
      <alignment horizontal="center"/>
    </xf>
    <xf numFmtId="170" fontId="69" fillId="0" borderId="99" xfId="1" quotePrefix="1" applyNumberFormat="1" applyFont="1" applyFill="1" applyBorder="1" applyAlignment="1" applyProtection="1">
      <alignment horizontal="center"/>
    </xf>
    <xf numFmtId="164" fontId="69" fillId="0" borderId="130" xfId="1" quotePrefix="1" applyFont="1" applyFill="1" applyBorder="1" applyAlignment="1" applyProtection="1">
      <alignment horizontal="center"/>
    </xf>
    <xf numFmtId="170" fontId="69" fillId="0" borderId="133" xfId="1" quotePrefix="1" applyNumberFormat="1" applyFont="1" applyFill="1" applyBorder="1" applyAlignment="1" applyProtection="1">
      <alignment horizontal="center"/>
    </xf>
    <xf numFmtId="0" fontId="22" fillId="0" borderId="94" xfId="0" applyFont="1" applyBorder="1" applyAlignment="1">
      <alignment vertical="center"/>
    </xf>
    <xf numFmtId="164" fontId="22" fillId="0" borderId="37" xfId="6" applyFont="1" applyFill="1" applyBorder="1" applyAlignment="1">
      <alignment vertical="center"/>
    </xf>
    <xf numFmtId="164" fontId="22" fillId="0" borderId="39" xfId="6" applyFont="1" applyFill="1" applyBorder="1" applyAlignment="1">
      <alignment vertical="center"/>
    </xf>
    <xf numFmtId="164" fontId="22" fillId="0" borderId="134" xfId="6" applyFont="1" applyFill="1" applyBorder="1" applyAlignment="1">
      <alignment vertical="center"/>
    </xf>
    <xf numFmtId="164" fontId="22" fillId="0" borderId="46" xfId="6" applyFont="1" applyFill="1" applyBorder="1" applyAlignment="1">
      <alignment vertical="center"/>
    </xf>
    <xf numFmtId="164" fontId="22" fillId="0" borderId="126" xfId="6" applyFont="1" applyFill="1" applyBorder="1" applyAlignment="1">
      <alignment vertical="center"/>
    </xf>
    <xf numFmtId="164" fontId="38" fillId="0" borderId="104" xfId="1" applyFont="1" applyFill="1" applyBorder="1" applyAlignment="1"/>
    <xf numFmtId="164" fontId="69" fillId="0" borderId="135" xfId="1" quotePrefix="1" applyFont="1" applyFill="1" applyBorder="1" applyAlignment="1" applyProtection="1">
      <alignment horizontal="center"/>
    </xf>
    <xf numFmtId="170" fontId="9" fillId="0" borderId="137" xfId="1" quotePrefix="1" applyNumberFormat="1" applyFont="1" applyFill="1" applyBorder="1" applyAlignment="1" applyProtection="1">
      <alignment horizontal="center"/>
    </xf>
    <xf numFmtId="164" fontId="9" fillId="0" borderId="137" xfId="1" quotePrefix="1" applyFont="1" applyFill="1" applyBorder="1" applyAlignment="1" applyProtection="1">
      <alignment horizontal="center"/>
    </xf>
    <xf numFmtId="170" fontId="9" fillId="0" borderId="138" xfId="1" quotePrefix="1" applyNumberFormat="1" applyFont="1" applyFill="1" applyBorder="1" applyAlignment="1" applyProtection="1">
      <alignment horizontal="center"/>
    </xf>
    <xf numFmtId="170" fontId="69" fillId="0" borderId="138" xfId="1" quotePrefix="1" applyNumberFormat="1" applyFont="1" applyFill="1" applyBorder="1" applyAlignment="1" applyProtection="1">
      <alignment horizontal="center"/>
    </xf>
    <xf numFmtId="164" fontId="69" fillId="0" borderId="138" xfId="1" quotePrefix="1" applyFont="1" applyFill="1" applyBorder="1" applyAlignment="1" applyProtection="1">
      <alignment horizontal="center"/>
    </xf>
    <xf numFmtId="164" fontId="69" fillId="0" borderId="139" xfId="1" quotePrefix="1" applyFont="1" applyFill="1" applyBorder="1" applyAlignment="1" applyProtection="1">
      <alignment horizontal="center"/>
    </xf>
    <xf numFmtId="164" fontId="22" fillId="0" borderId="38" xfId="1" applyFont="1" applyFill="1" applyBorder="1" applyAlignment="1">
      <alignment vertical="center"/>
    </xf>
    <xf numFmtId="164" fontId="22" fillId="0" borderId="94" xfId="1" applyFont="1" applyBorder="1" applyAlignment="1">
      <alignment vertical="center"/>
    </xf>
    <xf numFmtId="164" fontId="22" fillId="0" borderId="37" xfId="1" applyFont="1" applyFill="1" applyBorder="1" applyAlignment="1">
      <alignment vertical="center"/>
    </xf>
    <xf numFmtId="164" fontId="22" fillId="0" borderId="39" xfId="1" applyFont="1" applyFill="1" applyBorder="1" applyAlignment="1">
      <alignment vertical="center"/>
    </xf>
    <xf numFmtId="170" fontId="38" fillId="0" borderId="104" xfId="1" applyNumberFormat="1" applyFont="1" applyFill="1" applyBorder="1" applyAlignment="1"/>
    <xf numFmtId="170" fontId="38" fillId="0" borderId="96" xfId="1" applyNumberFormat="1" applyFont="1" applyFill="1" applyBorder="1" applyAlignment="1"/>
    <xf numFmtId="164" fontId="69" fillId="0" borderId="14" xfId="1" quotePrefix="1" applyFont="1" applyFill="1" applyBorder="1" applyAlignment="1" applyProtection="1">
      <alignment horizontal="center" vertical="center"/>
    </xf>
    <xf numFmtId="164" fontId="69" fillId="0" borderId="141" xfId="1" quotePrefix="1" applyFont="1" applyFill="1" applyBorder="1" applyAlignment="1" applyProtection="1">
      <alignment horizontal="center" vertical="center"/>
    </xf>
    <xf numFmtId="170" fontId="69" fillId="0" borderId="141" xfId="1" quotePrefix="1" applyNumberFormat="1" applyFont="1" applyFill="1" applyBorder="1" applyAlignment="1" applyProtection="1">
      <alignment horizontal="center"/>
    </xf>
    <xf numFmtId="170" fontId="69" fillId="0" borderId="142" xfId="1" quotePrefix="1" applyNumberFormat="1" applyFont="1" applyFill="1" applyBorder="1" applyAlignment="1" applyProtection="1">
      <alignment horizontal="center"/>
    </xf>
    <xf numFmtId="164" fontId="69" fillId="0" borderId="143" xfId="1" quotePrefix="1" applyFont="1" applyFill="1" applyBorder="1" applyAlignment="1" applyProtection="1">
      <alignment horizontal="center"/>
    </xf>
    <xf numFmtId="177" fontId="69" fillId="0" borderId="126" xfId="1" quotePrefix="1" applyNumberFormat="1" applyFont="1" applyFill="1" applyBorder="1" applyAlignment="1" applyProtection="1">
      <alignment horizontal="center" vertical="center"/>
    </xf>
    <xf numFmtId="164" fontId="69" fillId="0" borderId="126" xfId="1" quotePrefix="1" applyFont="1" applyFill="1" applyBorder="1" applyAlignment="1" applyProtection="1">
      <alignment horizontal="center" vertical="center"/>
    </xf>
    <xf numFmtId="164" fontId="69" fillId="0" borderId="136" xfId="1" quotePrefix="1" applyFont="1" applyFill="1" applyBorder="1" applyAlignment="1" applyProtection="1">
      <alignment horizontal="center" vertical="center"/>
    </xf>
    <xf numFmtId="0" fontId="22" fillId="0" borderId="150" xfId="0" applyFont="1" applyBorder="1" applyAlignment="1">
      <alignment vertical="center"/>
    </xf>
    <xf numFmtId="0" fontId="22" fillId="0" borderId="151" xfId="0" applyFont="1" applyBorder="1" applyAlignment="1">
      <alignment vertical="center"/>
    </xf>
    <xf numFmtId="171" fontId="16" fillId="0" borderId="129" xfId="32" applyNumberFormat="1" applyFont="1" applyBorder="1" applyAlignment="1">
      <alignment horizontal="center" vertical="center"/>
    </xf>
    <xf numFmtId="0" fontId="16" fillId="0" borderId="155" xfId="0" quotePrefix="1" applyFont="1" applyBorder="1" applyAlignment="1">
      <alignment vertical="center"/>
    </xf>
    <xf numFmtId="0" fontId="22" fillId="0" borderId="153" xfId="0" quotePrefix="1" applyFont="1" applyBorder="1" applyAlignment="1">
      <alignment vertical="center"/>
    </xf>
    <xf numFmtId="0" fontId="22" fillId="0" borderId="156" xfId="0" applyFont="1" applyBorder="1" applyAlignment="1">
      <alignment vertical="center"/>
    </xf>
    <xf numFmtId="0" fontId="16" fillId="0" borderId="156" xfId="0" applyFont="1" applyBorder="1" applyAlignment="1">
      <alignment vertical="center"/>
    </xf>
    <xf numFmtId="0" fontId="47" fillId="0" borderId="150" xfId="14" applyFont="1" applyFill="1" applyBorder="1" applyAlignment="1" applyProtection="1">
      <alignment horizontal="center"/>
    </xf>
    <xf numFmtId="0" fontId="64" fillId="0" borderId="150" xfId="14" applyFont="1" applyFill="1" applyBorder="1" applyAlignment="1" applyProtection="1">
      <alignment horizontal="center"/>
    </xf>
    <xf numFmtId="0" fontId="64" fillId="0" borderId="150" xfId="14" applyFont="1" applyBorder="1" applyAlignment="1">
      <alignment horizontal="center"/>
    </xf>
    <xf numFmtId="0" fontId="64" fillId="0" borderId="150" xfId="14" applyFont="1" applyFill="1" applyBorder="1" applyAlignment="1">
      <alignment horizontal="center" vertical="center" wrapText="1"/>
    </xf>
    <xf numFmtId="0" fontId="37" fillId="0" borderId="150" xfId="0" applyFont="1" applyBorder="1" applyAlignment="1">
      <alignment horizontal="center"/>
    </xf>
    <xf numFmtId="167" fontId="9" fillId="0" borderId="126" xfId="0" applyNumberFormat="1" applyFont="1" applyBorder="1" applyAlignment="1">
      <alignment horizontal="center" vertical="center" wrapText="1"/>
    </xf>
    <xf numFmtId="167" fontId="9" fillId="0" borderId="152" xfId="0" applyNumberFormat="1" applyFont="1" applyBorder="1" applyAlignment="1">
      <alignment horizontal="center" vertical="center" wrapText="1"/>
    </xf>
    <xf numFmtId="167" fontId="9" fillId="0" borderId="136" xfId="0" applyNumberFormat="1" applyFont="1" applyBorder="1" applyAlignment="1">
      <alignment horizontal="center" vertical="center" wrapText="1"/>
    </xf>
    <xf numFmtId="0" fontId="9" fillId="0" borderId="150" xfId="0" applyFont="1" applyBorder="1" applyAlignment="1">
      <alignment horizontal="center"/>
    </xf>
    <xf numFmtId="0" fontId="9" fillId="0" borderId="53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/>
    </xf>
    <xf numFmtId="164" fontId="37" fillId="0" borderId="96" xfId="21" applyFont="1" applyBorder="1" applyAlignment="1">
      <alignment horizontal="center" vertical="center" wrapText="1"/>
    </xf>
    <xf numFmtId="164" fontId="38" fillId="0" borderId="13" xfId="21" applyFont="1" applyFill="1" applyBorder="1" applyAlignment="1" applyProtection="1">
      <alignment horizontal="left" indent="4"/>
      <protection locked="0"/>
    </xf>
    <xf numFmtId="164" fontId="38" fillId="0" borderId="95" xfId="21" applyFont="1" applyFill="1" applyBorder="1" applyAlignment="1" applyProtection="1">
      <alignment horizontal="left" indent="4"/>
      <protection locked="0"/>
    </xf>
    <xf numFmtId="164" fontId="38" fillId="0" borderId="7" xfId="21" applyFont="1" applyFill="1" applyBorder="1" applyAlignment="1" applyProtection="1">
      <alignment horizontal="left" indent="4"/>
      <protection locked="0"/>
    </xf>
    <xf numFmtId="164" fontId="38" fillId="0" borderId="66" xfId="21" applyFont="1" applyFill="1" applyBorder="1" applyAlignment="1" applyProtection="1">
      <alignment horizontal="left" indent="4"/>
      <protection locked="0"/>
    </xf>
    <xf numFmtId="164" fontId="38" fillId="0" borderId="66" xfId="21" applyFont="1" applyFill="1" applyBorder="1" applyAlignment="1">
      <alignment horizontal="left"/>
    </xf>
    <xf numFmtId="164" fontId="38" fillId="0" borderId="13" xfId="21" applyFont="1" applyFill="1" applyBorder="1" applyAlignment="1" applyProtection="1">
      <alignment horizontal="left"/>
      <protection locked="0"/>
    </xf>
    <xf numFmtId="164" fontId="38" fillId="0" borderId="95" xfId="21" applyFont="1" applyFill="1" applyBorder="1" applyAlignment="1" applyProtection="1">
      <alignment horizontal="left"/>
      <protection locked="0"/>
    </xf>
    <xf numFmtId="164" fontId="38" fillId="0" borderId="7" xfId="21" applyFont="1" applyFill="1" applyBorder="1" applyAlignment="1" applyProtection="1">
      <alignment horizontal="left"/>
      <protection locked="0"/>
    </xf>
    <xf numFmtId="164" fontId="38" fillId="0" borderId="66" xfId="21" applyFont="1" applyFill="1" applyBorder="1" applyAlignment="1" applyProtection="1">
      <alignment horizontal="left"/>
      <protection locked="0"/>
    </xf>
    <xf numFmtId="164" fontId="38" fillId="0" borderId="85" xfId="21" applyFont="1" applyFill="1" applyBorder="1" applyAlignment="1">
      <alignment horizontal="left"/>
    </xf>
    <xf numFmtId="164" fontId="38" fillId="0" borderId="13" xfId="21" applyFont="1" applyFill="1" applyBorder="1" applyAlignment="1">
      <alignment horizontal="left"/>
    </xf>
    <xf numFmtId="164" fontId="38" fillId="0" borderId="95" xfId="21" applyFont="1" applyFill="1" applyBorder="1" applyAlignment="1">
      <alignment horizontal="left"/>
    </xf>
    <xf numFmtId="164" fontId="38" fillId="0" borderId="7" xfId="21" applyFont="1" applyFill="1" applyBorder="1" applyAlignment="1">
      <alignment horizontal="left"/>
    </xf>
    <xf numFmtId="164" fontId="37" fillId="0" borderId="1" xfId="21" applyFont="1" applyFill="1" applyBorder="1" applyAlignment="1">
      <alignment horizontal="left"/>
    </xf>
    <xf numFmtId="164" fontId="37" fillId="0" borderId="4" xfId="21" applyFont="1" applyFill="1" applyBorder="1" applyAlignment="1">
      <alignment horizontal="left"/>
    </xf>
    <xf numFmtId="164" fontId="37" fillId="0" borderId="8" xfId="21" applyFont="1" applyFill="1" applyBorder="1" applyAlignment="1">
      <alignment horizontal="left"/>
    </xf>
    <xf numFmtId="164" fontId="37" fillId="0" borderId="55" xfId="21" applyFont="1" applyFill="1" applyBorder="1" applyAlignment="1">
      <alignment horizontal="left"/>
    </xf>
    <xf numFmtId="164" fontId="37" fillId="0" borderId="69" xfId="21" applyFont="1" applyFill="1" applyBorder="1" applyAlignment="1">
      <alignment horizontal="left"/>
    </xf>
    <xf numFmtId="164" fontId="37" fillId="0" borderId="6" xfId="21" applyFont="1" applyFill="1" applyBorder="1" applyAlignment="1">
      <alignment horizontal="left"/>
    </xf>
    <xf numFmtId="164" fontId="38" fillId="0" borderId="71" xfId="21" applyFont="1" applyFill="1" applyBorder="1" applyAlignment="1">
      <alignment horizontal="left"/>
    </xf>
    <xf numFmtId="164" fontId="38" fillId="11" borderId="0" xfId="21" applyFont="1" applyFill="1" applyBorder="1" applyAlignment="1" applyProtection="1">
      <alignment horizontal="left" indent="4"/>
      <protection locked="0"/>
    </xf>
    <xf numFmtId="164" fontId="38" fillId="11" borderId="6" xfId="21" applyFont="1" applyFill="1" applyBorder="1" applyAlignment="1" applyProtection="1">
      <alignment horizontal="left" indent="4"/>
      <protection locked="0"/>
    </xf>
    <xf numFmtId="164" fontId="38" fillId="11" borderId="14" xfId="21" applyFont="1" applyFill="1" applyBorder="1" applyAlignment="1" applyProtection="1">
      <alignment horizontal="left" indent="4"/>
      <protection locked="0"/>
    </xf>
    <xf numFmtId="164" fontId="38" fillId="11" borderId="0" xfId="21" applyFont="1" applyFill="1" applyBorder="1" applyAlignment="1">
      <alignment horizontal="left"/>
    </xf>
    <xf numFmtId="164" fontId="38" fillId="11" borderId="6" xfId="21" applyFont="1" applyFill="1" applyBorder="1" applyAlignment="1">
      <alignment horizontal="left"/>
    </xf>
    <xf numFmtId="164" fontId="38" fillId="11" borderId="58" xfId="21" applyFont="1" applyFill="1" applyBorder="1" applyAlignment="1">
      <alignment horizontal="left"/>
    </xf>
    <xf numFmtId="164" fontId="38" fillId="11" borderId="2" xfId="21" applyFont="1" applyFill="1" applyBorder="1" applyAlignment="1">
      <alignment horizontal="left"/>
    </xf>
    <xf numFmtId="164" fontId="38" fillId="11" borderId="41" xfId="21" applyFont="1" applyFill="1" applyBorder="1" applyAlignment="1">
      <alignment horizontal="left"/>
    </xf>
    <xf numFmtId="164" fontId="38" fillId="11" borderId="54" xfId="21" applyFont="1" applyFill="1" applyBorder="1" applyAlignment="1">
      <alignment horizontal="left"/>
    </xf>
    <xf numFmtId="164" fontId="38" fillId="11" borderId="41" xfId="21" applyFont="1" applyFill="1" applyBorder="1" applyAlignment="1" applyProtection="1">
      <alignment horizontal="left" indent="4"/>
      <protection locked="0"/>
    </xf>
    <xf numFmtId="164" fontId="38" fillId="11" borderId="54" xfId="21" applyFont="1" applyFill="1" applyBorder="1" applyAlignment="1" applyProtection="1">
      <alignment horizontal="left" indent="4"/>
      <protection locked="0"/>
    </xf>
    <xf numFmtId="164" fontId="38" fillId="11" borderId="78" xfId="21" applyFont="1" applyFill="1" applyBorder="1" applyAlignment="1">
      <alignment horizontal="left"/>
    </xf>
    <xf numFmtId="164" fontId="38" fillId="11" borderId="79" xfId="21" applyFont="1" applyFill="1" applyBorder="1" applyAlignment="1">
      <alignment horizontal="left"/>
    </xf>
    <xf numFmtId="175" fontId="37" fillId="0" borderId="67" xfId="17" applyNumberFormat="1" applyFont="1" applyBorder="1" applyAlignment="1">
      <alignment horizontal="center" vertical="center"/>
    </xf>
    <xf numFmtId="164" fontId="37" fillId="0" borderId="69" xfId="21" applyFont="1" applyBorder="1" applyAlignment="1">
      <alignment horizontal="center" vertical="center" wrapText="1"/>
    </xf>
    <xf numFmtId="0" fontId="38" fillId="0" borderId="13" xfId="17" quotePrefix="1" applyFont="1" applyBorder="1" applyAlignment="1" applyProtection="1">
      <alignment horizontal="left" vertical="center" wrapText="1" indent="2"/>
      <protection locked="0"/>
    </xf>
    <xf numFmtId="0" fontId="45" fillId="0" borderId="13" xfId="17" applyFont="1" applyBorder="1" applyAlignment="1" applyProtection="1">
      <alignment horizontal="left" vertical="center" wrapText="1" indent="2"/>
      <protection locked="0"/>
    </xf>
    <xf numFmtId="164" fontId="38" fillId="0" borderId="69" xfId="21" applyFont="1" applyFill="1" applyBorder="1" applyAlignment="1">
      <alignment horizontal="left"/>
    </xf>
    <xf numFmtId="164" fontId="38" fillId="0" borderId="56" xfId="21" applyFont="1" applyFill="1" applyBorder="1" applyAlignment="1" applyProtection="1">
      <alignment horizontal="left" indent="4"/>
      <protection locked="0"/>
    </xf>
    <xf numFmtId="164" fontId="38" fillId="0" borderId="68" xfId="21" applyFont="1" applyFill="1" applyBorder="1" applyAlignment="1">
      <alignment horizontal="left"/>
    </xf>
    <xf numFmtId="175" fontId="58" fillId="0" borderId="67" xfId="17" applyNumberFormat="1" applyFont="1" applyBorder="1" applyAlignment="1">
      <alignment horizontal="center" vertical="center"/>
    </xf>
    <xf numFmtId="164" fontId="58" fillId="0" borderId="69" xfId="21" applyFont="1" applyBorder="1" applyAlignment="1">
      <alignment horizontal="center" vertical="center" wrapText="1"/>
    </xf>
    <xf numFmtId="0" fontId="59" fillId="0" borderId="13" xfId="17" quotePrefix="1" applyFont="1" applyBorder="1" applyAlignment="1">
      <alignment horizontal="left" vertical="center" wrapText="1"/>
    </xf>
    <xf numFmtId="164" fontId="59" fillId="0" borderId="66" xfId="21" applyFont="1" applyFill="1" applyBorder="1" applyAlignment="1" applyProtection="1">
      <alignment horizontal="left" indent="4"/>
      <protection locked="0"/>
    </xf>
    <xf numFmtId="164" fontId="59" fillId="0" borderId="56" xfId="21" applyFont="1" applyFill="1" applyBorder="1" applyAlignment="1" applyProtection="1">
      <alignment horizontal="left" indent="4"/>
      <protection locked="0"/>
    </xf>
    <xf numFmtId="0" fontId="58" fillId="0" borderId="67" xfId="17" applyFont="1" applyBorder="1" applyAlignment="1">
      <alignment horizontal="left" vertical="center" wrapText="1"/>
    </xf>
    <xf numFmtId="164" fontId="59" fillId="0" borderId="69" xfId="21" applyFont="1" applyFill="1" applyBorder="1" applyAlignment="1" applyProtection="1">
      <alignment horizontal="left"/>
      <protection locked="0"/>
    </xf>
    <xf numFmtId="0" fontId="58" fillId="0" borderId="70" xfId="17" applyFont="1" applyBorder="1" applyAlignment="1">
      <alignment horizontal="left" vertical="center" wrapText="1"/>
    </xf>
    <xf numFmtId="164" fontId="59" fillId="0" borderId="68" xfId="21" applyFont="1" applyFill="1" applyBorder="1" applyAlignment="1">
      <alignment horizontal="left"/>
    </xf>
    <xf numFmtId="164" fontId="38" fillId="0" borderId="86" xfId="21" applyFont="1" applyFill="1" applyBorder="1" applyAlignment="1">
      <alignment horizontal="left"/>
    </xf>
    <xf numFmtId="164" fontId="38" fillId="0" borderId="69" xfId="21" applyFont="1" applyFill="1" applyBorder="1" applyAlignment="1" applyProtection="1">
      <alignment horizontal="left" indent="4"/>
      <protection locked="0"/>
    </xf>
    <xf numFmtId="0" fontId="37" fillId="0" borderId="156" xfId="17" applyFont="1" applyBorder="1" applyAlignment="1">
      <alignment horizontal="left" vertical="center" wrapText="1" indent="4"/>
    </xf>
    <xf numFmtId="0" fontId="37" fillId="0" borderId="158" xfId="17" applyFont="1" applyBorder="1" applyAlignment="1">
      <alignment horizontal="left" vertical="center" wrapText="1" indent="4"/>
    </xf>
    <xf numFmtId="0" fontId="71" fillId="0" borderId="13" xfId="14" applyFont="1" applyBorder="1" applyAlignment="1">
      <alignment horizontal="center" vertical="center" wrapText="1"/>
    </xf>
    <xf numFmtId="0" fontId="36" fillId="0" borderId="67" xfId="17" applyFont="1" applyBorder="1" applyAlignment="1">
      <alignment horizontal="left" vertical="center" wrapText="1"/>
    </xf>
    <xf numFmtId="0" fontId="36" fillId="0" borderId="67" xfId="17" applyFont="1" applyBorder="1" applyAlignment="1">
      <alignment horizontal="center" vertical="center" wrapText="1"/>
    </xf>
    <xf numFmtId="0" fontId="71" fillId="0" borderId="67" xfId="14" applyFont="1" applyBorder="1" applyAlignment="1">
      <alignment horizontal="center" vertical="center" wrapText="1"/>
    </xf>
    <xf numFmtId="164" fontId="9" fillId="0" borderId="69" xfId="21" quotePrefix="1" applyFont="1" applyFill="1" applyBorder="1" applyAlignment="1">
      <alignment horizontal="center" vertical="center" wrapText="1"/>
    </xf>
    <xf numFmtId="164" fontId="9" fillId="0" borderId="69" xfId="21" applyFont="1" applyFill="1" applyBorder="1" applyAlignment="1">
      <alignment horizontal="center" vertical="center" wrapText="1"/>
    </xf>
    <xf numFmtId="164" fontId="38" fillId="0" borderId="66" xfId="21" applyFont="1" applyFill="1" applyBorder="1"/>
    <xf numFmtId="164" fontId="38" fillId="0" borderId="66" xfId="21" applyFont="1" applyFill="1" applyBorder="1" applyProtection="1">
      <protection locked="0"/>
    </xf>
    <xf numFmtId="164" fontId="38" fillId="0" borderId="66" xfId="21" applyFont="1" applyFill="1" applyBorder="1" applyAlignment="1" applyProtection="1">
      <alignment horizontal="left" indent="3"/>
      <protection locked="0"/>
    </xf>
    <xf numFmtId="164" fontId="37" fillId="0" borderId="68" xfId="21" applyFont="1" applyFill="1" applyBorder="1" applyAlignment="1">
      <alignment vertical="center" wrapText="1"/>
    </xf>
    <xf numFmtId="164" fontId="9" fillId="0" borderId="69" xfId="21" applyFont="1" applyFill="1" applyBorder="1"/>
    <xf numFmtId="164" fontId="38" fillId="0" borderId="2" xfId="21" applyFont="1" applyFill="1" applyBorder="1"/>
    <xf numFmtId="164" fontId="38" fillId="0" borderId="55" xfId="21" applyFont="1" applyFill="1" applyBorder="1"/>
    <xf numFmtId="164" fontId="38" fillId="0" borderId="6" xfId="21" applyFont="1" applyFill="1" applyBorder="1"/>
    <xf numFmtId="164" fontId="9" fillId="0" borderId="68" xfId="21" applyFont="1" applyFill="1" applyBorder="1"/>
    <xf numFmtId="164" fontId="37" fillId="0" borderId="89" xfId="21" applyFont="1" applyFill="1" applyBorder="1" applyAlignment="1">
      <alignment horizontal="center" vertical="center" wrapText="1"/>
    </xf>
    <xf numFmtId="164" fontId="37" fillId="0" borderId="86" xfId="21" applyFont="1" applyFill="1" applyBorder="1" applyAlignment="1">
      <alignment horizontal="center" vertical="center" wrapText="1"/>
    </xf>
    <xf numFmtId="164" fontId="38" fillId="0" borderId="6" xfId="21" applyFont="1" applyFill="1" applyBorder="1" applyProtection="1">
      <protection locked="0"/>
    </xf>
    <xf numFmtId="164" fontId="38" fillId="0" borderId="66" xfId="21" applyFont="1" applyFill="1" applyBorder="1" applyAlignment="1">
      <alignment horizontal="left" indent="4"/>
    </xf>
    <xf numFmtId="164" fontId="37" fillId="0" borderId="71" xfId="21" applyFont="1" applyFill="1" applyBorder="1" applyAlignment="1">
      <alignment vertical="center" wrapText="1"/>
    </xf>
    <xf numFmtId="164" fontId="38" fillId="0" borderId="57" xfId="21" applyFont="1" applyFill="1" applyBorder="1" applyProtection="1">
      <protection locked="0"/>
    </xf>
    <xf numFmtId="164" fontId="38" fillId="0" borderId="96" xfId="21" applyFont="1" applyFill="1" applyBorder="1" applyProtection="1">
      <protection locked="0"/>
    </xf>
    <xf numFmtId="164" fontId="38" fillId="0" borderId="57" xfId="21" applyFont="1" applyFill="1" applyBorder="1" applyAlignment="1">
      <alignment horizontal="left" indent="4"/>
    </xf>
    <xf numFmtId="164" fontId="9" fillId="0" borderId="71" xfId="21" applyFont="1" applyFill="1" applyBorder="1"/>
    <xf numFmtId="167" fontId="15" fillId="0" borderId="13" xfId="0" applyNumberFormat="1" applyFont="1" applyBorder="1" applyAlignment="1">
      <alignment horizontal="center"/>
    </xf>
    <xf numFmtId="164" fontId="22" fillId="0" borderId="3" xfId="6" applyFont="1" applyFill="1" applyBorder="1" applyAlignment="1">
      <alignment vertical="center"/>
    </xf>
    <xf numFmtId="0" fontId="22" fillId="0" borderId="160" xfId="0" applyFont="1" applyBorder="1" applyAlignment="1">
      <alignment vertical="center"/>
    </xf>
    <xf numFmtId="0" fontId="38" fillId="0" borderId="161" xfId="0" applyFont="1" applyBorder="1" applyAlignment="1">
      <alignment horizontal="left" indent="1"/>
    </xf>
    <xf numFmtId="0" fontId="38" fillId="0" borderId="126" xfId="0" applyFont="1" applyBorder="1"/>
    <xf numFmtId="0" fontId="38" fillId="0" borderId="136" xfId="0" applyFont="1" applyBorder="1"/>
    <xf numFmtId="173" fontId="37" fillId="0" borderId="160" xfId="1" applyNumberFormat="1" applyFont="1" applyBorder="1"/>
    <xf numFmtId="173" fontId="37" fillId="0" borderId="159" xfId="1" applyNumberFormat="1" applyFont="1" applyBorder="1"/>
    <xf numFmtId="0" fontId="38" fillId="0" borderId="152" xfId="0" applyFont="1" applyBorder="1" applyAlignment="1">
      <alignment horizontal="left" indent="1"/>
    </xf>
    <xf numFmtId="0" fontId="37" fillId="0" borderId="88" xfId="0" applyFont="1" applyBorder="1"/>
    <xf numFmtId="0" fontId="37" fillId="0" borderId="53" xfId="0" applyFont="1" applyBorder="1" applyAlignment="1">
      <alignment horizontal="center" vertical="center" wrapText="1"/>
    </xf>
    <xf numFmtId="0" fontId="36" fillId="0" borderId="38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 wrapText="1"/>
    </xf>
    <xf numFmtId="0" fontId="36" fillId="0" borderId="53" xfId="0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37" fillId="0" borderId="84" xfId="0" applyFont="1" applyBorder="1" applyAlignment="1">
      <alignment horizontal="center" vertical="center" wrapText="1"/>
    </xf>
    <xf numFmtId="0" fontId="36" fillId="0" borderId="84" xfId="0" applyFont="1" applyBorder="1" applyAlignment="1">
      <alignment horizontal="center" vertical="center" wrapText="1"/>
    </xf>
    <xf numFmtId="0" fontId="36" fillId="0" borderId="150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151" xfId="0" applyFont="1" applyBorder="1" applyAlignment="1">
      <alignment horizontal="center" vertical="center" wrapText="1"/>
    </xf>
    <xf numFmtId="0" fontId="37" fillId="0" borderId="94" xfId="0" applyFont="1" applyBorder="1" applyAlignment="1">
      <alignment horizontal="left" vertical="center" wrapText="1"/>
    </xf>
    <xf numFmtId="0" fontId="38" fillId="0" borderId="153" xfId="0" applyFont="1" applyBorder="1" applyAlignment="1">
      <alignment horizontal="left" indent="1"/>
    </xf>
    <xf numFmtId="0" fontId="38" fillId="0" borderId="87" xfId="0" applyFont="1" applyBorder="1"/>
    <xf numFmtId="0" fontId="38" fillId="0" borderId="92" xfId="0" applyFont="1" applyBorder="1" applyAlignment="1">
      <alignment horizontal="left" indent="1"/>
    </xf>
    <xf numFmtId="0" fontId="38" fillId="0" borderId="90" xfId="0" applyFont="1" applyBorder="1"/>
    <xf numFmtId="0" fontId="37" fillId="0" borderId="162" xfId="0" applyFont="1" applyBorder="1"/>
    <xf numFmtId="0" fontId="38" fillId="0" borderId="163" xfId="0" applyFont="1" applyBorder="1" applyAlignment="1">
      <alignment vertical="center" wrapText="1"/>
    </xf>
    <xf numFmtId="0" fontId="47" fillId="0" borderId="164" xfId="14" applyFont="1" applyFill="1" applyBorder="1" applyAlignment="1">
      <alignment horizontal="center" vertical="center" wrapText="1"/>
    </xf>
    <xf numFmtId="0" fontId="38" fillId="0" borderId="164" xfId="0" applyFont="1" applyBorder="1" applyAlignment="1">
      <alignment vertical="center" wrapText="1"/>
    </xf>
    <xf numFmtId="0" fontId="46" fillId="0" borderId="164" xfId="0" applyFont="1" applyBorder="1" applyAlignment="1">
      <alignment vertical="center" wrapText="1"/>
    </xf>
    <xf numFmtId="0" fontId="38" fillId="0" borderId="164" xfId="0" applyFont="1" applyBorder="1"/>
    <xf numFmtId="0" fontId="38" fillId="0" borderId="164" xfId="0" applyFont="1" applyBorder="1" applyAlignment="1">
      <alignment wrapText="1"/>
    </xf>
    <xf numFmtId="0" fontId="38" fillId="0" borderId="165" xfId="0" applyFont="1" applyBorder="1" applyAlignment="1">
      <alignment vertical="center" wrapText="1"/>
    </xf>
    <xf numFmtId="0" fontId="47" fillId="0" borderId="159" xfId="14" applyFont="1" applyFill="1" applyBorder="1" applyAlignment="1">
      <alignment horizontal="center" vertical="center" wrapText="1"/>
    </xf>
    <xf numFmtId="0" fontId="46" fillId="0" borderId="159" xfId="0" applyFont="1" applyBorder="1" applyAlignment="1">
      <alignment vertical="center" wrapText="1"/>
    </xf>
    <xf numFmtId="0" fontId="37" fillId="0" borderId="161" xfId="0" applyFont="1" applyBorder="1" applyAlignment="1">
      <alignment vertical="center" wrapText="1"/>
    </xf>
    <xf numFmtId="0" fontId="37" fillId="0" borderId="126" xfId="0" applyFont="1" applyBorder="1" applyAlignment="1">
      <alignment horizontal="center" vertical="center" wrapText="1"/>
    </xf>
    <xf numFmtId="0" fontId="37" fillId="0" borderId="136" xfId="0" applyFont="1" applyBorder="1" applyAlignment="1">
      <alignment vertical="center" wrapText="1"/>
    </xf>
    <xf numFmtId="175" fontId="9" fillId="0" borderId="0" xfId="17" quotePrefix="1" applyNumberFormat="1" applyFont="1" applyAlignment="1">
      <alignment horizontal="left" vertical="center"/>
    </xf>
    <xf numFmtId="0" fontId="9" fillId="0" borderId="0" xfId="17" applyFont="1" applyAlignment="1">
      <alignment horizontal="left" vertical="center" wrapText="1" indent="2"/>
    </xf>
    <xf numFmtId="0" fontId="15" fillId="0" borderId="0" xfId="17" applyFont="1" applyAlignment="1">
      <alignment horizontal="left" vertical="center" wrapText="1" indent="7"/>
    </xf>
    <xf numFmtId="0" fontId="15" fillId="0" borderId="162" xfId="17" applyFont="1" applyBorder="1" applyAlignment="1">
      <alignment horizontal="left" vertical="center" wrapText="1" indent="7"/>
    </xf>
    <xf numFmtId="0" fontId="15" fillId="12" borderId="0" xfId="17" applyFont="1" applyFill="1" applyAlignment="1">
      <alignment horizontal="left" vertical="center" wrapText="1" indent="7"/>
    </xf>
    <xf numFmtId="164" fontId="15" fillId="0" borderId="162" xfId="7" applyFont="1" applyFill="1" applyBorder="1" applyAlignment="1">
      <alignment horizontal="left" indent="4"/>
    </xf>
    <xf numFmtId="164" fontId="9" fillId="0" borderId="159" xfId="7" applyFont="1" applyFill="1" applyBorder="1" applyAlignment="1">
      <alignment horizontal="center" vertical="center" wrapText="1"/>
    </xf>
    <xf numFmtId="175" fontId="9" fillId="0" borderId="161" xfId="17" quotePrefix="1" applyNumberFormat="1" applyFont="1" applyBorder="1" applyAlignment="1">
      <alignment horizontal="center" vertical="center"/>
    </xf>
    <xf numFmtId="164" fontId="15" fillId="0" borderId="127" xfId="7" applyFont="1" applyFill="1" applyBorder="1" applyAlignment="1">
      <alignment horizontal="left" indent="4"/>
    </xf>
    <xf numFmtId="164" fontId="9" fillId="0" borderId="136" xfId="7" quotePrefix="1" applyFont="1" applyFill="1" applyBorder="1" applyAlignment="1">
      <alignment horizontal="center" vertical="center" wrapText="1"/>
    </xf>
    <xf numFmtId="0" fontId="15" fillId="12" borderId="14" xfId="17" applyFont="1" applyFill="1" applyBorder="1" applyAlignment="1">
      <alignment horizontal="left" vertical="center" wrapText="1" indent="7"/>
    </xf>
    <xf numFmtId="0" fontId="38" fillId="0" borderId="126" xfId="0" applyFont="1" applyBorder="1" applyAlignment="1">
      <alignment horizontal="left" indent="1"/>
    </xf>
    <xf numFmtId="0" fontId="38" fillId="0" borderId="169" xfId="0" applyFont="1" applyBorder="1" applyAlignment="1">
      <alignment horizontal="left" indent="1"/>
    </xf>
    <xf numFmtId="0" fontId="37" fillId="0" borderId="169" xfId="0" applyFont="1" applyBorder="1"/>
    <xf numFmtId="0" fontId="37" fillId="0" borderId="126" xfId="0" applyFont="1" applyBorder="1"/>
    <xf numFmtId="0" fontId="38" fillId="0" borderId="169" xfId="0" applyFont="1" applyBorder="1" applyAlignment="1">
      <alignment horizontal="left" indent="6"/>
    </xf>
    <xf numFmtId="0" fontId="37" fillId="0" borderId="169" xfId="0" applyFont="1" applyBorder="1" applyAlignment="1">
      <alignment horizontal="left" indent="1"/>
    </xf>
    <xf numFmtId="0" fontId="38" fillId="0" borderId="169" xfId="0" applyFont="1" applyBorder="1"/>
    <xf numFmtId="173" fontId="38" fillId="0" borderId="169" xfId="1" applyNumberFormat="1" applyFont="1" applyBorder="1"/>
    <xf numFmtId="0" fontId="37" fillId="0" borderId="166" xfId="0" applyFont="1" applyBorder="1" applyAlignment="1">
      <alignment horizontal="center" vertical="center"/>
    </xf>
    <xf numFmtId="164" fontId="38" fillId="0" borderId="126" xfId="1" applyFont="1" applyBorder="1"/>
    <xf numFmtId="164" fontId="38" fillId="0" borderId="169" xfId="1" applyFont="1" applyBorder="1"/>
    <xf numFmtId="164" fontId="37" fillId="0" borderId="169" xfId="1" applyFont="1" applyBorder="1"/>
    <xf numFmtId="164" fontId="38" fillId="0" borderId="169" xfId="1" applyFont="1" applyBorder="1" applyAlignment="1">
      <alignment horizontal="left" indent="4"/>
    </xf>
    <xf numFmtId="0" fontId="10" fillId="0" borderId="162" xfId="0" applyFont="1" applyBorder="1" applyAlignment="1">
      <alignment horizontal="center" vertical="center"/>
    </xf>
    <xf numFmtId="0" fontId="11" fillId="0" borderId="157" xfId="0" applyFont="1" applyBorder="1"/>
    <xf numFmtId="0" fontId="11" fillId="0" borderId="157" xfId="0" applyFont="1" applyBorder="1" applyAlignment="1">
      <alignment horizontal="center"/>
    </xf>
    <xf numFmtId="164" fontId="11" fillId="0" borderId="157" xfId="0" applyNumberFormat="1" applyFont="1" applyBorder="1" applyAlignment="1">
      <alignment horizontal="center"/>
    </xf>
    <xf numFmtId="0" fontId="11" fillId="0" borderId="171" xfId="0" applyFont="1" applyBorder="1"/>
    <xf numFmtId="0" fontId="11" fillId="0" borderId="171" xfId="0" quotePrefix="1" applyFont="1" applyBorder="1" applyAlignment="1">
      <alignment horizontal="center"/>
    </xf>
    <xf numFmtId="0" fontId="0" fillId="0" borderId="157" xfId="0" applyBorder="1" applyAlignment="1">
      <alignment horizontal="center"/>
    </xf>
    <xf numFmtId="0" fontId="10" fillId="0" borderId="162" xfId="0" applyFont="1" applyBorder="1" applyAlignment="1">
      <alignment horizontal="center"/>
    </xf>
    <xf numFmtId="0" fontId="10" fillId="0" borderId="162" xfId="0" applyFont="1" applyBorder="1" applyAlignment="1">
      <alignment horizontal="centerContinuous"/>
    </xf>
    <xf numFmtId="0" fontId="11" fillId="0" borderId="157" xfId="0" applyFont="1" applyBorder="1" applyAlignment="1">
      <alignment horizontal="centerContinuous"/>
    </xf>
    <xf numFmtId="173" fontId="11" fillId="0" borderId="157" xfId="1" applyNumberFormat="1" applyFont="1" applyBorder="1"/>
    <xf numFmtId="10" fontId="11" fillId="0" borderId="157" xfId="5" applyNumberFormat="1" applyFont="1" applyBorder="1" applyAlignment="1">
      <alignment horizontal="center"/>
    </xf>
    <xf numFmtId="173" fontId="11" fillId="0" borderId="171" xfId="1" applyNumberFormat="1" applyFont="1" applyFill="1" applyBorder="1"/>
    <xf numFmtId="10" fontId="11" fillId="0" borderId="171" xfId="5" applyNumberFormat="1" applyFont="1" applyFill="1" applyBorder="1" applyAlignment="1">
      <alignment horizontal="center"/>
    </xf>
    <xf numFmtId="0" fontId="10" fillId="4" borderId="169" xfId="0" applyFont="1" applyFill="1" applyBorder="1" applyAlignment="1">
      <alignment horizontal="center" vertical="center" wrapText="1"/>
    </xf>
    <xf numFmtId="0" fontId="10" fillId="4" borderId="169" xfId="0" applyFont="1" applyFill="1" applyBorder="1" applyAlignment="1">
      <alignment vertical="center" wrapText="1"/>
    </xf>
    <xf numFmtId="0" fontId="10" fillId="4" borderId="169" xfId="0" applyFont="1" applyFill="1" applyBorder="1" applyAlignment="1">
      <alignment horizontal="center" vertical="center"/>
    </xf>
    <xf numFmtId="0" fontId="10" fillId="9" borderId="169" xfId="0" applyFont="1" applyFill="1" applyBorder="1"/>
    <xf numFmtId="0" fontId="11" fillId="9" borderId="169" xfId="0" applyFont="1" applyFill="1" applyBorder="1"/>
    <xf numFmtId="0" fontId="10" fillId="9" borderId="169" xfId="0" applyFont="1" applyFill="1" applyBorder="1" applyAlignment="1">
      <alignment horizontal="center"/>
    </xf>
    <xf numFmtId="0" fontId="11" fillId="10" borderId="169" xfId="0" applyFont="1" applyFill="1" applyBorder="1" applyAlignment="1">
      <alignment horizontal="left"/>
    </xf>
    <xf numFmtId="173" fontId="8" fillId="10" borderId="169" xfId="21" applyNumberFormat="1" applyFont="1" applyFill="1" applyBorder="1"/>
    <xf numFmtId="0" fontId="11" fillId="0" borderId="169" xfId="0" applyFont="1" applyBorder="1" applyAlignment="1">
      <alignment horizontal="left"/>
    </xf>
    <xf numFmtId="0" fontId="10" fillId="4" borderId="169" xfId="0" applyFont="1" applyFill="1" applyBorder="1" applyAlignment="1">
      <alignment horizontal="left"/>
    </xf>
    <xf numFmtId="173" fontId="10" fillId="4" borderId="169" xfId="7" applyNumberFormat="1" applyFont="1" applyFill="1" applyBorder="1" applyProtection="1">
      <protection locked="0"/>
    </xf>
    <xf numFmtId="173" fontId="10" fillId="4" borderId="169" xfId="0" applyNumberFormat="1" applyFont="1" applyFill="1" applyBorder="1" applyProtection="1">
      <protection locked="0"/>
    </xf>
    <xf numFmtId="0" fontId="10" fillId="4" borderId="169" xfId="0" applyFont="1" applyFill="1" applyBorder="1" applyProtection="1">
      <protection locked="0"/>
    </xf>
    <xf numFmtId="0" fontId="11" fillId="0" borderId="169" xfId="0" applyFont="1" applyBorder="1" applyProtection="1">
      <protection locked="0"/>
    </xf>
    <xf numFmtId="0" fontId="10" fillId="9" borderId="169" xfId="0" applyFont="1" applyFill="1" applyBorder="1" applyAlignment="1">
      <alignment horizontal="left"/>
    </xf>
    <xf numFmtId="164" fontId="8" fillId="9" borderId="169" xfId="21" applyFont="1" applyFill="1" applyBorder="1"/>
    <xf numFmtId="1" fontId="11" fillId="0" borderId="169" xfId="0" applyNumberFormat="1" applyFont="1" applyBorder="1" applyProtection="1">
      <protection locked="0"/>
    </xf>
    <xf numFmtId="1" fontId="8" fillId="0" borderId="169" xfId="21" applyNumberFormat="1" applyFont="1" applyFill="1" applyBorder="1"/>
    <xf numFmtId="164" fontId="37" fillId="0" borderId="159" xfId="21" applyFont="1" applyFill="1" applyBorder="1" applyAlignment="1">
      <alignment horizontal="center" vertical="center" wrapText="1"/>
    </xf>
    <xf numFmtId="164" fontId="38" fillId="0" borderId="151" xfId="21" applyFont="1" applyFill="1" applyBorder="1"/>
    <xf numFmtId="164" fontId="38" fillId="0" borderId="151" xfId="21" applyFont="1" applyFill="1" applyBorder="1" applyProtection="1">
      <protection locked="0"/>
    </xf>
    <xf numFmtId="0" fontId="37" fillId="0" borderId="144" xfId="0" applyFont="1" applyBorder="1"/>
    <xf numFmtId="0" fontId="37" fillId="0" borderId="160" xfId="0" applyFont="1" applyBorder="1" applyAlignment="1">
      <alignment horizontal="center" vertical="center" wrapText="1"/>
    </xf>
    <xf numFmtId="0" fontId="37" fillId="0" borderId="168" xfId="0" applyFont="1" applyBorder="1" applyAlignment="1">
      <alignment horizontal="center" vertical="center" wrapText="1"/>
    </xf>
    <xf numFmtId="0" fontId="37" fillId="0" borderId="159" xfId="0" applyFont="1" applyBorder="1" applyAlignment="1">
      <alignment horizontal="center" vertical="center" wrapText="1"/>
    </xf>
    <xf numFmtId="173" fontId="37" fillId="0" borderId="169" xfId="1" applyNumberFormat="1" applyFont="1" applyBorder="1"/>
    <xf numFmtId="0" fontId="38" fillId="0" borderId="169" xfId="0" applyFont="1" applyBorder="1" applyAlignment="1">
      <alignment horizontal="left" indent="4"/>
    </xf>
    <xf numFmtId="164" fontId="15" fillId="0" borderId="162" xfId="1" applyFont="1" applyFill="1" applyBorder="1" applyAlignment="1">
      <alignment horizontal="left" indent="4"/>
    </xf>
    <xf numFmtId="170" fontId="69" fillId="0" borderId="160" xfId="1" applyNumberFormat="1" applyFont="1" applyFill="1" applyBorder="1" applyAlignment="1">
      <alignment horizontal="center" vertical="center" wrapText="1"/>
    </xf>
    <xf numFmtId="170" fontId="79" fillId="0" borderId="160" xfId="1" applyNumberFormat="1" applyFont="1" applyFill="1" applyBorder="1" applyAlignment="1">
      <alignment horizontal="center" vertical="center" wrapText="1"/>
    </xf>
    <xf numFmtId="177" fontId="69" fillId="0" borderId="140" xfId="1" quotePrefix="1" applyNumberFormat="1" applyFont="1" applyFill="1" applyBorder="1" applyAlignment="1" applyProtection="1">
      <alignment horizontal="center" vertical="center"/>
    </xf>
    <xf numFmtId="164" fontId="80" fillId="0" borderId="163" xfId="1" applyFont="1" applyFill="1" applyBorder="1" applyAlignment="1" applyProtection="1">
      <alignment horizontal="left" vertical="center"/>
      <protection locked="0"/>
    </xf>
    <xf numFmtId="177" fontId="70" fillId="0" borderId="169" xfId="1" applyNumberFormat="1" applyFont="1" applyFill="1" applyBorder="1" applyAlignment="1" applyProtection="1">
      <alignment horizontal="center" vertical="center"/>
      <protection locked="0"/>
    </xf>
    <xf numFmtId="178" fontId="70" fillId="0" borderId="169" xfId="5" applyNumberFormat="1" applyFont="1" applyFill="1" applyBorder="1" applyAlignment="1" applyProtection="1">
      <alignment horizontal="center"/>
      <protection locked="0"/>
    </xf>
    <xf numFmtId="164" fontId="70" fillId="0" borderId="169" xfId="1" applyFont="1" applyFill="1" applyBorder="1" applyAlignment="1" applyProtection="1">
      <alignment horizontal="center"/>
      <protection locked="0"/>
    </xf>
    <xf numFmtId="170" fontId="70" fillId="0" borderId="169" xfId="1" applyNumberFormat="1" applyFont="1" applyFill="1" applyBorder="1" applyAlignment="1" applyProtection="1">
      <protection locked="0"/>
    </xf>
    <xf numFmtId="164" fontId="70" fillId="0" borderId="164" xfId="1" applyFont="1" applyFill="1" applyBorder="1" applyAlignment="1" applyProtection="1">
      <protection locked="0"/>
    </xf>
    <xf numFmtId="164" fontId="80" fillId="0" borderId="163" xfId="1" applyFont="1" applyFill="1" applyBorder="1" applyAlignment="1" applyProtection="1">
      <alignment horizontal="left" vertical="center"/>
      <protection hidden="1"/>
    </xf>
    <xf numFmtId="177" fontId="81" fillId="0" borderId="169" xfId="1" applyNumberFormat="1" applyFont="1" applyFill="1" applyBorder="1" applyAlignment="1" applyProtection="1">
      <alignment horizontal="center" vertical="center"/>
      <protection hidden="1"/>
    </xf>
    <xf numFmtId="170" fontId="70" fillId="0" borderId="169" xfId="1" applyNumberFormat="1" applyFont="1" applyFill="1" applyBorder="1" applyAlignment="1" applyProtection="1">
      <protection hidden="1"/>
    </xf>
    <xf numFmtId="177" fontId="81" fillId="0" borderId="164" xfId="1" applyNumberFormat="1" applyFont="1" applyFill="1" applyBorder="1" applyAlignment="1" applyProtection="1">
      <alignment horizontal="center" vertical="center"/>
      <protection hidden="1"/>
    </xf>
    <xf numFmtId="0" fontId="38" fillId="0" borderId="14" xfId="0" applyFont="1" applyBorder="1" applyAlignment="1">
      <alignment horizontal="left" indent="1"/>
    </xf>
    <xf numFmtId="0" fontId="38" fillId="0" borderId="163" xfId="0" applyFont="1" applyBorder="1" applyAlignment="1">
      <alignment horizontal="left" indent="1"/>
    </xf>
    <xf numFmtId="0" fontId="38" fillId="0" borderId="172" xfId="0" applyFont="1" applyBorder="1" applyAlignment="1">
      <alignment horizontal="left" indent="1"/>
    </xf>
    <xf numFmtId="0" fontId="38" fillId="0" borderId="171" xfId="0" applyFont="1" applyBorder="1" applyAlignment="1">
      <alignment horizontal="left" indent="1"/>
    </xf>
    <xf numFmtId="0" fontId="38" fillId="0" borderId="174" xfId="0" applyFont="1" applyBorder="1" applyAlignment="1">
      <alignment horizontal="left" indent="1"/>
    </xf>
    <xf numFmtId="0" fontId="37" fillId="0" borderId="165" xfId="0" applyFont="1" applyBorder="1"/>
    <xf numFmtId="0" fontId="37" fillId="0" borderId="166" xfId="0" applyFont="1" applyBorder="1"/>
    <xf numFmtId="167" fontId="10" fillId="0" borderId="146" xfId="0" applyNumberFormat="1" applyFont="1" applyBorder="1" applyAlignment="1">
      <alignment horizontal="center" vertical="center" wrapText="1"/>
    </xf>
    <xf numFmtId="167" fontId="10" fillId="0" borderId="146" xfId="6" applyNumberFormat="1" applyFont="1" applyFill="1" applyBorder="1" applyAlignment="1">
      <alignment horizontal="center" vertical="center"/>
    </xf>
    <xf numFmtId="167" fontId="10" fillId="0" borderId="136" xfId="0" applyNumberFormat="1" applyFont="1" applyBorder="1" applyAlignment="1">
      <alignment horizontal="center" vertical="center" wrapText="1"/>
    </xf>
    <xf numFmtId="164" fontId="11" fillId="0" borderId="150" xfId="6" applyFont="1" applyFill="1" applyBorder="1" applyAlignment="1">
      <alignment vertical="center"/>
    </xf>
    <xf numFmtId="0" fontId="10" fillId="0" borderId="150" xfId="0" applyFont="1" applyBorder="1" applyAlignment="1">
      <alignment horizontal="center" vertical="center"/>
    </xf>
    <xf numFmtId="164" fontId="11" fillId="0" borderId="151" xfId="6" applyFont="1" applyFill="1" applyBorder="1" applyAlignment="1">
      <alignment vertical="center"/>
    </xf>
    <xf numFmtId="0" fontId="42" fillId="0" borderId="150" xfId="0" applyFont="1" applyBorder="1" applyAlignment="1">
      <alignment vertical="center"/>
    </xf>
    <xf numFmtId="164" fontId="11" fillId="6" borderId="150" xfId="6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0" fontId="11" fillId="0" borderId="171" xfId="0" quotePrefix="1" applyFont="1" applyBorder="1" applyAlignment="1">
      <alignment vertical="center"/>
    </xf>
    <xf numFmtId="164" fontId="11" fillId="0" borderId="171" xfId="1" applyFont="1" applyFill="1" applyBorder="1" applyAlignment="1" applyProtection="1">
      <alignment horizontal="left" vertical="center"/>
    </xf>
    <xf numFmtId="0" fontId="42" fillId="0" borderId="169" xfId="0" applyFont="1" applyBorder="1" applyAlignment="1">
      <alignment vertical="center"/>
    </xf>
    <xf numFmtId="164" fontId="11" fillId="0" borderId="164" xfId="6" applyFont="1" applyFill="1" applyBorder="1" applyAlignment="1">
      <alignment vertical="center"/>
    </xf>
    <xf numFmtId="0" fontId="11" fillId="0" borderId="128" xfId="0" applyFont="1" applyBorder="1" applyAlignment="1">
      <alignment vertical="center"/>
    </xf>
    <xf numFmtId="0" fontId="11" fillId="0" borderId="171" xfId="0" applyFont="1" applyBorder="1" applyAlignment="1">
      <alignment vertical="center"/>
    </xf>
    <xf numFmtId="0" fontId="10" fillId="0" borderId="171" xfId="0" applyFont="1" applyBorder="1" applyAlignment="1">
      <alignment vertical="center"/>
    </xf>
    <xf numFmtId="0" fontId="11" fillId="0" borderId="150" xfId="0" applyFont="1" applyBorder="1" applyAlignment="1">
      <alignment vertical="center"/>
    </xf>
    <xf numFmtId="164" fontId="11" fillId="0" borderId="150" xfId="6" applyFont="1" applyFill="1" applyBorder="1" applyAlignment="1">
      <alignment horizontal="center" vertical="center"/>
    </xf>
    <xf numFmtId="0" fontId="11" fillId="0" borderId="150" xfId="0" quotePrefix="1" applyFont="1" applyBorder="1" applyAlignment="1">
      <alignment vertical="center"/>
    </xf>
    <xf numFmtId="0" fontId="11" fillId="0" borderId="169" xfId="0" quotePrefix="1" applyFont="1" applyBorder="1" applyAlignment="1">
      <alignment vertical="center"/>
    </xf>
    <xf numFmtId="0" fontId="11" fillId="0" borderId="162" xfId="0" quotePrefix="1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0" fontId="11" fillId="0" borderId="176" xfId="0" quotePrefix="1" applyFont="1" applyBorder="1" applyAlignment="1">
      <alignment vertical="center"/>
    </xf>
    <xf numFmtId="164" fontId="11" fillId="0" borderId="162" xfId="6" applyFont="1" applyFill="1" applyBorder="1" applyAlignment="1">
      <alignment vertical="center"/>
    </xf>
    <xf numFmtId="164" fontId="11" fillId="0" borderId="176" xfId="6" applyFont="1" applyFill="1" applyBorder="1" applyAlignment="1">
      <alignment vertical="center"/>
    </xf>
    <xf numFmtId="0" fontId="16" fillId="0" borderId="160" xfId="0" applyFont="1" applyBorder="1" applyAlignment="1">
      <alignment horizontal="center" vertical="center" wrapText="1"/>
    </xf>
    <xf numFmtId="0" fontId="16" fillId="0" borderId="160" xfId="0" applyFont="1" applyBorder="1" applyAlignment="1">
      <alignment horizontal="center" vertical="center"/>
    </xf>
    <xf numFmtId="0" fontId="16" fillId="0" borderId="126" xfId="0" applyFont="1" applyBorder="1" applyAlignment="1">
      <alignment horizontal="center" vertical="center"/>
    </xf>
    <xf numFmtId="165" fontId="16" fillId="0" borderId="126" xfId="0" applyNumberFormat="1" applyFont="1" applyBorder="1" applyAlignment="1">
      <alignment horizontal="center" vertical="center"/>
    </xf>
    <xf numFmtId="9" fontId="16" fillId="0" borderId="126" xfId="5" applyFont="1" applyFill="1" applyBorder="1" applyAlignment="1">
      <alignment horizontal="center" vertical="center"/>
    </xf>
    <xf numFmtId="164" fontId="16" fillId="0" borderId="126" xfId="1" applyFont="1" applyFill="1" applyBorder="1" applyAlignment="1">
      <alignment horizontal="center" vertical="center"/>
    </xf>
    <xf numFmtId="164" fontId="16" fillId="0" borderId="146" xfId="1" quotePrefix="1" applyFont="1" applyFill="1" applyBorder="1" applyAlignment="1">
      <alignment horizontal="center" vertical="center"/>
    </xf>
    <xf numFmtId="0" fontId="16" fillId="0" borderId="136" xfId="0" quotePrefix="1" applyFont="1" applyBorder="1" applyAlignment="1">
      <alignment horizontal="center" vertical="center"/>
    </xf>
    <xf numFmtId="0" fontId="16" fillId="0" borderId="150" xfId="0" applyFont="1" applyBorder="1" applyAlignment="1">
      <alignment horizontal="center" wrapText="1"/>
    </xf>
    <xf numFmtId="164" fontId="16" fillId="0" borderId="150" xfId="6" applyFont="1" applyFill="1" applyBorder="1" applyAlignment="1">
      <alignment horizontal="center"/>
    </xf>
    <xf numFmtId="164" fontId="16" fillId="0" borderId="150" xfId="6" applyFont="1" applyFill="1" applyBorder="1" applyAlignment="1">
      <alignment horizontal="center" shrinkToFit="1"/>
    </xf>
    <xf numFmtId="164" fontId="16" fillId="0" borderId="125" xfId="6" applyFont="1" applyFill="1" applyBorder="1" applyAlignment="1">
      <alignment horizontal="center"/>
    </xf>
    <xf numFmtId="164" fontId="16" fillId="0" borderId="151" xfId="6" applyFont="1" applyFill="1" applyBorder="1" applyAlignment="1">
      <alignment horizontal="center"/>
    </xf>
    <xf numFmtId="0" fontId="16" fillId="0" borderId="150" xfId="0" applyFont="1" applyBorder="1"/>
    <xf numFmtId="164" fontId="22" fillId="0" borderId="150" xfId="6" applyFont="1" applyFill="1" applyBorder="1"/>
    <xf numFmtId="164" fontId="22" fillId="0" borderId="125" xfId="6" applyFont="1" applyFill="1" applyBorder="1"/>
    <xf numFmtId="164" fontId="22" fillId="0" borderId="151" xfId="6" applyFont="1" applyFill="1" applyBorder="1"/>
    <xf numFmtId="0" fontId="22" fillId="0" borderId="150" xfId="0" applyFont="1" applyBorder="1"/>
    <xf numFmtId="0" fontId="22" fillId="0" borderId="156" xfId="0" applyFont="1" applyBorder="1"/>
    <xf numFmtId="0" fontId="22" fillId="0" borderId="171" xfId="0" applyFont="1" applyBorder="1"/>
    <xf numFmtId="0" fontId="16" fillId="0" borderId="171" xfId="0" applyFont="1" applyBorder="1"/>
    <xf numFmtId="0" fontId="16" fillId="0" borderId="172" xfId="0" applyFont="1" applyBorder="1"/>
    <xf numFmtId="0" fontId="22" fillId="0" borderId="169" xfId="0" applyFont="1" applyBorder="1"/>
    <xf numFmtId="164" fontId="22" fillId="0" borderId="169" xfId="6" applyFont="1" applyFill="1" applyBorder="1"/>
    <xf numFmtId="164" fontId="22" fillId="0" borderId="171" xfId="6" applyFont="1" applyFill="1" applyBorder="1"/>
    <xf numFmtId="164" fontId="22" fillId="0" borderId="164" xfId="6" applyFont="1" applyFill="1" applyBorder="1"/>
    <xf numFmtId="164" fontId="22" fillId="0" borderId="150" xfId="6" applyFont="1" applyFill="1" applyBorder="1" applyAlignment="1">
      <alignment horizontal="center"/>
    </xf>
    <xf numFmtId="164" fontId="22" fillId="0" borderId="151" xfId="6" applyFont="1" applyFill="1" applyBorder="1" applyAlignment="1">
      <alignment horizontal="center"/>
    </xf>
    <xf numFmtId="164" fontId="22" fillId="0" borderId="156" xfId="6" applyFont="1" applyFill="1" applyBorder="1"/>
    <xf numFmtId="164" fontId="22" fillId="0" borderId="172" xfId="6" applyFont="1" applyFill="1" applyBorder="1"/>
    <xf numFmtId="164" fontId="22" fillId="0" borderId="170" xfId="6" applyFont="1" applyFill="1" applyBorder="1"/>
    <xf numFmtId="164" fontId="16" fillId="0" borderId="156" xfId="6" applyFont="1" applyFill="1" applyBorder="1"/>
    <xf numFmtId="0" fontId="22" fillId="0" borderId="171" xfId="0" quotePrefix="1" applyFont="1" applyBorder="1"/>
    <xf numFmtId="164" fontId="16" fillId="0" borderId="169" xfId="6" applyFont="1" applyFill="1" applyBorder="1"/>
    <xf numFmtId="164" fontId="16" fillId="0" borderId="164" xfId="6" applyFont="1" applyFill="1" applyBorder="1"/>
    <xf numFmtId="0" fontId="22" fillId="0" borderId="162" xfId="0" quotePrefix="1" applyFont="1" applyBorder="1"/>
    <xf numFmtId="0" fontId="22" fillId="0" borderId="176" xfId="0" applyFont="1" applyBorder="1"/>
    <xf numFmtId="164" fontId="22" fillId="0" borderId="176" xfId="6" applyFont="1" applyFill="1" applyBorder="1"/>
    <xf numFmtId="164" fontId="22" fillId="0" borderId="162" xfId="6" applyFont="1" applyFill="1" applyBorder="1"/>
    <xf numFmtId="164" fontId="22" fillId="0" borderId="176" xfId="6" applyFont="1" applyFill="1" applyBorder="1" applyAlignment="1">
      <alignment horizontal="center"/>
    </xf>
    <xf numFmtId="164" fontId="22" fillId="0" borderId="177" xfId="6" applyFont="1" applyFill="1" applyBorder="1"/>
    <xf numFmtId="0" fontId="9" fillId="0" borderId="162" xfId="0" applyFont="1" applyBorder="1" applyAlignment="1">
      <alignment horizontal="center" vertical="center"/>
    </xf>
    <xf numFmtId="0" fontId="9" fillId="0" borderId="176" xfId="0" applyFont="1" applyBorder="1" applyAlignment="1">
      <alignment horizontal="center" vertical="center"/>
    </xf>
    <xf numFmtId="167" fontId="15" fillId="0" borderId="126" xfId="0" applyNumberFormat="1" applyFont="1" applyBorder="1" applyAlignment="1">
      <alignment horizontal="center" vertical="center"/>
    </xf>
    <xf numFmtId="167" fontId="15" fillId="0" borderId="127" xfId="0" applyNumberFormat="1" applyFont="1" applyBorder="1" applyAlignment="1">
      <alignment horizontal="center" vertical="center"/>
    </xf>
    <xf numFmtId="164" fontId="15" fillId="0" borderId="150" xfId="6" applyFont="1" applyFill="1" applyBorder="1" applyAlignment="1">
      <alignment horizontal="center" vertical="center"/>
    </xf>
    <xf numFmtId="164" fontId="15" fillId="0" borderId="150" xfId="0" applyNumberFormat="1" applyFont="1" applyBorder="1" applyAlignment="1">
      <alignment horizontal="center" vertical="center"/>
    </xf>
    <xf numFmtId="0" fontId="15" fillId="0" borderId="156" xfId="0" applyFont="1" applyBorder="1" applyAlignment="1">
      <alignment horizontal="left" vertical="center"/>
    </xf>
    <xf numFmtId="0" fontId="15" fillId="0" borderId="171" xfId="0" applyFont="1" applyBorder="1" applyAlignment="1">
      <alignment horizontal="left" vertical="center"/>
    </xf>
    <xf numFmtId="0" fontId="15" fillId="0" borderId="171" xfId="0" quotePrefix="1" applyFont="1" applyBorder="1" applyAlignment="1">
      <alignment vertical="center"/>
    </xf>
    <xf numFmtId="0" fontId="22" fillId="0" borderId="172" xfId="0" applyFont="1" applyBorder="1" applyAlignment="1">
      <alignment vertical="center"/>
    </xf>
    <xf numFmtId="164" fontId="15" fillId="0" borderId="173" xfId="0" applyNumberFormat="1" applyFont="1" applyBorder="1" applyAlignment="1">
      <alignment horizontal="center" vertical="center"/>
    </xf>
    <xf numFmtId="0" fontId="15" fillId="0" borderId="156" xfId="0" applyFont="1" applyBorder="1" applyAlignment="1">
      <alignment vertical="center"/>
    </xf>
    <xf numFmtId="0" fontId="15" fillId="0" borderId="171" xfId="0" applyFont="1" applyBorder="1" applyAlignment="1">
      <alignment vertical="center"/>
    </xf>
    <xf numFmtId="0" fontId="15" fillId="0" borderId="172" xfId="0" applyFont="1" applyBorder="1" applyAlignment="1">
      <alignment vertical="center"/>
    </xf>
    <xf numFmtId="164" fontId="15" fillId="0" borderId="173" xfId="6" applyFont="1" applyFill="1" applyBorder="1" applyAlignment="1">
      <alignment vertical="center"/>
    </xf>
    <xf numFmtId="0" fontId="9" fillId="0" borderId="156" xfId="0" applyFont="1" applyBorder="1" applyAlignment="1">
      <alignment vertical="center"/>
    </xf>
    <xf numFmtId="164" fontId="15" fillId="0" borderId="169" xfId="6" applyFont="1" applyFill="1" applyBorder="1" applyAlignment="1">
      <alignment vertical="center"/>
    </xf>
    <xf numFmtId="164" fontId="15" fillId="0" borderId="171" xfId="6" applyFont="1" applyFill="1" applyBorder="1" applyAlignment="1">
      <alignment vertical="center"/>
    </xf>
    <xf numFmtId="0" fontId="15" fillId="0" borderId="162" xfId="0" applyFont="1" applyBorder="1" applyAlignment="1">
      <alignment vertical="center"/>
    </xf>
    <xf numFmtId="164" fontId="15" fillId="0" borderId="162" xfId="6" applyFont="1" applyFill="1" applyBorder="1" applyAlignment="1">
      <alignment vertical="center"/>
    </xf>
    <xf numFmtId="164" fontId="15" fillId="0" borderId="176" xfId="6" applyFont="1" applyFill="1" applyBorder="1" applyAlignment="1">
      <alignment vertical="center"/>
    </xf>
    <xf numFmtId="0" fontId="16" fillId="0" borderId="176" xfId="0" applyFont="1" applyBorder="1" applyAlignment="1">
      <alignment horizontal="center" vertical="center" wrapText="1"/>
    </xf>
    <xf numFmtId="167" fontId="22" fillId="0" borderId="126" xfId="0" applyNumberFormat="1" applyFont="1" applyBorder="1" applyAlignment="1">
      <alignment horizontal="center" vertical="center"/>
    </xf>
    <xf numFmtId="167" fontId="22" fillId="0" borderId="136" xfId="0" applyNumberFormat="1" applyFont="1" applyBorder="1" applyAlignment="1">
      <alignment horizontal="center" vertical="center"/>
    </xf>
    <xf numFmtId="164" fontId="22" fillId="0" borderId="150" xfId="1" applyFont="1" applyFill="1" applyBorder="1" applyAlignment="1">
      <alignment vertical="center"/>
    </xf>
    <xf numFmtId="0" fontId="16" fillId="0" borderId="169" xfId="0" applyFont="1" applyBorder="1"/>
    <xf numFmtId="0" fontId="22" fillId="0" borderId="173" xfId="0" applyFont="1" applyBorder="1" applyAlignment="1">
      <alignment vertical="center"/>
    </xf>
    <xf numFmtId="0" fontId="22" fillId="0" borderId="153" xfId="0" applyFont="1" applyBorder="1" applyAlignment="1">
      <alignment vertical="center"/>
    </xf>
    <xf numFmtId="0" fontId="16" fillId="0" borderId="155" xfId="0" applyFont="1" applyBorder="1" applyAlignment="1">
      <alignment vertical="center"/>
    </xf>
    <xf numFmtId="0" fontId="22" fillId="0" borderId="169" xfId="0" applyFont="1" applyBorder="1" applyAlignment="1">
      <alignment vertical="center"/>
    </xf>
    <xf numFmtId="0" fontId="15" fillId="0" borderId="158" xfId="0" applyFont="1" applyBorder="1" applyAlignment="1">
      <alignment vertical="center"/>
    </xf>
    <xf numFmtId="0" fontId="15" fillId="0" borderId="166" xfId="0" applyFont="1" applyBorder="1" applyAlignment="1">
      <alignment vertical="center"/>
    </xf>
    <xf numFmtId="0" fontId="15" fillId="0" borderId="176" xfId="0" applyFont="1" applyBorder="1" applyAlignment="1">
      <alignment vertical="center"/>
    </xf>
    <xf numFmtId="164" fontId="15" fillId="0" borderId="150" xfId="6" applyFont="1" applyFill="1" applyBorder="1" applyAlignment="1">
      <alignment vertical="center"/>
    </xf>
    <xf numFmtId="0" fontId="15" fillId="0" borderId="150" xfId="0" applyFont="1" applyBorder="1" applyAlignment="1">
      <alignment horizontal="center" vertical="center"/>
    </xf>
    <xf numFmtId="164" fontId="15" fillId="0" borderId="150" xfId="1" applyFont="1" applyFill="1" applyBorder="1" applyAlignment="1">
      <alignment horizontal="center" vertical="center"/>
    </xf>
    <xf numFmtId="0" fontId="15" fillId="0" borderId="156" xfId="0" quotePrefix="1" applyFont="1" applyBorder="1" applyAlignment="1">
      <alignment vertical="center"/>
    </xf>
    <xf numFmtId="0" fontId="15" fillId="0" borderId="164" xfId="0" applyFont="1" applyBorder="1" applyAlignment="1">
      <alignment horizontal="center" vertical="center"/>
    </xf>
    <xf numFmtId="164" fontId="22" fillId="0" borderId="169" xfId="6" applyFont="1" applyFill="1" applyBorder="1" applyAlignment="1">
      <alignment vertical="center"/>
    </xf>
    <xf numFmtId="170" fontId="69" fillId="0" borderId="145" xfId="1" applyNumberFormat="1" applyFont="1" applyFill="1" applyBorder="1" applyAlignment="1" applyProtection="1">
      <alignment horizontal="center"/>
    </xf>
    <xf numFmtId="170" fontId="69" fillId="0" borderId="149" xfId="1" applyNumberFormat="1" applyFont="1" applyFill="1" applyBorder="1" applyAlignment="1" applyProtection="1">
      <alignment horizontal="center"/>
    </xf>
    <xf numFmtId="164" fontId="9" fillId="0" borderId="146" xfId="1" applyFont="1" applyFill="1" applyBorder="1" applyAlignment="1" applyProtection="1">
      <alignment horizontal="center" vertical="center"/>
    </xf>
    <xf numFmtId="170" fontId="9" fillId="0" borderId="150" xfId="1" applyNumberFormat="1" applyFont="1" applyFill="1" applyBorder="1" applyAlignment="1" applyProtection="1">
      <alignment horizontal="center"/>
    </xf>
    <xf numFmtId="170" fontId="69" fillId="0" borderId="145" xfId="1" quotePrefix="1" applyNumberFormat="1" applyFont="1" applyFill="1" applyBorder="1" applyAlignment="1" applyProtection="1">
      <alignment horizontal="center"/>
    </xf>
    <xf numFmtId="170" fontId="69" fillId="0" borderId="149" xfId="1" quotePrefix="1" applyNumberFormat="1" applyFont="1" applyFill="1" applyBorder="1" applyAlignment="1" applyProtection="1">
      <alignment horizontal="center"/>
    </xf>
    <xf numFmtId="164" fontId="9" fillId="0" borderId="150" xfId="1" applyFont="1" applyFill="1" applyBorder="1" applyAlignment="1" applyProtection="1">
      <alignment horizontal="center"/>
    </xf>
    <xf numFmtId="170" fontId="9" fillId="0" borderId="176" xfId="1" applyNumberFormat="1" applyFont="1" applyFill="1" applyBorder="1" applyAlignment="1" applyProtection="1">
      <alignment horizontal="center"/>
    </xf>
    <xf numFmtId="164" fontId="9" fillId="0" borderId="176" xfId="1" applyFont="1" applyFill="1" applyBorder="1" applyAlignment="1" applyProtection="1">
      <alignment horizontal="center"/>
    </xf>
    <xf numFmtId="170" fontId="9" fillId="0" borderId="176" xfId="1" quotePrefix="1" applyNumberFormat="1" applyFont="1" applyFill="1" applyBorder="1" applyAlignment="1" applyProtection="1">
      <alignment horizontal="center"/>
    </xf>
    <xf numFmtId="164" fontId="69" fillId="0" borderId="140" xfId="1" quotePrefix="1" applyFont="1" applyFill="1" applyBorder="1" applyAlignment="1" applyProtection="1">
      <alignment horizontal="center" vertical="center"/>
    </xf>
    <xf numFmtId="164" fontId="69" fillId="0" borderId="178" xfId="1" quotePrefix="1" applyFont="1" applyFill="1" applyBorder="1" applyAlignment="1" applyProtection="1">
      <alignment horizontal="center"/>
    </xf>
    <xf numFmtId="164" fontId="69" fillId="0" borderId="137" xfId="1" quotePrefix="1" applyFont="1" applyFill="1" applyBorder="1" applyAlignment="1" applyProtection="1">
      <alignment horizontal="center"/>
    </xf>
    <xf numFmtId="170" fontId="69" fillId="0" borderId="179" xfId="1" quotePrefix="1" applyNumberFormat="1" applyFont="1" applyFill="1" applyBorder="1" applyAlignment="1" applyProtection="1">
      <alignment horizontal="center"/>
    </xf>
    <xf numFmtId="170" fontId="9" fillId="0" borderId="140" xfId="1" quotePrefix="1" applyNumberFormat="1" applyFont="1" applyFill="1" applyBorder="1" applyAlignment="1" applyProtection="1">
      <alignment horizontal="center"/>
    </xf>
    <xf numFmtId="164" fontId="22" fillId="0" borderId="150" xfId="1" applyFont="1" applyBorder="1" applyAlignment="1">
      <alignment vertical="center"/>
    </xf>
    <xf numFmtId="164" fontId="22" fillId="0" borderId="151" xfId="1" applyFont="1" applyBorder="1" applyAlignment="1">
      <alignment vertical="center"/>
    </xf>
    <xf numFmtId="164" fontId="22" fillId="0" borderId="169" xfId="6" applyFont="1" applyFill="1" applyBorder="1" applyAlignment="1">
      <alignment horizontal="center" vertical="center"/>
    </xf>
    <xf numFmtId="164" fontId="22" fillId="0" borderId="164" xfId="6" applyFont="1" applyFill="1" applyBorder="1" applyAlignment="1">
      <alignment horizontal="center" vertical="center"/>
    </xf>
    <xf numFmtId="164" fontId="22" fillId="0" borderId="161" xfId="6" applyFont="1" applyFill="1" applyBorder="1" applyAlignment="1">
      <alignment vertical="center"/>
    </xf>
    <xf numFmtId="164" fontId="22" fillId="0" borderId="163" xfId="6" applyFont="1" applyFill="1" applyBorder="1" applyAlignment="1">
      <alignment vertical="center"/>
    </xf>
    <xf numFmtId="164" fontId="38" fillId="0" borderId="162" xfId="1" applyFont="1" applyFill="1" applyBorder="1" applyAlignment="1">
      <alignment horizontal="left"/>
    </xf>
    <xf numFmtId="170" fontId="38" fillId="0" borderId="176" xfId="1" applyNumberFormat="1" applyFont="1" applyFill="1" applyBorder="1" applyAlignment="1"/>
    <xf numFmtId="164" fontId="38" fillId="0" borderId="176" xfId="1" applyFont="1" applyFill="1" applyBorder="1" applyAlignment="1"/>
    <xf numFmtId="164" fontId="69" fillId="0" borderId="180" xfId="1" quotePrefix="1" applyFont="1" applyFill="1" applyBorder="1" applyAlignment="1" applyProtection="1">
      <alignment horizontal="center"/>
    </xf>
    <xf numFmtId="164" fontId="69" fillId="0" borderId="181" xfId="1" quotePrefix="1" applyFont="1" applyFill="1" applyBorder="1" applyAlignment="1" applyProtection="1">
      <alignment horizontal="center"/>
    </xf>
    <xf numFmtId="170" fontId="69" fillId="0" borderId="182" xfId="1" quotePrefix="1" applyNumberFormat="1" applyFont="1" applyFill="1" applyBorder="1" applyAlignment="1" applyProtection="1">
      <alignment horizontal="center"/>
    </xf>
    <xf numFmtId="164" fontId="9" fillId="0" borderId="183" xfId="1" applyFont="1" applyFill="1" applyBorder="1" applyAlignment="1" applyProtection="1">
      <alignment horizontal="center" vertical="center"/>
    </xf>
    <xf numFmtId="170" fontId="69" fillId="0" borderId="187" xfId="1" applyNumberFormat="1" applyFont="1" applyFill="1" applyBorder="1" applyAlignment="1" applyProtection="1">
      <alignment horizontal="center" vertical="center"/>
    </xf>
    <xf numFmtId="170" fontId="9" fillId="0" borderId="190" xfId="1" applyNumberFormat="1" applyFont="1" applyFill="1" applyBorder="1" applyAlignment="1" applyProtection="1">
      <alignment horizontal="center" vertical="center"/>
    </xf>
    <xf numFmtId="164" fontId="9" fillId="0" borderId="190" xfId="1" applyFont="1" applyFill="1" applyBorder="1" applyAlignment="1" applyProtection="1">
      <alignment horizontal="center" vertical="center"/>
    </xf>
    <xf numFmtId="0" fontId="16" fillId="0" borderId="192" xfId="0" applyFont="1" applyBorder="1"/>
    <xf numFmtId="0" fontId="16" fillId="0" borderId="195" xfId="0" quotePrefix="1" applyFont="1" applyBorder="1" applyAlignment="1">
      <alignment vertical="center"/>
    </xf>
    <xf numFmtId="0" fontId="22" fillId="0" borderId="196" xfId="0" quotePrefix="1" applyFont="1" applyBorder="1" applyAlignment="1">
      <alignment vertical="center"/>
    </xf>
    <xf numFmtId="177" fontId="38" fillId="0" borderId="162" xfId="1" applyNumberFormat="1" applyFont="1" applyFill="1" applyBorder="1" applyAlignment="1">
      <alignment horizontal="center" vertical="center"/>
    </xf>
    <xf numFmtId="178" fontId="38" fillId="0" borderId="162" xfId="5" applyNumberFormat="1" applyFont="1" applyFill="1" applyBorder="1" applyAlignment="1"/>
    <xf numFmtId="164" fontId="38" fillId="0" borderId="162" xfId="1" applyFont="1" applyFill="1" applyBorder="1" applyAlignment="1">
      <alignment horizontal="center"/>
    </xf>
    <xf numFmtId="170" fontId="38" fillId="0" borderId="162" xfId="1" applyNumberFormat="1" applyFont="1" applyFill="1" applyBorder="1" applyAlignment="1"/>
    <xf numFmtId="164" fontId="38" fillId="0" borderId="162" xfId="1" applyFont="1" applyFill="1" applyBorder="1" applyAlignment="1"/>
    <xf numFmtId="170" fontId="69" fillId="0" borderId="197" xfId="1" applyNumberFormat="1" applyFont="1" applyFill="1" applyBorder="1" applyAlignment="1" applyProtection="1">
      <alignment horizontal="center" vertical="center"/>
    </xf>
    <xf numFmtId="170" fontId="9" fillId="0" borderId="200" xfId="1" applyNumberFormat="1" applyFont="1" applyFill="1" applyBorder="1" applyAlignment="1" applyProtection="1">
      <alignment horizontal="center" vertical="center"/>
    </xf>
    <xf numFmtId="164" fontId="9" fillId="0" borderId="200" xfId="1" applyFont="1" applyFill="1" applyBorder="1" applyAlignment="1" applyProtection="1">
      <alignment horizontal="center" vertical="center"/>
    </xf>
    <xf numFmtId="0" fontId="16" fillId="0" borderId="204" xfId="0" quotePrefix="1" applyFont="1" applyBorder="1" applyAlignment="1">
      <alignment vertical="center"/>
    </xf>
    <xf numFmtId="0" fontId="16" fillId="0" borderId="181" xfId="0" quotePrefix="1" applyFont="1" applyBorder="1" applyAlignment="1">
      <alignment horizontal="center"/>
    </xf>
    <xf numFmtId="0" fontId="16" fillId="0" borderId="181" xfId="0" quotePrefix="1" applyFont="1" applyBorder="1" applyAlignment="1">
      <alignment horizontal="center" vertical="center"/>
    </xf>
    <xf numFmtId="0" fontId="16" fillId="0" borderId="182" xfId="0" quotePrefix="1" applyFont="1" applyBorder="1" applyAlignment="1">
      <alignment horizontal="center" vertical="center"/>
    </xf>
    <xf numFmtId="0" fontId="9" fillId="0" borderId="150" xfId="0" applyFont="1" applyBorder="1" applyAlignment="1">
      <alignment horizontal="center" vertical="center"/>
    </xf>
    <xf numFmtId="0" fontId="9" fillId="0" borderId="200" xfId="0" applyFont="1" applyBorder="1" applyAlignment="1">
      <alignment horizontal="center"/>
    </xf>
    <xf numFmtId="0" fontId="9" fillId="0" borderId="176" xfId="0" applyFont="1" applyBorder="1" applyAlignment="1">
      <alignment horizontal="center"/>
    </xf>
    <xf numFmtId="0" fontId="9" fillId="0" borderId="151" xfId="0" quotePrefix="1" applyFont="1" applyBorder="1" applyAlignment="1">
      <alignment horizontal="center"/>
    </xf>
    <xf numFmtId="164" fontId="9" fillId="0" borderId="150" xfId="1" applyFont="1" applyFill="1" applyBorder="1" applyAlignment="1">
      <alignment horizontal="center"/>
    </xf>
    <xf numFmtId="0" fontId="9" fillId="0" borderId="151" xfId="0" applyFont="1" applyBorder="1" applyAlignment="1">
      <alignment horizontal="center"/>
    </xf>
    <xf numFmtId="164" fontId="38" fillId="0" borderId="150" xfId="1" applyFont="1" applyFill="1" applyBorder="1"/>
    <xf numFmtId="164" fontId="15" fillId="0" borderId="150" xfId="1" applyFont="1" applyFill="1" applyBorder="1"/>
    <xf numFmtId="164" fontId="15" fillId="0" borderId="151" xfId="1" applyFont="1" applyFill="1" applyBorder="1"/>
    <xf numFmtId="164" fontId="15" fillId="0" borderId="150" xfId="1" applyFont="1" applyFill="1" applyBorder="1" applyAlignment="1" applyProtection="1"/>
    <xf numFmtId="164" fontId="15" fillId="0" borderId="151" xfId="1" applyFont="1" applyFill="1" applyBorder="1" applyAlignment="1" applyProtection="1"/>
    <xf numFmtId="0" fontId="38" fillId="0" borderId="150" xfId="0" applyFont="1" applyBorder="1" applyAlignment="1">
      <alignment horizontal="center"/>
    </xf>
    <xf numFmtId="0" fontId="9" fillId="0" borderId="156" xfId="1" applyNumberFormat="1" applyFont="1" applyFill="1" applyBorder="1" applyAlignment="1">
      <alignment horizontal="left" vertical="top"/>
    </xf>
    <xf numFmtId="0" fontId="15" fillId="0" borderId="192" xfId="1" applyNumberFormat="1" applyFont="1" applyFill="1" applyBorder="1" applyAlignment="1">
      <alignment horizontal="left" vertical="top" wrapText="1"/>
    </xf>
    <xf numFmtId="0" fontId="38" fillId="0" borderId="192" xfId="0" applyFont="1" applyBorder="1"/>
    <xf numFmtId="0" fontId="38" fillId="0" borderId="169" xfId="0" applyFont="1" applyBorder="1" applyAlignment="1">
      <alignment horizontal="center"/>
    </xf>
    <xf numFmtId="0" fontId="9" fillId="0" borderId="162" xfId="0" applyFont="1" applyBorder="1"/>
    <xf numFmtId="0" fontId="9" fillId="0" borderId="176" xfId="0" applyFont="1" applyBorder="1"/>
    <xf numFmtId="164" fontId="9" fillId="0" borderId="176" xfId="1" applyFont="1" applyFill="1" applyBorder="1"/>
    <xf numFmtId="164" fontId="9" fillId="0" borderId="96" xfId="1" applyFont="1" applyFill="1" applyBorder="1"/>
    <xf numFmtId="164" fontId="15" fillId="0" borderId="150" xfId="1" applyFont="1" applyFill="1" applyBorder="1" applyAlignment="1">
      <alignment horizontal="center"/>
    </xf>
    <xf numFmtId="0" fontId="9" fillId="0" borderId="151" xfId="0" applyFont="1" applyBorder="1" applyAlignment="1">
      <alignment vertical="center"/>
    </xf>
    <xf numFmtId="164" fontId="15" fillId="0" borderId="176" xfId="1" applyFont="1" applyFill="1" applyBorder="1" applyAlignment="1">
      <alignment horizontal="center"/>
    </xf>
    <xf numFmtId="164" fontId="9" fillId="0" borderId="164" xfId="0" applyNumberFormat="1" applyFont="1" applyBorder="1"/>
    <xf numFmtId="0" fontId="22" fillId="0" borderId="192" xfId="0" applyFont="1" applyBorder="1"/>
    <xf numFmtId="0" fontId="0" fillId="0" borderId="162" xfId="0" applyBorder="1"/>
    <xf numFmtId="164" fontId="2" fillId="0" borderId="176" xfId="12" applyFont="1" applyFill="1" applyBorder="1"/>
    <xf numFmtId="164" fontId="2" fillId="0" borderId="162" xfId="12" applyFont="1" applyFill="1" applyBorder="1"/>
    <xf numFmtId="0" fontId="11" fillId="0" borderId="207" xfId="0" applyFont="1" applyBorder="1" applyAlignment="1">
      <alignment horizontal="center"/>
    </xf>
    <xf numFmtId="0" fontId="11" fillId="0" borderId="208" xfId="0" applyFont="1" applyBorder="1" applyAlignment="1">
      <alignment horizontal="center"/>
    </xf>
    <xf numFmtId="0" fontId="11" fillId="0" borderId="209" xfId="0" applyFont="1" applyBorder="1" applyAlignment="1">
      <alignment horizontal="center"/>
    </xf>
    <xf numFmtId="0" fontId="11" fillId="0" borderId="210" xfId="0" quotePrefix="1" applyFont="1" applyBorder="1" applyAlignment="1">
      <alignment horizontal="center"/>
    </xf>
    <xf numFmtId="0" fontId="11" fillId="0" borderId="200" xfId="0" applyFont="1" applyBorder="1"/>
    <xf numFmtId="0" fontId="11" fillId="0" borderId="200" xfId="0" applyFont="1" applyBorder="1" applyAlignment="1">
      <alignment horizontal="center"/>
    </xf>
    <xf numFmtId="170" fontId="11" fillId="0" borderId="200" xfId="1" applyNumberFormat="1" applyFont="1" applyFill="1" applyBorder="1" applyAlignment="1" applyProtection="1"/>
    <xf numFmtId="170" fontId="11" fillId="0" borderId="7" xfId="1" applyNumberFormat="1" applyFont="1" applyFill="1" applyBorder="1" applyAlignment="1" applyProtection="1"/>
    <xf numFmtId="170" fontId="11" fillId="0" borderId="196" xfId="1" applyNumberFormat="1" applyFont="1" applyFill="1" applyBorder="1" applyAlignment="1" applyProtection="1"/>
    <xf numFmtId="170" fontId="11" fillId="0" borderId="200" xfId="0" applyNumberFormat="1" applyFont="1" applyBorder="1"/>
    <xf numFmtId="0" fontId="11" fillId="0" borderId="211" xfId="0" applyFont="1" applyBorder="1"/>
    <xf numFmtId="0" fontId="8" fillId="0" borderId="150" xfId="0" applyFont="1" applyBorder="1"/>
    <xf numFmtId="0" fontId="11" fillId="0" borderId="150" xfId="0" applyFont="1" applyBorder="1" applyAlignment="1">
      <alignment horizontal="center"/>
    </xf>
    <xf numFmtId="170" fontId="11" fillId="0" borderId="150" xfId="1" applyNumberFormat="1" applyFont="1" applyFill="1" applyBorder="1" applyAlignment="1" applyProtection="1"/>
    <xf numFmtId="170" fontId="11" fillId="0" borderId="150" xfId="0" applyNumberFormat="1" applyFont="1" applyBorder="1"/>
    <xf numFmtId="0" fontId="11" fillId="0" borderId="151" xfId="0" applyFont="1" applyBorder="1"/>
    <xf numFmtId="0" fontId="10" fillId="0" borderId="156" xfId="0" applyFont="1" applyBorder="1"/>
    <xf numFmtId="0" fontId="10" fillId="0" borderId="192" xfId="0" applyFont="1" applyBorder="1" applyAlignment="1">
      <alignment horizontal="left"/>
    </xf>
    <xf numFmtId="0" fontId="10" fillId="0" borderId="192" xfId="0" applyFont="1" applyBorder="1"/>
    <xf numFmtId="0" fontId="10" fillId="0" borderId="169" xfId="0" applyFont="1" applyBorder="1"/>
    <xf numFmtId="14" fontId="10" fillId="0" borderId="192" xfId="0" applyNumberFormat="1" applyFont="1" applyBorder="1" applyAlignment="1">
      <alignment horizontal="center"/>
    </xf>
    <xf numFmtId="0" fontId="10" fillId="0" borderId="169" xfId="0" applyFont="1" applyBorder="1" applyAlignment="1">
      <alignment horizontal="center"/>
    </xf>
    <xf numFmtId="170" fontId="10" fillId="0" borderId="192" xfId="1" applyNumberFormat="1" applyFont="1" applyFill="1" applyBorder="1" applyAlignment="1" applyProtection="1"/>
    <xf numFmtId="170" fontId="10" fillId="0" borderId="169" xfId="1" applyNumberFormat="1" applyFont="1" applyFill="1" applyBorder="1" applyAlignment="1" applyProtection="1"/>
    <xf numFmtId="164" fontId="10" fillId="0" borderId="192" xfId="1" applyFont="1" applyFill="1" applyBorder="1" applyAlignment="1" applyProtection="1"/>
    <xf numFmtId="0" fontId="10" fillId="0" borderId="164" xfId="0" applyFont="1" applyBorder="1"/>
    <xf numFmtId="0" fontId="11" fillId="0" borderId="150" xfId="0" applyFont="1" applyBorder="1"/>
    <xf numFmtId="0" fontId="11" fillId="0" borderId="162" xfId="0" applyFont="1" applyBorder="1" applyAlignment="1">
      <alignment horizontal="left"/>
    </xf>
    <xf numFmtId="0" fontId="11" fillId="0" borderId="162" xfId="0" applyFont="1" applyBorder="1"/>
    <xf numFmtId="0" fontId="11" fillId="0" borderId="176" xfId="0" applyFont="1" applyBorder="1"/>
    <xf numFmtId="164" fontId="11" fillId="0" borderId="176" xfId="1" applyFont="1" applyFill="1" applyBorder="1" applyAlignment="1" applyProtection="1"/>
    <xf numFmtId="170" fontId="11" fillId="0" borderId="176" xfId="0" applyNumberFormat="1" applyFont="1" applyBorder="1"/>
    <xf numFmtId="0" fontId="11" fillId="0" borderId="96" xfId="0" applyFont="1" applyBorder="1"/>
    <xf numFmtId="0" fontId="10" fillId="0" borderId="200" xfId="0" applyFont="1" applyBorder="1"/>
    <xf numFmtId="0" fontId="10" fillId="0" borderId="211" xfId="0" applyFont="1" applyBorder="1"/>
    <xf numFmtId="164" fontId="10" fillId="0" borderId="176" xfId="1" applyFont="1" applyFill="1" applyBorder="1"/>
    <xf numFmtId="164" fontId="10" fillId="0" borderId="177" xfId="1" applyFont="1" applyFill="1" applyBorder="1"/>
    <xf numFmtId="0" fontId="10" fillId="0" borderId="150" xfId="0" applyFont="1" applyBorder="1"/>
    <xf numFmtId="0" fontId="10" fillId="0" borderId="151" xfId="0" applyFont="1" applyBorder="1"/>
    <xf numFmtId="0" fontId="10" fillId="0" borderId="162" xfId="0" applyFont="1" applyBorder="1"/>
    <xf numFmtId="0" fontId="10" fillId="0" borderId="176" xfId="0" applyFont="1" applyBorder="1"/>
    <xf numFmtId="0" fontId="15" fillId="0" borderId="128" xfId="0" applyFont="1" applyBorder="1"/>
    <xf numFmtId="0" fontId="15" fillId="0" borderId="126" xfId="0" applyFont="1" applyBorder="1" applyAlignment="1">
      <alignment horizontal="center"/>
    </xf>
    <xf numFmtId="0" fontId="15" fillId="0" borderId="136" xfId="0" quotePrefix="1" applyFont="1" applyBorder="1" applyAlignment="1">
      <alignment horizontal="center"/>
    </xf>
    <xf numFmtId="0" fontId="9" fillId="0" borderId="125" xfId="0" applyFont="1" applyBorder="1"/>
    <xf numFmtId="0" fontId="15" fillId="0" borderId="150" xfId="0" applyFont="1" applyBorder="1"/>
    <xf numFmtId="0" fontId="15" fillId="2" borderId="150" xfId="0" applyFont="1" applyFill="1" applyBorder="1" applyAlignment="1">
      <alignment horizontal="center"/>
    </xf>
    <xf numFmtId="164" fontId="15" fillId="0" borderId="150" xfId="1" applyFont="1" applyBorder="1"/>
    <xf numFmtId="170" fontId="15" fillId="0" borderId="150" xfId="1" applyNumberFormat="1" applyFont="1" applyFill="1" applyBorder="1" applyAlignment="1" applyProtection="1">
      <alignment horizontal="center"/>
    </xf>
    <xf numFmtId="0" fontId="15" fillId="0" borderId="150" xfId="0" applyFont="1" applyBorder="1" applyAlignment="1">
      <alignment horizontal="center"/>
    </xf>
    <xf numFmtId="170" fontId="15" fillId="0" borderId="150" xfId="1" applyNumberFormat="1" applyFont="1" applyFill="1" applyBorder="1" applyAlignment="1" applyProtection="1"/>
    <xf numFmtId="0" fontId="15" fillId="0" borderId="176" xfId="0" applyFont="1" applyBorder="1"/>
    <xf numFmtId="164" fontId="15" fillId="0" borderId="176" xfId="1" applyFont="1" applyBorder="1"/>
    <xf numFmtId="0" fontId="15" fillId="0" borderId="156" xfId="0" applyFont="1" applyBorder="1"/>
    <xf numFmtId="0" fontId="9" fillId="0" borderId="192" xfId="0" applyFont="1" applyBorder="1"/>
    <xf numFmtId="0" fontId="9" fillId="0" borderId="191" xfId="0" applyFont="1" applyBorder="1"/>
    <xf numFmtId="0" fontId="9" fillId="0" borderId="194" xfId="0" applyFont="1" applyBorder="1"/>
    <xf numFmtId="164" fontId="15" fillId="0" borderId="176" xfId="1" applyFont="1" applyFill="1" applyBorder="1"/>
    <xf numFmtId="164" fontId="15" fillId="0" borderId="194" xfId="1" applyFont="1" applyFill="1" applyBorder="1" applyAlignment="1" applyProtection="1">
      <alignment horizontal="center"/>
    </xf>
    <xf numFmtId="0" fontId="15" fillId="0" borderId="212" xfId="0" applyFont="1" applyBorder="1"/>
    <xf numFmtId="170" fontId="9" fillId="0" borderId="150" xfId="1" applyNumberFormat="1" applyFont="1" applyFill="1" applyBorder="1" applyAlignment="1" applyProtection="1"/>
    <xf numFmtId="0" fontId="15" fillId="0" borderId="192" xfId="0" applyFont="1" applyBorder="1"/>
    <xf numFmtId="0" fontId="15" fillId="0" borderId="191" xfId="0" applyFont="1" applyBorder="1"/>
    <xf numFmtId="0" fontId="15" fillId="0" borderId="194" xfId="0" applyFont="1" applyBorder="1"/>
    <xf numFmtId="0" fontId="9" fillId="0" borderId="177" xfId="0" applyFont="1" applyBorder="1"/>
    <xf numFmtId="164" fontId="9" fillId="0" borderId="162" xfId="1" applyFont="1" applyFill="1" applyBorder="1" applyAlignment="1" applyProtection="1"/>
    <xf numFmtId="164" fontId="9" fillId="0" borderId="176" xfId="1" applyFont="1" applyFill="1" applyBorder="1" applyAlignment="1" applyProtection="1"/>
    <xf numFmtId="0" fontId="9" fillId="0" borderId="185" xfId="0" applyFont="1" applyBorder="1" applyAlignment="1">
      <alignment horizontal="center" vertical="center" wrapText="1"/>
    </xf>
    <xf numFmtId="167" fontId="15" fillId="0" borderId="140" xfId="0" quotePrefix="1" applyNumberFormat="1" applyFont="1" applyBorder="1" applyAlignment="1">
      <alignment horizontal="center"/>
    </xf>
    <xf numFmtId="167" fontId="15" fillId="0" borderId="144" xfId="0" quotePrefix="1" applyNumberFormat="1" applyFont="1" applyBorder="1" applyAlignment="1">
      <alignment horizontal="center"/>
    </xf>
    <xf numFmtId="167" fontId="15" fillId="0" borderId="139" xfId="0" quotePrefix="1" applyNumberFormat="1" applyFont="1" applyBorder="1" applyAlignment="1">
      <alignment horizontal="center"/>
    </xf>
    <xf numFmtId="0" fontId="9" fillId="0" borderId="150" xfId="0" applyFont="1" applyBorder="1"/>
    <xf numFmtId="0" fontId="9" fillId="0" borderId="151" xfId="0" applyFont="1" applyBorder="1"/>
    <xf numFmtId="0" fontId="15" fillId="0" borderId="151" xfId="0" applyFont="1" applyBorder="1"/>
    <xf numFmtId="164" fontId="15" fillId="0" borderId="125" xfId="1" applyFont="1" applyBorder="1"/>
    <xf numFmtId="164" fontId="15" fillId="0" borderId="151" xfId="1" applyFont="1" applyBorder="1"/>
    <xf numFmtId="0" fontId="15" fillId="0" borderId="177" xfId="0" applyFont="1" applyBorder="1"/>
    <xf numFmtId="0" fontId="15" fillId="0" borderId="104" xfId="0" applyFont="1" applyBorder="1"/>
    <xf numFmtId="0" fontId="15" fillId="0" borderId="216" xfId="0" applyFont="1" applyBorder="1"/>
    <xf numFmtId="164" fontId="15" fillId="0" borderId="177" xfId="1" applyFont="1" applyFill="1" applyBorder="1"/>
    <xf numFmtId="164" fontId="15" fillId="0" borderId="176" xfId="1" applyFont="1" applyFill="1" applyBorder="1" applyAlignment="1" applyProtection="1">
      <alignment horizontal="center"/>
    </xf>
    <xf numFmtId="164" fontId="15" fillId="0" borderId="104" xfId="1" applyFont="1" applyFill="1" applyBorder="1"/>
    <xf numFmtId="164" fontId="15" fillId="0" borderId="177" xfId="1" applyFont="1" applyBorder="1"/>
    <xf numFmtId="0" fontId="15" fillId="0" borderId="127" xfId="0" applyFont="1" applyBorder="1"/>
    <xf numFmtId="0" fontId="9" fillId="0" borderId="185" xfId="0" applyFont="1" applyBorder="1"/>
    <xf numFmtId="0" fontId="9" fillId="0" borderId="128" xfId="0" applyFont="1" applyBorder="1"/>
    <xf numFmtId="0" fontId="9" fillId="0" borderId="183" xfId="0" applyFont="1" applyBorder="1"/>
    <xf numFmtId="0" fontId="9" fillId="0" borderId="161" xfId="0" applyFont="1" applyBorder="1"/>
    <xf numFmtId="0" fontId="9" fillId="0" borderId="136" xfId="0" applyFont="1" applyBorder="1"/>
    <xf numFmtId="0" fontId="9" fillId="0" borderId="127" xfId="0" applyFont="1" applyBorder="1"/>
    <xf numFmtId="0" fontId="10" fillId="0" borderId="216" xfId="0" applyFont="1" applyBorder="1"/>
    <xf numFmtId="0" fontId="11" fillId="0" borderId="194" xfId="0" applyFont="1" applyBorder="1"/>
    <xf numFmtId="0" fontId="11" fillId="0" borderId="192" xfId="0" applyFont="1" applyBorder="1"/>
    <xf numFmtId="0" fontId="11" fillId="0" borderId="212" xfId="0" applyFont="1" applyBorder="1"/>
    <xf numFmtId="0" fontId="10" fillId="0" borderId="216" xfId="0" applyFont="1" applyBorder="1" applyAlignment="1">
      <alignment horizontal="left" vertical="top"/>
    </xf>
    <xf numFmtId="0" fontId="10" fillId="0" borderId="192" xfId="0" applyFont="1" applyBorder="1" applyAlignment="1">
      <alignment horizontal="left" vertical="top"/>
    </xf>
    <xf numFmtId="0" fontId="10" fillId="0" borderId="192" xfId="0" applyFont="1" applyBorder="1" applyAlignment="1">
      <alignment horizontal="right"/>
    </xf>
    <xf numFmtId="0" fontId="10" fillId="0" borderId="194" xfId="0" applyFont="1" applyBorder="1" applyAlignment="1">
      <alignment horizontal="right"/>
    </xf>
    <xf numFmtId="0" fontId="10" fillId="0" borderId="194" xfId="0" applyFont="1" applyBorder="1"/>
    <xf numFmtId="0" fontId="10" fillId="0" borderId="212" xfId="0" applyFont="1" applyBorder="1"/>
    <xf numFmtId="167" fontId="15" fillId="0" borderId="140" xfId="0" applyNumberFormat="1" applyFont="1" applyBorder="1" applyAlignment="1">
      <alignment horizontal="center"/>
    </xf>
    <xf numFmtId="0" fontId="9" fillId="0" borderId="150" xfId="0" applyFont="1" applyBorder="1" applyAlignment="1">
      <alignment horizontal="left"/>
    </xf>
    <xf numFmtId="0" fontId="9" fillId="0" borderId="216" xfId="0" applyFont="1" applyBorder="1" applyAlignment="1">
      <alignment horizontal="left" indent="1"/>
    </xf>
    <xf numFmtId="164" fontId="9" fillId="0" borderId="192" xfId="0" applyNumberFormat="1" applyFont="1" applyBorder="1"/>
    <xf numFmtId="164" fontId="9" fillId="0" borderId="214" xfId="0" applyNumberFormat="1" applyFont="1" applyBorder="1"/>
    <xf numFmtId="164" fontId="9" fillId="0" borderId="151" xfId="0" applyNumberFormat="1" applyFont="1" applyBorder="1"/>
    <xf numFmtId="0" fontId="37" fillId="3" borderId="176" xfId="0" applyFont="1" applyFill="1" applyBorder="1" applyAlignment="1">
      <alignment horizontal="center"/>
    </xf>
    <xf numFmtId="167" fontId="9" fillId="0" borderId="139" xfId="0" applyNumberFormat="1" applyFont="1" applyBorder="1" applyAlignment="1">
      <alignment horizontal="center" vertical="center" wrapText="1"/>
    </xf>
    <xf numFmtId="164" fontId="38" fillId="5" borderId="150" xfId="21" applyFont="1" applyFill="1" applyBorder="1" applyProtection="1">
      <protection locked="0"/>
    </xf>
    <xf numFmtId="164" fontId="38" fillId="5" borderId="125" xfId="21" applyFont="1" applyFill="1" applyBorder="1" applyProtection="1">
      <protection locked="0"/>
    </xf>
    <xf numFmtId="164" fontId="37" fillId="4" borderId="211" xfId="21" applyFont="1" applyFill="1" applyBorder="1"/>
    <xf numFmtId="164" fontId="37" fillId="4" borderId="151" xfId="21" applyFont="1" applyFill="1" applyBorder="1"/>
    <xf numFmtId="164" fontId="37" fillId="4" borderId="176" xfId="21" applyFont="1" applyFill="1" applyBorder="1"/>
    <xf numFmtId="164" fontId="37" fillId="0" borderId="150" xfId="1" applyFont="1" applyFill="1" applyBorder="1" applyAlignment="1">
      <alignment vertical="center" wrapText="1"/>
    </xf>
    <xf numFmtId="0" fontId="37" fillId="0" borderId="162" xfId="0" applyFont="1" applyBorder="1" applyAlignment="1">
      <alignment horizontal="left"/>
    </xf>
    <xf numFmtId="164" fontId="38" fillId="5" borderId="176" xfId="21" applyFont="1" applyFill="1" applyBorder="1" applyProtection="1">
      <protection locked="0"/>
    </xf>
    <xf numFmtId="0" fontId="37" fillId="3" borderId="185" xfId="0" applyFont="1" applyFill="1" applyBorder="1" applyAlignment="1">
      <alignment horizontal="center"/>
    </xf>
    <xf numFmtId="167" fontId="9" fillId="0" borderId="127" xfId="0" applyNumberFormat="1" applyFont="1" applyBorder="1" applyAlignment="1">
      <alignment horizontal="center" vertical="center"/>
    </xf>
    <xf numFmtId="164" fontId="38" fillId="4" borderId="151" xfId="21" applyFont="1" applyFill="1" applyBorder="1"/>
    <xf numFmtId="164" fontId="38" fillId="4" borderId="150" xfId="21" applyFont="1" applyFill="1" applyBorder="1"/>
    <xf numFmtId="0" fontId="38" fillId="0" borderId="162" xfId="0" applyFont="1" applyBorder="1" applyAlignment="1">
      <alignment horizontal="left" indent="2"/>
    </xf>
    <xf numFmtId="164" fontId="38" fillId="8" borderId="176" xfId="1" applyFont="1" applyFill="1" applyBorder="1" applyAlignment="1">
      <alignment vertical="center" wrapText="1"/>
    </xf>
    <xf numFmtId="0" fontId="37" fillId="0" borderId="176" xfId="0" applyFont="1" applyBorder="1" applyAlignment="1">
      <alignment horizontal="center"/>
    </xf>
    <xf numFmtId="164" fontId="38" fillId="3" borderId="150" xfId="1" applyFont="1" applyFill="1" applyBorder="1" applyAlignment="1" applyProtection="1">
      <alignment vertical="center"/>
      <protection locked="0"/>
    </xf>
    <xf numFmtId="0" fontId="9" fillId="0" borderId="126" xfId="0" quotePrefix="1" applyFont="1" applyBorder="1" applyAlignment="1">
      <alignment horizontal="center" vertical="center" wrapText="1"/>
    </xf>
    <xf numFmtId="0" fontId="9" fillId="0" borderId="136" xfId="0" quotePrefix="1" applyFont="1" applyBorder="1" applyAlignment="1">
      <alignment horizontal="center" vertical="center" wrapText="1"/>
    </xf>
    <xf numFmtId="164" fontId="15" fillId="0" borderId="150" xfId="1" applyFont="1" applyFill="1" applyBorder="1" applyProtection="1">
      <protection locked="0"/>
    </xf>
    <xf numFmtId="164" fontId="15" fillId="0" borderId="176" xfId="1" applyFont="1" applyFill="1" applyBorder="1" applyProtection="1">
      <protection locked="0"/>
    </xf>
    <xf numFmtId="0" fontId="9" fillId="0" borderId="216" xfId="0" applyFont="1" applyBorder="1" applyProtection="1">
      <protection locked="0"/>
    </xf>
    <xf numFmtId="0" fontId="9" fillId="0" borderId="192" xfId="0" quotePrefix="1" applyFont="1" applyBorder="1" applyProtection="1">
      <protection locked="0"/>
    </xf>
    <xf numFmtId="164" fontId="15" fillId="0" borderId="212" xfId="1" applyFont="1" applyFill="1" applyBorder="1" applyProtection="1">
      <protection locked="0"/>
    </xf>
    <xf numFmtId="164" fontId="10" fillId="0" borderId="150" xfId="1" applyFont="1" applyFill="1" applyBorder="1"/>
    <xf numFmtId="0" fontId="9" fillId="0" borderId="216" xfId="0" quotePrefix="1" applyFont="1" applyBorder="1"/>
    <xf numFmtId="0" fontId="9" fillId="0" borderId="192" xfId="0" quotePrefix="1" applyFont="1" applyBorder="1" applyAlignment="1">
      <alignment horizontal="left" indent="3"/>
    </xf>
    <xf numFmtId="164" fontId="9" fillId="0" borderId="212" xfId="1" quotePrefix="1" applyFont="1" applyFill="1" applyBorder="1" applyAlignment="1">
      <alignment horizontal="left"/>
    </xf>
    <xf numFmtId="164" fontId="15" fillId="0" borderId="150" xfId="1" quotePrefix="1" applyFont="1" applyBorder="1" applyProtection="1">
      <protection locked="0"/>
    </xf>
    <xf numFmtId="164" fontId="15" fillId="0" borderId="150" xfId="1" applyFont="1" applyBorder="1" applyProtection="1">
      <protection locked="0"/>
    </xf>
    <xf numFmtId="164" fontId="15" fillId="0" borderId="176" xfId="1" quotePrefix="1" applyFont="1" applyBorder="1" applyProtection="1">
      <protection locked="0"/>
    </xf>
    <xf numFmtId="164" fontId="15" fillId="0" borderId="176" xfId="1" applyFont="1" applyBorder="1" applyProtection="1">
      <protection locked="0"/>
    </xf>
    <xf numFmtId="0" fontId="9" fillId="0" borderId="216" xfId="0" quotePrefix="1" applyFont="1" applyBorder="1" applyProtection="1">
      <protection locked="0"/>
    </xf>
    <xf numFmtId="164" fontId="10" fillId="0" borderId="176" xfId="1" applyFont="1" applyBorder="1"/>
    <xf numFmtId="164" fontId="15" fillId="0" borderId="212" xfId="1" quotePrefix="1" applyFont="1" applyBorder="1" applyProtection="1">
      <protection locked="0"/>
    </xf>
    <xf numFmtId="164" fontId="10" fillId="0" borderId="150" xfId="1" applyFont="1" applyBorder="1"/>
    <xf numFmtId="164" fontId="9" fillId="0" borderId="212" xfId="1" quotePrefix="1" applyFont="1" applyBorder="1" applyAlignment="1">
      <alignment horizontal="left"/>
    </xf>
    <xf numFmtId="0" fontId="9" fillId="0" borderId="128" xfId="0" quotePrefix="1" applyFont="1" applyBorder="1"/>
    <xf numFmtId="164" fontId="9" fillId="0" borderId="127" xfId="1" quotePrefix="1" applyFont="1" applyFill="1" applyBorder="1" applyAlignment="1">
      <alignment horizontal="left"/>
    </xf>
    <xf numFmtId="0" fontId="11" fillId="0" borderId="162" xfId="8" applyFont="1" applyBorder="1"/>
    <xf numFmtId="0" fontId="11" fillId="0" borderId="176" xfId="8" applyFont="1" applyBorder="1"/>
    <xf numFmtId="164" fontId="9" fillId="0" borderId="185" xfId="7" applyFont="1" applyFill="1" applyBorder="1" applyAlignment="1">
      <alignment horizontal="center" vertical="center"/>
    </xf>
    <xf numFmtId="164" fontId="9" fillId="0" borderId="185" xfId="7" applyFont="1" applyFill="1" applyBorder="1" applyAlignment="1">
      <alignment horizontal="center" vertical="center" wrapText="1"/>
    </xf>
    <xf numFmtId="0" fontId="9" fillId="0" borderId="150" xfId="7" quotePrefix="1" applyNumberFormat="1" applyFont="1" applyFill="1" applyBorder="1" applyAlignment="1">
      <alignment horizontal="center" vertical="center" wrapText="1"/>
    </xf>
    <xf numFmtId="164" fontId="15" fillId="0" borderId="150" xfId="7" applyFont="1" applyFill="1" applyBorder="1" applyProtection="1">
      <protection locked="0"/>
    </xf>
    <xf numFmtId="164" fontId="15" fillId="0" borderId="150" xfId="21" applyFont="1" applyFill="1" applyBorder="1" applyAlignment="1" applyProtection="1">
      <alignment horizontal="center"/>
      <protection locked="0"/>
    </xf>
    <xf numFmtId="164" fontId="15" fillId="0" borderId="126" xfId="7" applyFont="1" applyFill="1" applyBorder="1" applyProtection="1">
      <protection locked="0"/>
    </xf>
    <xf numFmtId="164" fontId="15" fillId="0" borderId="126" xfId="21" applyFont="1" applyFill="1" applyBorder="1" applyAlignment="1" applyProtection="1">
      <alignment horizontal="center"/>
      <protection locked="0"/>
    </xf>
    <xf numFmtId="173" fontId="15" fillId="0" borderId="216" xfId="7" applyNumberFormat="1" applyFont="1" applyFill="1" applyBorder="1" applyProtection="1">
      <protection locked="0"/>
    </xf>
    <xf numFmtId="0" fontId="15" fillId="0" borderId="192" xfId="7" applyNumberFormat="1" applyFont="1" applyFill="1" applyBorder="1" applyProtection="1">
      <protection locked="0"/>
    </xf>
    <xf numFmtId="164" fontId="15" fillId="0" borderId="192" xfId="7" applyFont="1" applyFill="1" applyBorder="1" applyProtection="1">
      <protection locked="0"/>
    </xf>
    <xf numFmtId="164" fontId="15" fillId="0" borderId="193" xfId="7" applyFont="1" applyFill="1" applyBorder="1" applyProtection="1">
      <protection locked="0"/>
    </xf>
    <xf numFmtId="164" fontId="15" fillId="0" borderId="176" xfId="7" applyFont="1" applyFill="1" applyBorder="1" applyProtection="1">
      <protection locked="0"/>
    </xf>
    <xf numFmtId="164" fontId="22" fillId="0" borderId="176" xfId="21" applyFont="1" applyBorder="1"/>
    <xf numFmtId="164" fontId="15" fillId="0" borderId="212" xfId="7" applyFont="1" applyFill="1" applyBorder="1" applyProtection="1">
      <protection locked="0"/>
    </xf>
    <xf numFmtId="0" fontId="22" fillId="0" borderId="150" xfId="17" applyFont="1" applyBorder="1"/>
    <xf numFmtId="164" fontId="22" fillId="0" borderId="150" xfId="21" applyFont="1" applyBorder="1"/>
    <xf numFmtId="164" fontId="15" fillId="0" borderId="185" xfId="7" applyFont="1" applyFill="1" applyBorder="1" applyProtection="1">
      <protection locked="0"/>
    </xf>
    <xf numFmtId="164" fontId="22" fillId="0" borderId="185" xfId="21" applyFont="1" applyBorder="1"/>
    <xf numFmtId="164" fontId="15" fillId="0" borderId="194" xfId="7" applyFont="1" applyFill="1" applyBorder="1" applyProtection="1">
      <protection locked="0"/>
    </xf>
    <xf numFmtId="164" fontId="22" fillId="0" borderId="194" xfId="21" applyFont="1" applyBorder="1"/>
    <xf numFmtId="0" fontId="9" fillId="0" borderId="192" xfId="7" applyNumberFormat="1" applyFont="1" applyFill="1" applyBorder="1" applyProtection="1">
      <protection locked="0"/>
    </xf>
    <xf numFmtId="173" fontId="15" fillId="0" borderId="212" xfId="7" applyNumberFormat="1" applyFont="1" applyFill="1" applyBorder="1" applyProtection="1">
      <protection locked="0"/>
    </xf>
    <xf numFmtId="164" fontId="15" fillId="0" borderId="162" xfId="7" applyFont="1" applyFill="1" applyBorder="1" applyProtection="1">
      <protection locked="0"/>
    </xf>
    <xf numFmtId="176" fontId="15" fillId="0" borderId="162" xfId="7" applyNumberFormat="1" applyFont="1" applyFill="1" applyBorder="1" applyProtection="1">
      <protection locked="0"/>
    </xf>
    <xf numFmtId="164" fontId="15" fillId="0" borderId="176" xfId="21" applyFont="1" applyFill="1" applyBorder="1" applyAlignment="1" applyProtection="1">
      <alignment horizontal="center"/>
      <protection locked="0"/>
    </xf>
    <xf numFmtId="0" fontId="37" fillId="3" borderId="150" xfId="0" applyFont="1" applyFill="1" applyBorder="1" applyAlignment="1">
      <alignment horizontal="center"/>
    </xf>
    <xf numFmtId="0" fontId="16" fillId="0" borderId="162" xfId="2" applyFont="1" applyBorder="1" applyAlignment="1">
      <alignment horizontal="center" vertical="center" wrapText="1"/>
    </xf>
    <xf numFmtId="0" fontId="16" fillId="0" borderId="176" xfId="2" applyFont="1" applyBorder="1" applyAlignment="1">
      <alignment horizontal="center" vertical="center" wrapText="1"/>
    </xf>
    <xf numFmtId="0" fontId="16" fillId="0" borderId="185" xfId="2" applyFont="1" applyBorder="1" applyAlignment="1">
      <alignment horizontal="center" vertical="center" wrapText="1"/>
    </xf>
    <xf numFmtId="164" fontId="16" fillId="0" borderId="177" xfId="22" applyFont="1" applyFill="1" applyBorder="1" applyAlignment="1">
      <alignment horizontal="center" vertical="center" wrapText="1"/>
    </xf>
    <xf numFmtId="164" fontId="16" fillId="0" borderId="176" xfId="22" applyFont="1" applyFill="1" applyBorder="1" applyAlignment="1">
      <alignment horizontal="center" vertical="center" wrapText="1"/>
    </xf>
    <xf numFmtId="167" fontId="9" fillId="0" borderId="140" xfId="22" applyNumberFormat="1" applyFont="1" applyFill="1" applyBorder="1" applyAlignment="1">
      <alignment horizontal="center" vertical="center"/>
    </xf>
    <xf numFmtId="0" fontId="9" fillId="0" borderId="150" xfId="2" applyFont="1" applyBorder="1" applyAlignment="1">
      <alignment horizontal="center" wrapText="1"/>
    </xf>
    <xf numFmtId="164" fontId="9" fillId="0" borderId="150" xfId="22" applyFont="1" applyFill="1" applyBorder="1" applyAlignment="1">
      <alignment horizontal="center"/>
    </xf>
    <xf numFmtId="0" fontId="15" fillId="0" borderId="150" xfId="2" applyFont="1" applyBorder="1"/>
    <xf numFmtId="0" fontId="15" fillId="0" borderId="176" xfId="2" applyFont="1" applyBorder="1"/>
    <xf numFmtId="0" fontId="15" fillId="0" borderId="216" xfId="2" applyFont="1" applyBorder="1"/>
    <xf numFmtId="0" fontId="15" fillId="0" borderId="192" xfId="2" quotePrefix="1" applyFont="1" applyBorder="1"/>
    <xf numFmtId="164" fontId="9" fillId="0" borderId="192" xfId="7" applyFont="1" applyFill="1" applyBorder="1" applyAlignment="1" applyProtection="1"/>
    <xf numFmtId="0" fontId="15" fillId="0" borderId="194" xfId="2" applyFont="1" applyBorder="1"/>
    <xf numFmtId="0" fontId="15" fillId="0" borderId="192" xfId="2" applyFont="1" applyBorder="1"/>
    <xf numFmtId="164" fontId="15" fillId="0" borderId="212" xfId="22" applyFont="1" applyFill="1" applyBorder="1"/>
    <xf numFmtId="0" fontId="15" fillId="0" borderId="162" xfId="2" applyFont="1" applyBorder="1"/>
    <xf numFmtId="0" fontId="9" fillId="0" borderId="162" xfId="2" applyFont="1" applyBorder="1"/>
    <xf numFmtId="164" fontId="15" fillId="0" borderId="162" xfId="22" applyFont="1" applyFill="1" applyBorder="1"/>
    <xf numFmtId="164" fontId="15" fillId="0" borderId="176" xfId="22" applyFont="1" applyFill="1" applyBorder="1"/>
    <xf numFmtId="164" fontId="15" fillId="0" borderId="177" xfId="22" applyFont="1" applyFill="1" applyBorder="1"/>
    <xf numFmtId="164" fontId="15" fillId="0" borderId="200" xfId="1" applyFont="1" applyFill="1" applyBorder="1" applyProtection="1">
      <protection locked="0"/>
    </xf>
    <xf numFmtId="0" fontId="9" fillId="0" borderId="192" xfId="0" quotePrefix="1" applyFont="1" applyBorder="1"/>
    <xf numFmtId="0" fontId="9" fillId="0" borderId="140" xfId="0" quotePrefix="1" applyFont="1" applyBorder="1" applyAlignment="1">
      <alignment horizontal="center" vertical="center"/>
    </xf>
    <xf numFmtId="0" fontId="9" fillId="0" borderId="139" xfId="0" quotePrefix="1" applyFont="1" applyBorder="1" applyAlignment="1">
      <alignment horizontal="center" vertical="center" wrapText="1"/>
    </xf>
    <xf numFmtId="0" fontId="9" fillId="0" borderId="150" xfId="0" applyFont="1" applyBorder="1" applyProtection="1">
      <protection locked="0"/>
    </xf>
    <xf numFmtId="164" fontId="15" fillId="0" borderId="151" xfId="1" applyFont="1" applyFill="1" applyBorder="1" applyProtection="1">
      <protection locked="0"/>
    </xf>
    <xf numFmtId="0" fontId="9" fillId="0" borderId="150" xfId="0" quotePrefix="1" applyFont="1" applyBorder="1" applyProtection="1">
      <protection locked="0"/>
    </xf>
    <xf numFmtId="0" fontId="9" fillId="0" borderId="194" xfId="0" quotePrefix="1" applyFont="1" applyBorder="1" applyProtection="1">
      <protection locked="0"/>
    </xf>
    <xf numFmtId="164" fontId="15" fillId="0" borderId="214" xfId="1" applyFont="1" applyFill="1" applyBorder="1" applyProtection="1">
      <protection locked="0"/>
    </xf>
    <xf numFmtId="0" fontId="9" fillId="0" borderId="183" xfId="0" quotePrefix="1" applyFont="1" applyBorder="1" applyAlignment="1">
      <alignment horizontal="center" vertical="center" wrapText="1"/>
    </xf>
    <xf numFmtId="0" fontId="15" fillId="0" borderId="151" xfId="0" applyFont="1" applyBorder="1" applyProtection="1">
      <protection locked="0"/>
    </xf>
    <xf numFmtId="164" fontId="15" fillId="0" borderId="151" xfId="7" applyFont="1" applyFill="1" applyBorder="1" applyProtection="1">
      <protection locked="0"/>
    </xf>
    <xf numFmtId="0" fontId="15" fillId="0" borderId="216" xfId="0" applyFont="1" applyBorder="1" applyAlignment="1">
      <alignment horizontal="right" wrapText="1"/>
    </xf>
    <xf numFmtId="0" fontId="9" fillId="0" borderId="193" xfId="0" applyFont="1" applyBorder="1"/>
    <xf numFmtId="164" fontId="15" fillId="0" borderId="214" xfId="7" applyFont="1" applyFill="1" applyBorder="1" applyProtection="1">
      <protection locked="0"/>
    </xf>
    <xf numFmtId="164" fontId="9" fillId="0" borderId="216" xfId="7" applyFont="1" applyFill="1" applyBorder="1" applyAlignment="1">
      <alignment horizontal="left"/>
    </xf>
    <xf numFmtId="0" fontId="9" fillId="0" borderId="193" xfId="0" quotePrefix="1" applyFont="1" applyBorder="1" applyAlignment="1">
      <alignment horizontal="left" wrapText="1"/>
    </xf>
    <xf numFmtId="0" fontId="9" fillId="0" borderId="194" xfId="0" quotePrefix="1" applyFont="1" applyBorder="1" applyAlignment="1">
      <alignment horizontal="left" wrapText="1"/>
    </xf>
    <xf numFmtId="164" fontId="9" fillId="0" borderId="214" xfId="0" applyNumberFormat="1" applyFont="1" applyBorder="1" applyProtection="1">
      <protection locked="0"/>
    </xf>
    <xf numFmtId="49" fontId="10" fillId="0" borderId="161" xfId="8" applyNumberFormat="1" applyFont="1" applyBorder="1" applyAlignment="1">
      <alignment horizontal="center"/>
    </xf>
    <xf numFmtId="49" fontId="10" fillId="0" borderId="126" xfId="8" applyNumberFormat="1" applyFont="1" applyBorder="1" applyAlignment="1">
      <alignment horizontal="center"/>
    </xf>
    <xf numFmtId="49" fontId="10" fillId="0" borderId="126" xfId="8" quotePrefix="1" applyNumberFormat="1" applyFont="1" applyBorder="1" applyAlignment="1">
      <alignment horizontal="center"/>
    </xf>
    <xf numFmtId="49" fontId="10" fillId="0" borderId="136" xfId="8" applyNumberFormat="1" applyFont="1" applyBorder="1" applyAlignment="1">
      <alignment horizontal="center"/>
    </xf>
    <xf numFmtId="164" fontId="11" fillId="0" borderId="149" xfId="1" applyFont="1" applyFill="1" applyBorder="1" applyProtection="1">
      <protection locked="0"/>
    </xf>
    <xf numFmtId="164" fontId="11" fillId="0" borderId="129" xfId="1" applyFont="1" applyFill="1" applyBorder="1" applyProtection="1">
      <protection locked="0"/>
    </xf>
    <xf numFmtId="0" fontId="10" fillId="0" borderId="213" xfId="8" applyFont="1" applyBorder="1" applyAlignment="1">
      <alignment horizontal="left"/>
    </xf>
    <xf numFmtId="164" fontId="10" fillId="0" borderId="214" xfId="1" applyFont="1" applyFill="1" applyBorder="1" applyProtection="1"/>
    <xf numFmtId="0" fontId="11" fillId="0" borderId="165" xfId="8" applyFont="1" applyBorder="1"/>
    <xf numFmtId="169" fontId="11" fillId="0" borderId="176" xfId="15" applyNumberFormat="1" applyFont="1" applyBorder="1"/>
    <xf numFmtId="169" fontId="11" fillId="0" borderId="159" xfId="15" applyNumberFormat="1" applyFont="1" applyBorder="1"/>
    <xf numFmtId="49" fontId="9" fillId="0" borderId="161" xfId="8" applyNumberFormat="1" applyFont="1" applyBorder="1" applyAlignment="1">
      <alignment horizontal="center"/>
    </xf>
    <xf numFmtId="49" fontId="9" fillId="0" borderId="126" xfId="8" applyNumberFormat="1" applyFont="1" applyBorder="1" applyAlignment="1">
      <alignment horizontal="center"/>
    </xf>
    <xf numFmtId="49" fontId="9" fillId="0" borderId="136" xfId="8" applyNumberFormat="1" applyFont="1" applyBorder="1" applyAlignment="1">
      <alignment horizontal="center"/>
    </xf>
    <xf numFmtId="49" fontId="9" fillId="0" borderId="149" xfId="8" applyNumberFormat="1" applyFont="1" applyBorder="1" applyAlignment="1">
      <alignment horizontal="center"/>
    </xf>
    <xf numFmtId="164" fontId="15" fillId="0" borderId="129" xfId="1" applyFont="1" applyFill="1" applyBorder="1" applyProtection="1">
      <protection locked="0"/>
    </xf>
    <xf numFmtId="164" fontId="15" fillId="0" borderId="149" xfId="1" applyFont="1" applyFill="1" applyBorder="1" applyProtection="1">
      <protection locked="0"/>
    </xf>
    <xf numFmtId="0" fontId="9" fillId="0" borderId="213" xfId="8" applyFont="1" applyBorder="1" applyAlignment="1">
      <alignment horizontal="left"/>
    </xf>
    <xf numFmtId="0" fontId="9" fillId="0" borderId="194" xfId="8" applyFont="1" applyBorder="1" applyAlignment="1" applyProtection="1">
      <alignment horizontal="left"/>
      <protection locked="0"/>
    </xf>
    <xf numFmtId="164" fontId="15" fillId="0" borderId="194" xfId="1" applyFont="1" applyFill="1" applyBorder="1" applyProtection="1">
      <protection locked="0"/>
    </xf>
    <xf numFmtId="0" fontId="27" fillId="0" borderId="165" xfId="0" applyFont="1" applyBorder="1"/>
    <xf numFmtId="0" fontId="9" fillId="0" borderId="185" xfId="8" applyFont="1" applyBorder="1" applyAlignment="1">
      <alignment horizontal="left"/>
    </xf>
    <xf numFmtId="164" fontId="9" fillId="0" borderId="176" xfId="1" applyFont="1" applyFill="1" applyBorder="1" applyProtection="1"/>
    <xf numFmtId="164" fontId="9" fillId="0" borderId="185" xfId="1" applyFont="1" applyFill="1" applyBorder="1" applyProtection="1"/>
    <xf numFmtId="164" fontId="9" fillId="0" borderId="159" xfId="1" applyFont="1" applyFill="1" applyBorder="1" applyProtection="1"/>
    <xf numFmtId="0" fontId="16" fillId="0" borderId="177" xfId="0" applyFont="1" applyBorder="1" applyAlignment="1">
      <alignment horizontal="center" vertical="center" wrapText="1"/>
    </xf>
    <xf numFmtId="0" fontId="10" fillId="0" borderId="177" xfId="0" applyFont="1" applyBorder="1" applyAlignment="1">
      <alignment horizontal="center" vertical="center" wrapText="1"/>
    </xf>
    <xf numFmtId="0" fontId="10" fillId="0" borderId="128" xfId="0" quotePrefix="1" applyFont="1" applyBorder="1" applyAlignment="1">
      <alignment horizontal="center" vertical="center"/>
    </xf>
    <xf numFmtId="0" fontId="10" fillId="0" borderId="152" xfId="0" quotePrefix="1" applyFont="1" applyBorder="1" applyAlignment="1">
      <alignment horizontal="center" vertical="center" wrapText="1"/>
    </xf>
    <xf numFmtId="49" fontId="10" fillId="0" borderId="152" xfId="8" quotePrefix="1" applyNumberFormat="1" applyFont="1" applyBorder="1" applyAlignment="1">
      <alignment horizontal="center"/>
    </xf>
    <xf numFmtId="49" fontId="10" fillId="0" borderId="127" xfId="8" quotePrefix="1" applyNumberFormat="1" applyFont="1" applyBorder="1" applyAlignment="1">
      <alignment horizontal="center"/>
    </xf>
    <xf numFmtId="0" fontId="10" fillId="0" borderId="150" xfId="0" quotePrefix="1" applyFont="1" applyBorder="1" applyAlignment="1">
      <alignment horizontal="center" vertical="center" wrapText="1"/>
    </xf>
    <xf numFmtId="0" fontId="10" fillId="0" borderId="216" xfId="0" quotePrefix="1" applyFont="1" applyBorder="1" applyAlignment="1">
      <alignment horizontal="left" wrapText="1"/>
    </xf>
    <xf numFmtId="0" fontId="10" fillId="0" borderId="194" xfId="0" quotePrefix="1" applyFont="1" applyBorder="1" applyAlignment="1">
      <alignment horizontal="left" wrapText="1"/>
    </xf>
    <xf numFmtId="164" fontId="10" fillId="0" borderId="212" xfId="7" quotePrefix="1" applyFont="1" applyFill="1" applyBorder="1" applyAlignment="1">
      <alignment wrapText="1"/>
    </xf>
    <xf numFmtId="0" fontId="20" fillId="0" borderId="158" xfId="0" applyFont="1" applyBorder="1"/>
    <xf numFmtId="0" fontId="20" fillId="0" borderId="185" xfId="0" applyFont="1" applyBorder="1"/>
    <xf numFmtId="0" fontId="20" fillId="0" borderId="176" xfId="0" applyFont="1" applyBorder="1"/>
    <xf numFmtId="0" fontId="20" fillId="0" borderId="217" xfId="0" applyFont="1" applyBorder="1"/>
    <xf numFmtId="0" fontId="36" fillId="0" borderId="140" xfId="16" applyFont="1" applyBorder="1" applyAlignment="1">
      <alignment horizontal="center"/>
    </xf>
    <xf numFmtId="0" fontId="36" fillId="0" borderId="140" xfId="16" quotePrefix="1" applyFont="1" applyBorder="1" applyAlignment="1">
      <alignment horizontal="center"/>
    </xf>
    <xf numFmtId="0" fontId="36" fillId="0" borderId="132" xfId="16" quotePrefix="1" applyFont="1" applyBorder="1" applyAlignment="1">
      <alignment horizontal="center"/>
    </xf>
    <xf numFmtId="0" fontId="30" fillId="0" borderId="150" xfId="16" applyFont="1" applyBorder="1" applyAlignment="1" applyProtection="1">
      <alignment horizontal="left"/>
      <protection locked="0"/>
    </xf>
    <xf numFmtId="170" fontId="30" fillId="0" borderId="150" xfId="18" applyNumberFormat="1" applyFont="1" applyFill="1" applyBorder="1" applyProtection="1">
      <protection locked="0"/>
    </xf>
    <xf numFmtId="0" fontId="30" fillId="0" borderId="150" xfId="16" quotePrefix="1" applyFont="1" applyBorder="1" applyAlignment="1" applyProtection="1">
      <alignment horizontal="left" wrapText="1" indent="3"/>
      <protection locked="0"/>
    </xf>
    <xf numFmtId="173" fontId="30" fillId="0" borderId="150" xfId="18" quotePrefix="1" applyNumberFormat="1" applyFont="1" applyFill="1" applyBorder="1" applyAlignment="1" applyProtection="1">
      <alignment horizontal="center"/>
      <protection locked="0"/>
    </xf>
    <xf numFmtId="0" fontId="30" fillId="0" borderId="150" xfId="16" quotePrefix="1" applyFont="1" applyBorder="1" applyAlignment="1" applyProtection="1">
      <alignment horizontal="left" indent="3"/>
      <protection locked="0"/>
    </xf>
    <xf numFmtId="164" fontId="30" fillId="0" borderId="150" xfId="1" quotePrefix="1" applyFont="1" applyFill="1" applyBorder="1" applyAlignment="1" applyProtection="1">
      <alignment horizontal="left" indent="3"/>
      <protection locked="0"/>
    </xf>
    <xf numFmtId="0" fontId="36" fillId="0" borderId="216" xfId="16" applyFont="1" applyBorder="1" applyAlignment="1" applyProtection="1">
      <alignment horizontal="left"/>
      <protection locked="0"/>
    </xf>
    <xf numFmtId="0" fontId="30" fillId="0" borderId="194" xfId="16" applyFont="1" applyBorder="1" applyAlignment="1" applyProtection="1">
      <alignment horizontal="left"/>
      <protection locked="0"/>
    </xf>
    <xf numFmtId="173" fontId="30" fillId="0" borderId="214" xfId="18" quotePrefix="1" applyNumberFormat="1" applyFont="1" applyFill="1" applyBorder="1" applyAlignment="1" applyProtection="1">
      <alignment horizontal="center"/>
    </xf>
    <xf numFmtId="0" fontId="22" fillId="0" borderId="176" xfId="0" applyFont="1" applyBorder="1" applyAlignment="1">
      <alignment vertical="center"/>
    </xf>
    <xf numFmtId="164" fontId="15" fillId="0" borderId="218" xfId="1" applyFont="1" applyFill="1" applyBorder="1" applyProtection="1">
      <protection locked="0"/>
    </xf>
    <xf numFmtId="0" fontId="15" fillId="0" borderId="219" xfId="0" applyFont="1" applyBorder="1"/>
    <xf numFmtId="164" fontId="15" fillId="0" borderId="218" xfId="7" applyFont="1" applyFill="1" applyBorder="1" applyProtection="1">
      <protection locked="0"/>
    </xf>
    <xf numFmtId="0" fontId="9" fillId="0" borderId="220" xfId="0" applyFont="1" applyBorder="1" applyAlignment="1">
      <alignment horizontal="center" vertical="top"/>
    </xf>
    <xf numFmtId="0" fontId="9" fillId="0" borderId="221" xfId="0" applyFont="1" applyBorder="1" applyAlignment="1">
      <alignment horizontal="center" vertical="top"/>
    </xf>
    <xf numFmtId="0" fontId="9" fillId="0" borderId="222" xfId="0" applyFont="1" applyBorder="1" applyAlignment="1">
      <alignment horizontal="center" vertical="top"/>
    </xf>
    <xf numFmtId="0" fontId="9" fillId="0" borderId="223" xfId="0" applyFont="1" applyBorder="1" applyAlignment="1">
      <alignment horizontal="center" vertical="top"/>
    </xf>
    <xf numFmtId="0" fontId="9" fillId="0" borderId="224" xfId="0" quotePrefix="1" applyFont="1" applyBorder="1" applyAlignment="1">
      <alignment horizontal="center" vertical="top"/>
    </xf>
    <xf numFmtId="0" fontId="9" fillId="0" borderId="221" xfId="0" quotePrefix="1" applyFont="1" applyBorder="1" applyAlignment="1">
      <alignment horizontal="center" vertical="top"/>
    </xf>
    <xf numFmtId="0" fontId="9" fillId="0" borderId="223" xfId="0" quotePrefix="1" applyFont="1" applyBorder="1" applyAlignment="1">
      <alignment horizontal="center" vertical="top"/>
    </xf>
    <xf numFmtId="0" fontId="9" fillId="0" borderId="225" xfId="0" quotePrefix="1" applyFont="1" applyBorder="1" applyAlignment="1">
      <alignment horizontal="center" vertical="top"/>
    </xf>
    <xf numFmtId="0" fontId="11" fillId="0" borderId="219" xfId="0" applyFont="1" applyBorder="1"/>
    <xf numFmtId="164" fontId="15" fillId="0" borderId="219" xfId="7" applyFont="1" applyFill="1" applyBorder="1" applyProtection="1">
      <protection locked="0"/>
    </xf>
    <xf numFmtId="0" fontId="22" fillId="0" borderId="225" xfId="0" applyFont="1" applyBorder="1"/>
    <xf numFmtId="0" fontId="15" fillId="0" borderId="226" xfId="0" applyFont="1" applyBorder="1" applyAlignment="1">
      <alignment horizontal="right" wrapText="1"/>
    </xf>
    <xf numFmtId="0" fontId="9" fillId="0" borderId="227" xfId="0" applyFont="1" applyBorder="1"/>
    <xf numFmtId="0" fontId="9" fillId="0" borderId="226" xfId="0" applyFont="1" applyBorder="1"/>
    <xf numFmtId="0" fontId="15" fillId="0" borderId="227" xfId="0" applyFont="1" applyBorder="1" applyAlignment="1">
      <alignment horizontal="fill" vertical="center"/>
    </xf>
    <xf numFmtId="0" fontId="15" fillId="0" borderId="165" xfId="0" applyFont="1" applyBorder="1"/>
    <xf numFmtId="0" fontId="15" fillId="0" borderId="202" xfId="0" applyFont="1" applyBorder="1"/>
    <xf numFmtId="0" fontId="15" fillId="0" borderId="228" xfId="0" applyFont="1" applyBorder="1"/>
    <xf numFmtId="0" fontId="15" fillId="0" borderId="202" xfId="0" applyFont="1" applyBorder="1" applyAlignment="1">
      <alignment horizontal="left" vertical="center"/>
    </xf>
    <xf numFmtId="0" fontId="15" fillId="0" borderId="228" xfId="0" applyFont="1" applyBorder="1" applyAlignment="1">
      <alignment horizontal="left" vertical="center"/>
    </xf>
    <xf numFmtId="0" fontId="15" fillId="0" borderId="159" xfId="0" applyFont="1" applyBorder="1" applyAlignment="1">
      <alignment horizontal="left" vertical="center"/>
    </xf>
    <xf numFmtId="0" fontId="10" fillId="0" borderId="229" xfId="0" quotePrefix="1" applyFont="1" applyBorder="1" applyAlignment="1">
      <alignment horizontal="center" vertical="center" wrapText="1"/>
    </xf>
    <xf numFmtId="0" fontId="10" fillId="0" borderId="176" xfId="0" quotePrefix="1" applyFont="1" applyBorder="1" applyAlignment="1">
      <alignment horizontal="center" vertical="center" wrapText="1"/>
    </xf>
    <xf numFmtId="0" fontId="11" fillId="0" borderId="226" xfId="0" quotePrefix="1" applyFont="1" applyBorder="1" applyAlignment="1">
      <alignment horizontal="left" vertical="center"/>
    </xf>
    <xf numFmtId="0" fontId="11" fillId="0" borderId="230" xfId="0" quotePrefix="1" applyFont="1" applyBorder="1" applyAlignment="1">
      <alignment horizontal="left" vertical="center"/>
    </xf>
    <xf numFmtId="0" fontId="10" fillId="0" borderId="230" xfId="0" applyFont="1" applyBorder="1" applyProtection="1">
      <protection locked="0"/>
    </xf>
    <xf numFmtId="0" fontId="10" fillId="0" borderId="231" xfId="0" quotePrefix="1" applyFont="1" applyBorder="1" applyAlignment="1">
      <alignment horizontal="center" vertical="center" wrapText="1"/>
    </xf>
    <xf numFmtId="0" fontId="10" fillId="0" borderId="231" xfId="0" quotePrefix="1" applyFont="1" applyBorder="1" applyAlignment="1" applyProtection="1">
      <alignment horizontal="left"/>
      <protection locked="0"/>
    </xf>
    <xf numFmtId="0" fontId="20" fillId="0" borderId="162" xfId="0" applyFont="1" applyBorder="1"/>
    <xf numFmtId="164" fontId="37" fillId="0" borderId="104" xfId="21" applyFont="1" applyBorder="1" applyAlignment="1">
      <alignment horizontal="center" vertical="center" wrapText="1"/>
    </xf>
    <xf numFmtId="164" fontId="37" fillId="0" borderId="176" xfId="21" applyFont="1" applyBorder="1" applyAlignment="1">
      <alignment horizontal="center" vertical="center" wrapText="1"/>
    </xf>
    <xf numFmtId="0" fontId="37" fillId="0" borderId="226" xfId="17" applyFont="1" applyBorder="1" applyAlignment="1">
      <alignment horizontal="left" vertical="center" wrapText="1" indent="4"/>
    </xf>
    <xf numFmtId="164" fontId="38" fillId="0" borderId="226" xfId="21" applyFont="1" applyFill="1" applyBorder="1" applyAlignment="1">
      <alignment horizontal="left"/>
    </xf>
    <xf numFmtId="164" fontId="38" fillId="0" borderId="227" xfId="21" applyFont="1" applyFill="1" applyBorder="1" applyAlignment="1">
      <alignment horizontal="left"/>
    </xf>
    <xf numFmtId="164" fontId="38" fillId="0" borderId="233" xfId="21" applyFont="1" applyFill="1" applyBorder="1" applyAlignment="1">
      <alignment horizontal="left"/>
    </xf>
    <xf numFmtId="164" fontId="38" fillId="0" borderId="231" xfId="21" applyFont="1" applyFill="1" applyBorder="1" applyAlignment="1">
      <alignment horizontal="left"/>
    </xf>
    <xf numFmtId="164" fontId="38" fillId="0" borderId="234" xfId="21" applyFont="1" applyFill="1" applyBorder="1" applyAlignment="1">
      <alignment horizontal="left"/>
    </xf>
    <xf numFmtId="0" fontId="37" fillId="0" borderId="235" xfId="17" applyFont="1" applyBorder="1" applyAlignment="1">
      <alignment horizontal="left" vertical="center" wrapText="1" indent="4"/>
    </xf>
    <xf numFmtId="164" fontId="38" fillId="0" borderId="235" xfId="21" applyFont="1" applyFill="1" applyBorder="1" applyAlignment="1">
      <alignment horizontal="left"/>
    </xf>
    <xf numFmtId="164" fontId="38" fillId="0" borderId="229" xfId="21" applyFont="1" applyFill="1" applyBorder="1" applyAlignment="1">
      <alignment horizontal="left"/>
    </xf>
    <xf numFmtId="164" fontId="38" fillId="0" borderId="236" xfId="21" applyFont="1" applyFill="1" applyBorder="1" applyAlignment="1">
      <alignment horizontal="left"/>
    </xf>
    <xf numFmtId="164" fontId="38" fillId="0" borderId="237" xfId="21" applyFont="1" applyFill="1" applyBorder="1" applyAlignment="1">
      <alignment horizontal="left"/>
    </xf>
    <xf numFmtId="164" fontId="38" fillId="0" borderId="238" xfId="21" applyFont="1" applyFill="1" applyBorder="1" applyAlignment="1">
      <alignment horizontal="left"/>
    </xf>
    <xf numFmtId="0" fontId="38" fillId="0" borderId="128" xfId="17" applyFont="1" applyBorder="1" applyAlignment="1">
      <alignment horizontal="left" vertical="center" wrapText="1" indent="2"/>
    </xf>
    <xf numFmtId="164" fontId="38" fillId="11" borderId="127" xfId="21" applyFont="1" applyFill="1" applyBorder="1" applyAlignment="1" applyProtection="1">
      <alignment horizontal="left" indent="4"/>
      <protection locked="0"/>
    </xf>
    <xf numFmtId="164" fontId="38" fillId="0" borderId="232" xfId="21" applyFont="1" applyFill="1" applyBorder="1" applyAlignment="1">
      <alignment horizontal="left"/>
    </xf>
    <xf numFmtId="164" fontId="38" fillId="11" borderId="239" xfId="21" applyFont="1" applyFill="1" applyBorder="1" applyAlignment="1">
      <alignment horizontal="left"/>
    </xf>
    <xf numFmtId="164" fontId="38" fillId="11" borderId="232" xfId="21" applyFont="1" applyFill="1" applyBorder="1" applyAlignment="1">
      <alignment horizontal="left"/>
    </xf>
    <xf numFmtId="0" fontId="45" fillId="0" borderId="128" xfId="17" applyFont="1" applyBorder="1" applyAlignment="1" applyProtection="1">
      <alignment horizontal="left" vertical="center" wrapText="1" indent="2"/>
      <protection locked="0"/>
    </xf>
    <xf numFmtId="0" fontId="60" fillId="0" borderId="128" xfId="17" applyFont="1" applyBorder="1" applyAlignment="1">
      <alignment horizontal="left" vertical="center" wrapText="1" indent="2"/>
    </xf>
    <xf numFmtId="0" fontId="36" fillId="0" borderId="37" xfId="0" applyFont="1" applyBorder="1" applyAlignment="1">
      <alignment horizontal="center" vertical="center" wrapText="1"/>
    </xf>
    <xf numFmtId="0" fontId="38" fillId="0" borderId="240" xfId="0" applyFont="1" applyBorder="1"/>
    <xf numFmtId="0" fontId="38" fillId="0" borderId="213" xfId="0" applyFont="1" applyBorder="1" applyAlignment="1">
      <alignment vertical="center" wrapText="1"/>
    </xf>
    <xf numFmtId="0" fontId="46" fillId="0" borderId="214" xfId="0" applyFont="1" applyBorder="1" applyAlignment="1">
      <alignment vertical="center" wrapText="1"/>
    </xf>
    <xf numFmtId="0" fontId="48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0" fillId="0" borderId="162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0" fontId="11" fillId="0" borderId="0" xfId="0" applyFont="1"/>
    <xf numFmtId="0" fontId="10" fillId="0" borderId="162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162" xfId="0" applyFont="1" applyBorder="1" applyAlignment="1">
      <alignment horizontal="center" vertical="center"/>
    </xf>
    <xf numFmtId="0" fontId="11" fillId="0" borderId="1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157" xfId="0" applyBorder="1" applyAlignment="1">
      <alignment horizontal="center"/>
    </xf>
    <xf numFmtId="0" fontId="10" fillId="4" borderId="169" xfId="0" applyFont="1" applyFill="1" applyBorder="1" applyAlignment="1">
      <alignment horizontal="center" vertical="center" wrapText="1"/>
    </xf>
    <xf numFmtId="0" fontId="10" fillId="4" borderId="169" xfId="0" applyFont="1" applyFill="1" applyBorder="1" applyAlignment="1">
      <alignment horizontal="center"/>
    </xf>
    <xf numFmtId="175" fontId="37" fillId="0" borderId="55" xfId="17" applyNumberFormat="1" applyFont="1" applyBorder="1" applyAlignment="1">
      <alignment horizontal="center" vertical="center"/>
    </xf>
    <xf numFmtId="175" fontId="37" fillId="0" borderId="57" xfId="17" applyNumberFormat="1" applyFont="1" applyBorder="1" applyAlignment="1">
      <alignment horizontal="center" vertical="center"/>
    </xf>
    <xf numFmtId="164" fontId="37" fillId="0" borderId="114" xfId="21" applyFont="1" applyFill="1" applyBorder="1" applyAlignment="1">
      <alignment horizontal="center" vertical="center" wrapText="1"/>
    </xf>
    <xf numFmtId="164" fontId="37" fillId="0" borderId="112" xfId="21" applyFont="1" applyFill="1" applyBorder="1" applyAlignment="1">
      <alignment horizontal="center" vertical="center" wrapText="1"/>
    </xf>
    <xf numFmtId="164" fontId="37" fillId="0" borderId="115" xfId="21" applyFont="1" applyFill="1" applyBorder="1" applyAlignment="1">
      <alignment horizontal="center" vertical="center" wrapText="1"/>
    </xf>
    <xf numFmtId="164" fontId="9" fillId="0" borderId="167" xfId="7" applyFont="1" applyFill="1" applyBorder="1" applyAlignment="1">
      <alignment horizontal="center" vertical="center" wrapText="1"/>
    </xf>
    <xf numFmtId="164" fontId="9" fillId="0" borderId="112" xfId="7" applyFont="1" applyFill="1" applyBorder="1" applyAlignment="1">
      <alignment horizontal="center" vertical="center" wrapText="1"/>
    </xf>
    <xf numFmtId="164" fontId="9" fillId="0" borderId="132" xfId="7" applyFont="1" applyFill="1" applyBorder="1" applyAlignment="1">
      <alignment horizontal="center" vertical="center" wrapText="1"/>
    </xf>
    <xf numFmtId="164" fontId="9" fillId="0" borderId="167" xfId="7" quotePrefix="1" applyFont="1" applyFill="1" applyBorder="1" applyAlignment="1">
      <alignment horizontal="center" vertical="center" wrapText="1"/>
    </xf>
    <xf numFmtId="164" fontId="9" fillId="0" borderId="132" xfId="7" quotePrefix="1" applyFont="1" applyFill="1" applyBorder="1" applyAlignment="1">
      <alignment horizontal="center" vertical="center" wrapText="1"/>
    </xf>
    <xf numFmtId="175" fontId="9" fillId="0" borderId="168" xfId="17" applyNumberFormat="1" applyFont="1" applyBorder="1" applyAlignment="1">
      <alignment horizontal="center" vertical="center"/>
    </xf>
    <xf numFmtId="175" fontId="9" fillId="0" borderId="166" xfId="17" applyNumberFormat="1" applyFont="1" applyBorder="1" applyAlignment="1">
      <alignment horizontal="center" vertical="center"/>
    </xf>
    <xf numFmtId="175" fontId="9" fillId="0" borderId="144" xfId="17" applyNumberFormat="1" applyFont="1" applyBorder="1" applyAlignment="1">
      <alignment horizontal="center" vertical="center"/>
    </xf>
    <xf numFmtId="175" fontId="9" fillId="0" borderId="165" xfId="17" applyNumberFormat="1" applyFont="1" applyBorder="1" applyAlignment="1">
      <alignment horizontal="center" vertical="center"/>
    </xf>
    <xf numFmtId="164" fontId="9" fillId="0" borderId="115" xfId="7" applyFont="1" applyFill="1" applyBorder="1" applyAlignment="1">
      <alignment horizontal="center" vertical="center" wrapText="1"/>
    </xf>
    <xf numFmtId="175" fontId="9" fillId="0" borderId="167" xfId="17" quotePrefix="1" applyNumberFormat="1" applyFont="1" applyBorder="1" applyAlignment="1">
      <alignment horizontal="center" vertical="center"/>
    </xf>
    <xf numFmtId="175" fontId="9" fillId="0" borderId="132" xfId="17" quotePrefix="1" applyNumberFormat="1" applyFont="1" applyBorder="1" applyAlignment="1">
      <alignment horizontal="center" vertical="center"/>
    </xf>
    <xf numFmtId="164" fontId="9" fillId="0" borderId="168" xfId="7" applyFont="1" applyFill="1" applyBorder="1" applyAlignment="1">
      <alignment horizontal="center" vertical="center" wrapText="1"/>
    </xf>
    <xf numFmtId="164" fontId="9" fillId="0" borderId="166" xfId="7" applyFont="1" applyFill="1" applyBorder="1" applyAlignment="1">
      <alignment horizontal="center" vertical="center" wrapText="1"/>
    </xf>
    <xf numFmtId="0" fontId="37" fillId="0" borderId="167" xfId="0" applyFont="1" applyBorder="1" applyAlignment="1">
      <alignment horizontal="center"/>
    </xf>
    <xf numFmtId="0" fontId="37" fillId="0" borderId="112" xfId="0" applyFont="1" applyBorder="1" applyAlignment="1">
      <alignment horizontal="center"/>
    </xf>
    <xf numFmtId="0" fontId="37" fillId="0" borderId="115" xfId="0" applyFont="1" applyBorder="1" applyAlignment="1">
      <alignment horizontal="center"/>
    </xf>
    <xf numFmtId="0" fontId="37" fillId="0" borderId="175" xfId="0" applyFont="1" applyBorder="1" applyAlignment="1">
      <alignment horizontal="center" vertical="center"/>
    </xf>
    <xf numFmtId="0" fontId="37" fillId="0" borderId="104" xfId="0" applyFont="1" applyBorder="1" applyAlignment="1">
      <alignment horizontal="center" vertical="center"/>
    </xf>
    <xf numFmtId="0" fontId="37" fillId="0" borderId="175" xfId="0" applyFont="1" applyBorder="1" applyAlignment="1">
      <alignment horizontal="center" vertical="center" wrapText="1"/>
    </xf>
    <xf numFmtId="0" fontId="37" fillId="0" borderId="104" xfId="0" applyFont="1" applyBorder="1" applyAlignment="1">
      <alignment horizontal="center" vertical="center" wrapText="1"/>
    </xf>
    <xf numFmtId="0" fontId="37" fillId="0" borderId="170" xfId="0" applyFont="1" applyBorder="1" applyAlignment="1">
      <alignment horizontal="center"/>
    </xf>
    <xf numFmtId="0" fontId="37" fillId="0" borderId="171" xfId="0" applyFont="1" applyBorder="1" applyAlignment="1">
      <alignment horizontal="center"/>
    </xf>
    <xf numFmtId="0" fontId="37" fillId="0" borderId="172" xfId="0" applyFont="1" applyBorder="1" applyAlignment="1">
      <alignment horizontal="center"/>
    </xf>
    <xf numFmtId="0" fontId="37" fillId="0" borderId="173" xfId="0" applyFont="1" applyBorder="1" applyAlignment="1">
      <alignment horizontal="center"/>
    </xf>
    <xf numFmtId="164" fontId="9" fillId="0" borderId="140" xfId="1" applyFont="1" applyFill="1" applyBorder="1" applyAlignment="1">
      <alignment horizontal="center" vertical="center" wrapText="1"/>
    </xf>
    <xf numFmtId="164" fontId="9" fillId="0" borderId="160" xfId="1" applyFont="1" applyFill="1" applyBorder="1" applyAlignment="1">
      <alignment horizontal="center" vertical="center" wrapText="1"/>
    </xf>
    <xf numFmtId="164" fontId="9" fillId="0" borderId="139" xfId="1" applyFont="1" applyFill="1" applyBorder="1" applyAlignment="1">
      <alignment horizontal="center" vertical="center" wrapText="1"/>
    </xf>
    <xf numFmtId="164" fontId="9" fillId="0" borderId="159" xfId="1" applyFont="1" applyFill="1" applyBorder="1" applyAlignment="1">
      <alignment horizontal="center" vertical="center" wrapText="1"/>
    </xf>
    <xf numFmtId="164" fontId="9" fillId="0" borderId="126" xfId="1" quotePrefix="1" applyFont="1" applyFill="1" applyBorder="1" applyAlignment="1">
      <alignment horizontal="center" vertical="center" wrapText="1"/>
    </xf>
    <xf numFmtId="164" fontId="9" fillId="0" borderId="136" xfId="1" applyFont="1" applyFill="1" applyBorder="1" applyAlignment="1">
      <alignment horizontal="center" vertical="center" wrapText="1"/>
    </xf>
    <xf numFmtId="177" fontId="69" fillId="0" borderId="169" xfId="1" applyNumberFormat="1" applyFont="1" applyFill="1" applyBorder="1" applyAlignment="1" applyProtection="1">
      <alignment horizontal="center" vertical="center" wrapText="1"/>
    </xf>
    <xf numFmtId="177" fontId="69" fillId="0" borderId="160" xfId="1" applyNumberFormat="1" applyFont="1" applyFill="1" applyBorder="1" applyAlignment="1" applyProtection="1">
      <alignment horizontal="center" vertical="center" wrapText="1"/>
    </xf>
    <xf numFmtId="178" fontId="69" fillId="0" borderId="140" xfId="5" applyNumberFormat="1" applyFont="1" applyFill="1" applyBorder="1" applyAlignment="1">
      <alignment horizontal="center" vertical="center" wrapText="1"/>
    </xf>
    <xf numFmtId="178" fontId="69" fillId="0" borderId="169" xfId="5" applyNumberFormat="1" applyFont="1" applyFill="1" applyBorder="1" applyAlignment="1">
      <alignment horizontal="center" vertical="center" wrapText="1"/>
    </xf>
    <xf numFmtId="178" fontId="69" fillId="0" borderId="160" xfId="5" applyNumberFormat="1" applyFont="1" applyFill="1" applyBorder="1" applyAlignment="1">
      <alignment horizontal="center" vertical="center" wrapText="1"/>
    </xf>
    <xf numFmtId="164" fontId="69" fillId="0" borderId="139" xfId="1" applyFont="1" applyFill="1" applyBorder="1" applyAlignment="1">
      <alignment horizontal="center" vertical="center" wrapText="1"/>
    </xf>
    <xf numFmtId="164" fontId="69" fillId="0" borderId="164" xfId="1" applyFont="1" applyFill="1" applyBorder="1" applyAlignment="1">
      <alignment horizontal="center" vertical="center" wrapText="1"/>
    </xf>
    <xf numFmtId="164" fontId="69" fillId="0" borderId="159" xfId="1" applyFont="1" applyFill="1" applyBorder="1" applyAlignment="1">
      <alignment horizontal="center" vertical="center" wrapText="1"/>
    </xf>
    <xf numFmtId="170" fontId="69" fillId="0" borderId="169" xfId="1" applyNumberFormat="1" applyFont="1" applyFill="1" applyBorder="1" applyAlignment="1" applyProtection="1">
      <alignment horizontal="center"/>
    </xf>
    <xf numFmtId="170" fontId="69" fillId="0" borderId="169" xfId="1" applyNumberFormat="1" applyFont="1" applyFill="1" applyBorder="1" applyAlignment="1">
      <alignment horizontal="center"/>
    </xf>
    <xf numFmtId="0" fontId="9" fillId="0" borderId="144" xfId="0" applyFont="1" applyBorder="1" applyAlignment="1">
      <alignment horizontal="center" vertical="center" wrapText="1"/>
    </xf>
    <xf numFmtId="0" fontId="9" fillId="0" borderId="163" xfId="0" applyFont="1" applyBorder="1" applyAlignment="1">
      <alignment horizontal="center" vertical="center" wrapText="1"/>
    </xf>
    <xf numFmtId="0" fontId="9" fillId="0" borderId="165" xfId="0" applyFont="1" applyBorder="1" applyAlignment="1">
      <alignment horizontal="center" vertical="center" wrapText="1"/>
    </xf>
    <xf numFmtId="177" fontId="69" fillId="0" borderId="140" xfId="1" applyNumberFormat="1" applyFont="1" applyFill="1" applyBorder="1" applyAlignment="1" applyProtection="1">
      <alignment horizontal="center" vertical="center"/>
    </xf>
    <xf numFmtId="177" fontId="69" fillId="0" borderId="140" xfId="1" applyNumberFormat="1" applyFont="1" applyFill="1" applyBorder="1" applyAlignment="1">
      <alignment horizontal="center" vertical="center"/>
    </xf>
    <xf numFmtId="164" fontId="69" fillId="0" borderId="140" xfId="1" applyFont="1" applyFill="1" applyBorder="1" applyAlignment="1">
      <alignment horizontal="center" vertical="center"/>
    </xf>
    <xf numFmtId="164" fontId="11" fillId="0" borderId="0" xfId="1" applyFont="1" applyFill="1" applyBorder="1" applyAlignment="1" applyProtection="1">
      <alignment horizontal="left" vertical="center"/>
    </xf>
    <xf numFmtId="164" fontId="10" fillId="0" borderId="5" xfId="6" applyFont="1" applyFill="1" applyBorder="1" applyAlignment="1">
      <alignment horizontal="center" vertical="center" wrapText="1"/>
    </xf>
    <xf numFmtId="164" fontId="10" fillId="0" borderId="151" xfId="6" applyFont="1" applyFill="1" applyBorder="1" applyAlignment="1">
      <alignment horizontal="center" vertical="center" wrapText="1"/>
    </xf>
    <xf numFmtId="164" fontId="10" fillId="0" borderId="96" xfId="6" applyFont="1" applyFill="1" applyBorder="1" applyAlignment="1">
      <alignment horizontal="center" vertical="center" wrapText="1"/>
    </xf>
    <xf numFmtId="0" fontId="71" fillId="0" borderId="167" xfId="14" applyFont="1" applyBorder="1" applyAlignment="1">
      <alignment horizontal="center" vertical="center" wrapText="1"/>
    </xf>
    <xf numFmtId="0" fontId="71" fillId="0" borderId="112" xfId="14" applyFont="1" applyBorder="1" applyAlignment="1">
      <alignment horizontal="center" vertical="center" wrapText="1"/>
    </xf>
    <xf numFmtId="0" fontId="71" fillId="0" borderId="132" xfId="14" applyFont="1" applyBorder="1" applyAlignment="1">
      <alignment horizontal="center" vertical="center" wrapText="1"/>
    </xf>
    <xf numFmtId="164" fontId="10" fillId="0" borderId="140" xfId="6" applyFont="1" applyFill="1" applyBorder="1" applyAlignment="1">
      <alignment horizontal="center" vertical="center" wrapText="1"/>
    </xf>
    <xf numFmtId="164" fontId="10" fillId="0" borderId="169" xfId="6" applyFont="1" applyFill="1" applyBorder="1" applyAlignment="1">
      <alignment horizontal="center" vertical="center" wrapText="1"/>
    </xf>
    <xf numFmtId="164" fontId="10" fillId="0" borderId="160" xfId="6" applyFont="1" applyFill="1" applyBorder="1" applyAlignment="1">
      <alignment horizontal="center" vertical="center" wrapText="1"/>
    </xf>
    <xf numFmtId="167" fontId="10" fillId="0" borderId="161" xfId="1" applyNumberFormat="1" applyFont="1" applyFill="1" applyBorder="1" applyAlignment="1">
      <alignment horizontal="center" vertical="center" wrapText="1"/>
    </xf>
    <xf numFmtId="167" fontId="10" fillId="0" borderId="126" xfId="1" applyNumberFormat="1" applyFont="1" applyFill="1" applyBorder="1" applyAlignment="1">
      <alignment horizontal="center" vertical="center" wrapText="1"/>
    </xf>
    <xf numFmtId="0" fontId="10" fillId="0" borderId="144" xfId="0" applyFont="1" applyBorder="1" applyAlignment="1">
      <alignment horizontal="center" vertical="center" wrapText="1"/>
    </xf>
    <xf numFmtId="0" fontId="10" fillId="0" borderId="140" xfId="0" applyFont="1" applyBorder="1" applyAlignment="1">
      <alignment horizontal="center" vertical="center" wrapText="1"/>
    </xf>
    <xf numFmtId="0" fontId="10" fillId="0" borderId="167" xfId="0" applyFont="1" applyBorder="1" applyAlignment="1">
      <alignment horizontal="center" vertical="center" wrapText="1"/>
    </xf>
    <xf numFmtId="0" fontId="10" fillId="0" borderId="163" xfId="0" applyFont="1" applyBorder="1" applyAlignment="1">
      <alignment horizontal="center" vertical="center" wrapText="1"/>
    </xf>
    <xf numFmtId="0" fontId="10" fillId="0" borderId="169" xfId="0" applyFont="1" applyBorder="1" applyAlignment="1">
      <alignment horizontal="center" vertical="center" wrapText="1"/>
    </xf>
    <xf numFmtId="0" fontId="10" fillId="0" borderId="170" xfId="0" applyFont="1" applyBorder="1" applyAlignment="1">
      <alignment horizontal="center" vertical="center" wrapText="1"/>
    </xf>
    <xf numFmtId="0" fontId="10" fillId="0" borderId="165" xfId="0" applyFont="1" applyBorder="1" applyAlignment="1">
      <alignment horizontal="center" vertical="center" wrapText="1"/>
    </xf>
    <xf numFmtId="0" fontId="10" fillId="0" borderId="160" xfId="0" applyFont="1" applyBorder="1" applyAlignment="1">
      <alignment horizontal="center" vertical="center" wrapText="1"/>
    </xf>
    <xf numFmtId="0" fontId="10" fillId="0" borderId="168" xfId="0" applyFont="1" applyBorder="1" applyAlignment="1">
      <alignment horizontal="center" vertical="center" wrapText="1"/>
    </xf>
    <xf numFmtId="0" fontId="10" fillId="0" borderId="92" xfId="0" applyFont="1" applyBorder="1" applyAlignment="1">
      <alignment horizontal="left" vertical="center"/>
    </xf>
    <xf numFmtId="0" fontId="10" fillId="0" borderId="153" xfId="0" applyFont="1" applyBorder="1" applyAlignment="1">
      <alignment horizontal="left" vertical="center"/>
    </xf>
    <xf numFmtId="164" fontId="16" fillId="0" borderId="169" xfId="6" applyFont="1" applyFill="1" applyBorder="1" applyAlignment="1">
      <alignment horizontal="center" vertical="center" wrapText="1"/>
    </xf>
    <xf numFmtId="164" fontId="16" fillId="0" borderId="160" xfId="6" applyFont="1" applyFill="1" applyBorder="1" applyAlignment="1">
      <alignment horizontal="center" vertical="center" wrapText="1"/>
    </xf>
    <xf numFmtId="165" fontId="16" fillId="0" borderId="169" xfId="0" applyNumberFormat="1" applyFont="1" applyBorder="1" applyAlignment="1">
      <alignment horizontal="center" vertical="center" wrapText="1"/>
    </xf>
    <xf numFmtId="165" fontId="16" fillId="0" borderId="160" xfId="0" applyNumberFormat="1" applyFont="1" applyBorder="1" applyAlignment="1">
      <alignment horizontal="center" vertical="center" wrapText="1"/>
    </xf>
    <xf numFmtId="165" fontId="16" fillId="0" borderId="169" xfId="0" applyNumberFormat="1" applyFont="1" applyBorder="1" applyAlignment="1">
      <alignment horizontal="center" vertical="center"/>
    </xf>
    <xf numFmtId="165" fontId="16" fillId="0" borderId="160" xfId="0" applyNumberFormat="1" applyFont="1" applyBorder="1" applyAlignment="1">
      <alignment horizontal="center" vertical="center"/>
    </xf>
    <xf numFmtId="0" fontId="16" fillId="0" borderId="139" xfId="0" applyFont="1" applyBorder="1" applyAlignment="1">
      <alignment horizontal="center" vertical="center"/>
    </xf>
    <xf numFmtId="0" fontId="16" fillId="0" borderId="164" xfId="0" applyFont="1" applyBorder="1" applyAlignment="1">
      <alignment horizontal="center" vertical="center"/>
    </xf>
    <xf numFmtId="0" fontId="16" fillId="0" borderId="159" xfId="0" applyFont="1" applyBorder="1" applyAlignment="1">
      <alignment horizontal="center" vertical="center"/>
    </xf>
    <xf numFmtId="0" fontId="16" fillId="0" borderId="140" xfId="0" applyFont="1" applyBorder="1" applyAlignment="1">
      <alignment horizontal="center" vertical="center"/>
    </xf>
    <xf numFmtId="0" fontId="16" fillId="0" borderId="169" xfId="0" applyFont="1" applyBorder="1" applyAlignment="1">
      <alignment horizontal="center" vertical="center"/>
    </xf>
    <xf numFmtId="0" fontId="16" fillId="0" borderId="160" xfId="0" applyFont="1" applyBorder="1" applyAlignment="1">
      <alignment horizontal="center" vertical="center"/>
    </xf>
    <xf numFmtId="164" fontId="16" fillId="0" borderId="140" xfId="1" applyFont="1" applyFill="1" applyBorder="1" applyAlignment="1">
      <alignment horizontal="center" vertical="center" wrapText="1"/>
    </xf>
    <xf numFmtId="164" fontId="16" fillId="0" borderId="169" xfId="1" applyFont="1" applyFill="1" applyBorder="1" applyAlignment="1">
      <alignment horizontal="center" vertical="center" wrapText="1"/>
    </xf>
    <xf numFmtId="164" fontId="16" fillId="0" borderId="160" xfId="1" applyFont="1" applyFill="1" applyBorder="1" applyAlignment="1">
      <alignment horizontal="center" vertical="center" wrapText="1"/>
    </xf>
    <xf numFmtId="164" fontId="16" fillId="0" borderId="171" xfId="6" applyFont="1" applyFill="1" applyBorder="1" applyAlignment="1">
      <alignment horizontal="center"/>
    </xf>
    <xf numFmtId="164" fontId="16" fillId="0" borderId="172" xfId="6" applyFont="1" applyFill="1" applyBorder="1" applyAlignment="1">
      <alignment horizontal="center"/>
    </xf>
    <xf numFmtId="164" fontId="16" fillId="0" borderId="140" xfId="1" applyFont="1" applyFill="1" applyBorder="1" applyAlignment="1">
      <alignment horizontal="center" vertical="center"/>
    </xf>
    <xf numFmtId="164" fontId="16" fillId="0" borderId="169" xfId="1" applyFont="1" applyFill="1" applyBorder="1" applyAlignment="1">
      <alignment horizontal="center" vertical="center"/>
    </xf>
    <xf numFmtId="164" fontId="16" fillId="0" borderId="160" xfId="1" applyFont="1" applyFill="1" applyBorder="1" applyAlignment="1">
      <alignment horizontal="center" vertical="center"/>
    </xf>
    <xf numFmtId="9" fontId="16" fillId="0" borderId="140" xfId="5" applyFont="1" applyFill="1" applyBorder="1" applyAlignment="1">
      <alignment horizontal="center" vertical="center"/>
    </xf>
    <xf numFmtId="9" fontId="16" fillId="0" borderId="169" xfId="5" applyFont="1" applyFill="1" applyBorder="1" applyAlignment="1">
      <alignment horizontal="center" vertical="center"/>
    </xf>
    <xf numFmtId="9" fontId="16" fillId="0" borderId="160" xfId="5" applyFont="1" applyFill="1" applyBorder="1" applyAlignment="1">
      <alignment horizontal="center" vertical="center"/>
    </xf>
    <xf numFmtId="0" fontId="16" fillId="0" borderId="161" xfId="0" quotePrefix="1" applyFont="1" applyBorder="1" applyAlignment="1">
      <alignment horizontal="center" vertical="center"/>
    </xf>
    <xf numFmtId="0" fontId="16" fillId="0" borderId="126" xfId="0" quotePrefix="1" applyFont="1" applyBorder="1" applyAlignment="1">
      <alignment horizontal="center" vertical="center"/>
    </xf>
    <xf numFmtId="0" fontId="16" fillId="0" borderId="144" xfId="0" applyFont="1" applyBorder="1" applyAlignment="1">
      <alignment horizontal="center" vertical="center"/>
    </xf>
    <xf numFmtId="0" fontId="16" fillId="0" borderId="163" xfId="0" applyFont="1" applyBorder="1" applyAlignment="1">
      <alignment horizontal="center" vertical="center"/>
    </xf>
    <xf numFmtId="165" fontId="16" fillId="0" borderId="140" xfId="0" applyNumberFormat="1" applyFont="1" applyBorder="1" applyAlignment="1">
      <alignment horizontal="center" vertical="center"/>
    </xf>
    <xf numFmtId="0" fontId="16" fillId="0" borderId="165" xfId="0" applyFont="1" applyBorder="1" applyAlignment="1">
      <alignment horizontal="center" vertical="center" wrapText="1"/>
    </xf>
    <xf numFmtId="0" fontId="16" fillId="0" borderId="16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76" xfId="0" applyFont="1" applyBorder="1" applyAlignment="1">
      <alignment horizontal="center" vertical="center"/>
    </xf>
    <xf numFmtId="167" fontId="15" fillId="0" borderId="128" xfId="0" applyNumberFormat="1" applyFont="1" applyBorder="1" applyAlignment="1">
      <alignment horizontal="center" vertical="center"/>
    </xf>
    <xf numFmtId="167" fontId="15" fillId="0" borderId="14" xfId="0" applyNumberFormat="1" applyFont="1" applyBorder="1" applyAlignment="1">
      <alignment horizontal="center" vertical="center"/>
    </xf>
    <xf numFmtId="167" fontId="15" fillId="0" borderId="15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10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62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9" fillId="0" borderId="167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9" fillId="0" borderId="13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176" xfId="0" applyFont="1" applyBorder="1" applyAlignment="1">
      <alignment horizontal="center" vertical="center" wrapText="1"/>
    </xf>
    <xf numFmtId="0" fontId="16" fillId="0" borderId="140" xfId="0" applyFont="1" applyBorder="1" applyAlignment="1">
      <alignment horizontal="center" vertical="center" wrapText="1"/>
    </xf>
    <xf numFmtId="167" fontId="22" fillId="0" borderId="161" xfId="0" applyNumberFormat="1" applyFont="1" applyBorder="1" applyAlignment="1">
      <alignment horizontal="center" vertical="center"/>
    </xf>
    <xf numFmtId="167" fontId="22" fillId="0" borderId="126" xfId="0" applyNumberFormat="1" applyFont="1" applyBorder="1" applyAlignment="1">
      <alignment horizontal="center" vertical="center"/>
    </xf>
    <xf numFmtId="0" fontId="16" fillId="0" borderId="114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132" xfId="0" applyFont="1" applyBorder="1" applyAlignment="1">
      <alignment horizontal="center" vertical="center" wrapText="1"/>
    </xf>
    <xf numFmtId="0" fontId="16" fillId="0" borderId="158" xfId="0" applyFont="1" applyBorder="1" applyAlignment="1">
      <alignment horizontal="center" vertical="center" wrapText="1"/>
    </xf>
    <xf numFmtId="0" fontId="16" fillId="0" borderId="166" xfId="0" applyFont="1" applyBorder="1" applyAlignment="1">
      <alignment horizontal="center" vertical="center" wrapText="1"/>
    </xf>
    <xf numFmtId="0" fontId="16" fillId="0" borderId="144" xfId="0" applyFont="1" applyBorder="1" applyAlignment="1">
      <alignment horizontal="center" vertical="center" wrapText="1"/>
    </xf>
    <xf numFmtId="164" fontId="69" fillId="0" borderId="1" xfId="1" applyFont="1" applyFill="1" applyBorder="1" applyAlignment="1">
      <alignment horizontal="center" vertical="center"/>
    </xf>
    <xf numFmtId="164" fontId="69" fillId="0" borderId="58" xfId="1" applyFont="1" applyFill="1" applyBorder="1" applyAlignment="1">
      <alignment horizontal="center" vertical="center"/>
    </xf>
    <xf numFmtId="164" fontId="69" fillId="0" borderId="13" xfId="1" applyFont="1" applyFill="1" applyBorder="1" applyAlignment="1">
      <alignment horizontal="center" vertical="center"/>
    </xf>
    <xf numFmtId="164" fontId="69" fillId="0" borderId="0" xfId="1" applyFont="1" applyFill="1" applyBorder="1" applyAlignment="1">
      <alignment horizontal="center" vertical="center"/>
    </xf>
    <xf numFmtId="164" fontId="69" fillId="0" borderId="3" xfId="1" applyFont="1" applyFill="1" applyBorder="1" applyAlignment="1">
      <alignment horizontal="center" vertical="center"/>
    </xf>
    <xf numFmtId="164" fontId="69" fillId="0" borderId="162" xfId="1" applyFont="1" applyFill="1" applyBorder="1" applyAlignment="1">
      <alignment horizontal="center" vertical="center"/>
    </xf>
    <xf numFmtId="164" fontId="69" fillId="0" borderId="114" xfId="1" quotePrefix="1" applyFont="1" applyFill="1" applyBorder="1" applyAlignment="1">
      <alignment horizontal="center" vertical="center"/>
    </xf>
    <xf numFmtId="164" fontId="69" fillId="0" borderId="112" xfId="1" applyFont="1" applyFill="1" applyBorder="1" applyAlignment="1">
      <alignment horizontal="center" vertical="center"/>
    </xf>
    <xf numFmtId="170" fontId="69" fillId="0" borderId="169" xfId="1" applyNumberFormat="1" applyFont="1" applyFill="1" applyBorder="1" applyAlignment="1">
      <alignment horizontal="center" vertical="center"/>
    </xf>
    <xf numFmtId="170" fontId="69" fillId="0" borderId="160" xfId="1" applyNumberFormat="1" applyFont="1" applyFill="1" applyBorder="1" applyAlignment="1">
      <alignment horizontal="center" vertical="center"/>
    </xf>
    <xf numFmtId="170" fontId="69" fillId="0" borderId="140" xfId="1" applyNumberFormat="1" applyFont="1" applyFill="1" applyBorder="1" applyAlignment="1">
      <alignment horizontal="center" vertical="center" wrapText="1"/>
    </xf>
    <xf numFmtId="170" fontId="69" fillId="0" borderId="169" xfId="1" applyNumberFormat="1" applyFont="1" applyFill="1" applyBorder="1" applyAlignment="1">
      <alignment horizontal="center" vertical="center" wrapText="1"/>
    </xf>
    <xf numFmtId="170" fontId="69" fillId="0" borderId="160" xfId="1" applyNumberFormat="1" applyFont="1" applyFill="1" applyBorder="1" applyAlignment="1">
      <alignment horizontal="center" vertical="center" wrapText="1"/>
    </xf>
    <xf numFmtId="170" fontId="69" fillId="0" borderId="140" xfId="1" applyNumberFormat="1" applyFont="1" applyFill="1" applyBorder="1" applyAlignment="1" applyProtection="1">
      <alignment horizontal="center" vertical="center"/>
    </xf>
    <xf numFmtId="170" fontId="69" fillId="0" borderId="169" xfId="1" applyNumberFormat="1" applyFont="1" applyFill="1" applyBorder="1" applyAlignment="1" applyProtection="1">
      <alignment horizontal="center" vertical="center"/>
    </xf>
    <xf numFmtId="170" fontId="79" fillId="0" borderId="169" xfId="1" applyNumberFormat="1" applyFont="1" applyFill="1" applyBorder="1" applyAlignment="1">
      <alignment horizontal="center" vertical="center" wrapText="1"/>
    </xf>
    <xf numFmtId="170" fontId="79" fillId="0" borderId="160" xfId="1" applyNumberFormat="1" applyFont="1" applyFill="1" applyBorder="1" applyAlignment="1">
      <alignment horizontal="center" vertical="center" wrapText="1"/>
    </xf>
    <xf numFmtId="170" fontId="69" fillId="0" borderId="154" xfId="1" applyNumberFormat="1" applyFont="1" applyFill="1" applyBorder="1" applyAlignment="1" applyProtection="1">
      <alignment horizontal="center" wrapText="1"/>
    </xf>
    <xf numFmtId="170" fontId="69" fillId="0" borderId="145" xfId="1" applyNumberFormat="1" applyFont="1" applyFill="1" applyBorder="1" applyAlignment="1" applyProtection="1">
      <alignment horizontal="center" wrapText="1"/>
    </xf>
    <xf numFmtId="170" fontId="69" fillId="0" borderId="129" xfId="1" applyNumberFormat="1" applyFont="1" applyFill="1" applyBorder="1" applyAlignment="1" applyProtection="1">
      <alignment horizontal="center" wrapText="1"/>
    </xf>
    <xf numFmtId="170" fontId="69" fillId="0" borderId="103" xfId="1" applyNumberFormat="1" applyFont="1" applyFill="1" applyBorder="1" applyAlignment="1" applyProtection="1">
      <alignment horizontal="center" wrapText="1"/>
    </xf>
    <xf numFmtId="170" fontId="69" fillId="0" borderId="149" xfId="1" applyNumberFormat="1" applyFont="1" applyFill="1" applyBorder="1" applyAlignment="1" applyProtection="1">
      <alignment horizontal="center" wrapText="1"/>
    </xf>
    <xf numFmtId="170" fontId="69" fillId="0" borderId="108" xfId="1" applyNumberFormat="1" applyFont="1" applyFill="1" applyBorder="1" applyAlignment="1" applyProtection="1">
      <alignment horizontal="center" wrapText="1"/>
    </xf>
    <xf numFmtId="177" fontId="69" fillId="0" borderId="87" xfId="1" applyNumberFormat="1" applyFont="1" applyFill="1" applyBorder="1" applyAlignment="1" applyProtection="1">
      <alignment horizontal="center" vertical="center" wrapText="1"/>
    </xf>
    <xf numFmtId="177" fontId="69" fillId="0" borderId="150" xfId="1" applyNumberFormat="1" applyFont="1" applyFill="1" applyBorder="1" applyAlignment="1" applyProtection="1">
      <alignment horizontal="center" vertical="center" wrapText="1"/>
    </xf>
    <xf numFmtId="177" fontId="69" fillId="0" borderId="176" xfId="1" applyNumberFormat="1" applyFont="1" applyFill="1" applyBorder="1" applyAlignment="1" applyProtection="1">
      <alignment horizontal="center" vertical="center" wrapText="1"/>
    </xf>
    <xf numFmtId="177" fontId="69" fillId="0" borderId="87" xfId="1" applyNumberFormat="1" applyFont="1" applyFill="1" applyBorder="1" applyAlignment="1">
      <alignment horizontal="center" vertical="center"/>
    </xf>
    <xf numFmtId="177" fontId="69" fillId="0" borderId="150" xfId="1" applyNumberFormat="1" applyFont="1" applyFill="1" applyBorder="1" applyAlignment="1">
      <alignment horizontal="center" vertical="center"/>
    </xf>
    <xf numFmtId="177" fontId="69" fillId="0" borderId="176" xfId="1" applyNumberFormat="1" applyFont="1" applyFill="1" applyBorder="1" applyAlignment="1">
      <alignment horizontal="center" vertical="center"/>
    </xf>
    <xf numFmtId="164" fontId="69" fillId="0" borderId="87" xfId="1" applyFont="1" applyFill="1" applyBorder="1" applyAlignment="1">
      <alignment horizontal="center" vertical="center"/>
    </xf>
    <xf numFmtId="164" fontId="69" fillId="0" borderId="150" xfId="1" applyFont="1" applyFill="1" applyBorder="1" applyAlignment="1">
      <alignment horizontal="center" vertical="center"/>
    </xf>
    <xf numFmtId="164" fontId="69" fillId="0" borderId="176" xfId="1" applyFont="1" applyFill="1" applyBorder="1" applyAlignment="1">
      <alignment horizontal="center" vertical="center"/>
    </xf>
    <xf numFmtId="170" fontId="69" fillId="0" borderId="170" xfId="1" applyNumberFormat="1" applyFont="1" applyFill="1" applyBorder="1" applyAlignment="1" applyProtection="1">
      <alignment horizontal="center"/>
    </xf>
    <xf numFmtId="170" fontId="69" fillId="0" borderId="171" xfId="1" applyNumberFormat="1" applyFont="1" applyFill="1" applyBorder="1" applyAlignment="1" applyProtection="1">
      <alignment horizontal="center"/>
    </xf>
    <xf numFmtId="170" fontId="69" fillId="0" borderId="172" xfId="1" applyNumberFormat="1" applyFont="1" applyFill="1" applyBorder="1" applyAlignment="1" applyProtection="1">
      <alignment horizontal="center"/>
    </xf>
    <xf numFmtId="177" fontId="69" fillId="0" borderId="107" xfId="1" applyNumberFormat="1" applyFont="1" applyFill="1" applyBorder="1" applyAlignment="1" applyProtection="1">
      <alignment horizontal="center" vertical="center"/>
    </xf>
    <xf numFmtId="177" fontId="69" fillId="0" borderId="58" xfId="1" applyNumberFormat="1" applyFont="1" applyFill="1" applyBorder="1" applyAlignment="1" applyProtection="1">
      <alignment horizontal="center" vertical="center"/>
    </xf>
    <xf numFmtId="177" fontId="69" fillId="0" borderId="105" xfId="1" applyNumberFormat="1" applyFont="1" applyFill="1" applyBorder="1" applyAlignment="1" applyProtection="1">
      <alignment horizontal="center" vertical="center"/>
    </xf>
    <xf numFmtId="177" fontId="69" fillId="0" borderId="146" xfId="1" applyNumberFormat="1" applyFont="1" applyFill="1" applyBorder="1" applyAlignment="1" applyProtection="1">
      <alignment horizontal="center" vertical="center"/>
    </xf>
    <xf numFmtId="177" fontId="69" fillId="0" borderId="14" xfId="1" applyNumberFormat="1" applyFont="1" applyFill="1" applyBorder="1" applyAlignment="1" applyProtection="1">
      <alignment horizontal="center" vertical="center"/>
    </xf>
    <xf numFmtId="177" fontId="69" fillId="0" borderId="152" xfId="1" applyNumberFormat="1" applyFont="1" applyFill="1" applyBorder="1" applyAlignment="1" applyProtection="1">
      <alignment horizontal="center" vertical="center"/>
    </xf>
    <xf numFmtId="178" fontId="69" fillId="0" borderId="4" xfId="5" applyNumberFormat="1" applyFont="1" applyFill="1" applyBorder="1" applyAlignment="1">
      <alignment horizontal="center" vertical="center" wrapText="1"/>
    </xf>
    <xf numFmtId="178" fontId="69" fillId="0" borderId="150" xfId="5" applyNumberFormat="1" applyFont="1" applyFill="1" applyBorder="1" applyAlignment="1">
      <alignment horizontal="center" vertical="center" wrapText="1"/>
    </xf>
    <xf numFmtId="178" fontId="69" fillId="0" borderId="176" xfId="5" applyNumberFormat="1" applyFont="1" applyFill="1" applyBorder="1" applyAlignment="1">
      <alignment horizontal="center" vertical="center" wrapText="1"/>
    </xf>
    <xf numFmtId="164" fontId="69" fillId="0" borderId="107" xfId="1" applyFont="1" applyFill="1" applyBorder="1" applyAlignment="1">
      <alignment horizontal="center" vertical="center"/>
    </xf>
    <xf numFmtId="164" fontId="69" fillId="0" borderId="105" xfId="1" applyFont="1" applyFill="1" applyBorder="1" applyAlignment="1">
      <alignment horizontal="center" vertical="center"/>
    </xf>
    <xf numFmtId="164" fontId="69" fillId="0" borderId="146" xfId="1" applyFont="1" applyFill="1" applyBorder="1" applyAlignment="1">
      <alignment horizontal="center" vertical="center"/>
    </xf>
    <xf numFmtId="164" fontId="69" fillId="0" borderId="14" xfId="1" applyFont="1" applyFill="1" applyBorder="1" applyAlignment="1">
      <alignment horizontal="center" vertical="center"/>
    </xf>
    <xf numFmtId="164" fontId="69" fillId="0" borderId="152" xfId="1" applyFont="1" applyFill="1" applyBorder="1" applyAlignment="1">
      <alignment horizontal="center" vertical="center"/>
    </xf>
    <xf numFmtId="164" fontId="69" fillId="0" borderId="140" xfId="1" applyFont="1" applyFill="1" applyBorder="1" applyAlignment="1">
      <alignment horizontal="center" vertical="center" wrapText="1"/>
    </xf>
    <xf numFmtId="164" fontId="69" fillId="0" borderId="169" xfId="1" applyFont="1" applyFill="1" applyBorder="1" applyAlignment="1">
      <alignment horizontal="center" vertical="center" wrapText="1"/>
    </xf>
    <xf numFmtId="164" fontId="69" fillId="0" borderId="160" xfId="1" applyFont="1" applyFill="1" applyBorder="1" applyAlignment="1">
      <alignment horizontal="center" vertical="center" wrapText="1"/>
    </xf>
    <xf numFmtId="164" fontId="69" fillId="0" borderId="169" xfId="1" applyFont="1" applyFill="1" applyBorder="1" applyAlignment="1">
      <alignment horizontal="center" vertical="center"/>
    </xf>
    <xf numFmtId="164" fontId="69" fillId="0" borderId="160" xfId="1" applyFont="1" applyFill="1" applyBorder="1" applyAlignment="1">
      <alignment horizontal="center" vertical="center"/>
    </xf>
    <xf numFmtId="170" fontId="69" fillId="0" borderId="87" xfId="1" applyNumberFormat="1" applyFont="1" applyFill="1" applyBorder="1" applyAlignment="1">
      <alignment horizontal="center" vertical="center"/>
    </xf>
    <xf numFmtId="170" fontId="69" fillId="0" borderId="176" xfId="1" applyNumberFormat="1" applyFont="1" applyFill="1" applyBorder="1" applyAlignment="1">
      <alignment horizontal="center" vertical="center"/>
    </xf>
    <xf numFmtId="170" fontId="79" fillId="0" borderId="87" xfId="1" applyNumberFormat="1" applyFont="1" applyFill="1" applyBorder="1" applyAlignment="1" applyProtection="1">
      <alignment horizontal="center" vertical="center" wrapText="1"/>
    </xf>
    <xf numFmtId="170" fontId="79" fillId="0" borderId="176" xfId="1" applyNumberFormat="1" applyFont="1" applyFill="1" applyBorder="1" applyAlignment="1" applyProtection="1">
      <alignment horizontal="center" vertical="center" wrapText="1"/>
    </xf>
    <xf numFmtId="170" fontId="79" fillId="0" borderId="87" xfId="1" applyNumberFormat="1" applyFont="1" applyFill="1" applyBorder="1" applyAlignment="1">
      <alignment horizontal="center" vertical="center" wrapText="1"/>
    </xf>
    <xf numFmtId="170" fontId="79" fillId="0" borderId="176" xfId="1" applyNumberFormat="1" applyFont="1" applyFill="1" applyBorder="1" applyAlignment="1">
      <alignment horizontal="center" vertical="center" wrapText="1"/>
    </xf>
    <xf numFmtId="164" fontId="69" fillId="0" borderId="128" xfId="1" quotePrefix="1" applyFont="1" applyFill="1" applyBorder="1" applyAlignment="1">
      <alignment horizontal="center" vertical="center"/>
    </xf>
    <xf numFmtId="164" fontId="69" fillId="0" borderId="185" xfId="1" applyFont="1" applyFill="1" applyBorder="1" applyAlignment="1">
      <alignment horizontal="center" vertical="center" wrapText="1"/>
    </xf>
    <xf numFmtId="164" fontId="69" fillId="0" borderId="186" xfId="1" applyFont="1" applyFill="1" applyBorder="1" applyAlignment="1">
      <alignment horizontal="center" vertical="center" wrapText="1"/>
    </xf>
    <xf numFmtId="164" fontId="69" fillId="0" borderId="144" xfId="1" applyFont="1" applyFill="1" applyBorder="1" applyAlignment="1">
      <alignment horizontal="center" vertical="center"/>
    </xf>
    <xf numFmtId="164" fontId="69" fillId="0" borderId="163" xfId="1" applyFont="1" applyFill="1" applyBorder="1" applyAlignment="1">
      <alignment horizontal="center" vertical="center"/>
    </xf>
    <xf numFmtId="164" fontId="69" fillId="0" borderId="184" xfId="1" applyFont="1" applyFill="1" applyBorder="1" applyAlignment="1">
      <alignment horizontal="center" vertical="center"/>
    </xf>
    <xf numFmtId="164" fontId="69" fillId="0" borderId="185" xfId="1" applyFont="1" applyFill="1" applyBorder="1" applyAlignment="1">
      <alignment horizontal="center" vertical="center"/>
    </xf>
    <xf numFmtId="170" fontId="79" fillId="0" borderId="190" xfId="1" applyNumberFormat="1" applyFont="1" applyFill="1" applyBorder="1" applyAlignment="1">
      <alignment horizontal="center" vertical="center" wrapText="1"/>
    </xf>
    <xf numFmtId="170" fontId="69" fillId="0" borderId="189" xfId="1" applyNumberFormat="1" applyFont="1" applyFill="1" applyBorder="1" applyAlignment="1" applyProtection="1">
      <alignment horizontal="center" wrapText="1"/>
    </xf>
    <xf numFmtId="170" fontId="69" fillId="0" borderId="188" xfId="1" applyNumberFormat="1" applyFont="1" applyFill="1" applyBorder="1" applyAlignment="1" applyProtection="1">
      <alignment horizontal="center" wrapText="1"/>
    </xf>
    <xf numFmtId="170" fontId="79" fillId="0" borderId="194" xfId="1" applyNumberFormat="1" applyFont="1" applyFill="1" applyBorder="1" applyAlignment="1">
      <alignment horizontal="center" vertical="center" wrapText="1"/>
    </xf>
    <xf numFmtId="170" fontId="79" fillId="0" borderId="185" xfId="1" applyNumberFormat="1" applyFont="1" applyFill="1" applyBorder="1" applyAlignment="1">
      <alignment horizontal="center" vertical="center" wrapText="1"/>
    </xf>
    <xf numFmtId="170" fontId="69" fillId="0" borderId="185" xfId="1" applyNumberFormat="1" applyFont="1" applyFill="1" applyBorder="1" applyAlignment="1">
      <alignment horizontal="center" vertical="center" wrapText="1"/>
    </xf>
    <xf numFmtId="170" fontId="69" fillId="0" borderId="194" xfId="1" applyNumberFormat="1" applyFont="1" applyFill="1" applyBorder="1" applyAlignment="1">
      <alignment horizontal="center" vertical="center"/>
    </xf>
    <xf numFmtId="170" fontId="69" fillId="0" borderId="185" xfId="1" applyNumberFormat="1" applyFont="1" applyFill="1" applyBorder="1" applyAlignment="1">
      <alignment horizontal="center" vertical="center"/>
    </xf>
    <xf numFmtId="164" fontId="69" fillId="0" borderId="132" xfId="1" applyFont="1" applyFill="1" applyBorder="1" applyAlignment="1">
      <alignment horizontal="center" vertical="center"/>
    </xf>
    <xf numFmtId="177" fontId="69" fillId="0" borderId="8" xfId="1" applyNumberFormat="1" applyFont="1" applyFill="1" applyBorder="1" applyAlignment="1" applyProtection="1">
      <alignment horizontal="center" vertical="center"/>
    </xf>
    <xf numFmtId="177" fontId="69" fillId="0" borderId="183" xfId="1" applyNumberFormat="1" applyFont="1" applyFill="1" applyBorder="1" applyAlignment="1" applyProtection="1">
      <alignment horizontal="center" vertical="center"/>
    </xf>
    <xf numFmtId="164" fontId="69" fillId="0" borderId="8" xfId="1" applyFont="1" applyFill="1" applyBorder="1" applyAlignment="1">
      <alignment horizontal="center" vertical="center"/>
    </xf>
    <xf numFmtId="164" fontId="69" fillId="0" borderId="183" xfId="1" applyFont="1" applyFill="1" applyBorder="1" applyAlignment="1">
      <alignment horizontal="center" vertical="center"/>
    </xf>
    <xf numFmtId="177" fontId="69" fillId="0" borderId="190" xfId="1" applyNumberFormat="1" applyFont="1" applyFill="1" applyBorder="1" applyAlignment="1" applyProtection="1">
      <alignment horizontal="center" vertical="center" wrapText="1"/>
    </xf>
    <xf numFmtId="177" fontId="69" fillId="0" borderId="190" xfId="1" applyNumberFormat="1" applyFont="1" applyFill="1" applyBorder="1" applyAlignment="1">
      <alignment horizontal="center" vertical="center"/>
    </xf>
    <xf numFmtId="164" fontId="69" fillId="0" borderId="190" xfId="1" applyFont="1" applyFill="1" applyBorder="1" applyAlignment="1">
      <alignment horizontal="center" vertical="center"/>
    </xf>
    <xf numFmtId="170" fontId="69" fillId="0" borderId="191" xfId="1" applyNumberFormat="1" applyFont="1" applyFill="1" applyBorder="1" applyAlignment="1" applyProtection="1">
      <alignment horizontal="center"/>
    </xf>
    <xf numFmtId="170" fontId="69" fillId="0" borderId="192" xfId="1" applyNumberFormat="1" applyFont="1" applyFill="1" applyBorder="1" applyAlignment="1" applyProtection="1">
      <alignment horizontal="center"/>
    </xf>
    <xf numFmtId="170" fontId="69" fillId="0" borderId="193" xfId="1" applyNumberFormat="1" applyFont="1" applyFill="1" applyBorder="1" applyAlignment="1" applyProtection="1">
      <alignment horizontal="center"/>
    </xf>
    <xf numFmtId="170" fontId="69" fillId="0" borderId="190" xfId="1" applyNumberFormat="1" applyFont="1" applyFill="1" applyBorder="1" applyAlignment="1">
      <alignment horizontal="center" vertical="center"/>
    </xf>
    <xf numFmtId="170" fontId="79" fillId="0" borderId="190" xfId="1" applyNumberFormat="1" applyFont="1" applyFill="1" applyBorder="1" applyAlignment="1" applyProtection="1">
      <alignment horizontal="center" vertical="center" wrapText="1"/>
    </xf>
    <xf numFmtId="164" fontId="69" fillId="0" borderId="203" xfId="1" applyFont="1" applyFill="1" applyBorder="1" applyAlignment="1">
      <alignment horizontal="center" vertical="center" wrapText="1"/>
    </xf>
    <xf numFmtId="170" fontId="69" fillId="0" borderId="198" xfId="1" applyNumberFormat="1" applyFont="1" applyFill="1" applyBorder="1" applyAlignment="1" applyProtection="1">
      <alignment horizontal="center" wrapText="1"/>
    </xf>
    <xf numFmtId="170" fontId="69" fillId="0" borderId="199" xfId="1" applyNumberFormat="1" applyFont="1" applyFill="1" applyBorder="1" applyAlignment="1" applyProtection="1">
      <alignment horizontal="center" wrapText="1"/>
    </xf>
    <xf numFmtId="164" fontId="69" fillId="0" borderId="202" xfId="1" applyFont="1" applyFill="1" applyBorder="1" applyAlignment="1">
      <alignment horizontal="center" vertical="center" wrapText="1"/>
    </xf>
    <xf numFmtId="164" fontId="69" fillId="0" borderId="201" xfId="1" applyFont="1" applyFill="1" applyBorder="1" applyAlignment="1">
      <alignment horizontal="center" vertical="center"/>
    </xf>
    <xf numFmtId="164" fontId="69" fillId="0" borderId="202" xfId="1" applyFont="1" applyFill="1" applyBorder="1" applyAlignment="1">
      <alignment horizontal="center" vertical="center"/>
    </xf>
    <xf numFmtId="0" fontId="16" fillId="0" borderId="137" xfId="0" applyFont="1" applyBorder="1" applyAlignment="1">
      <alignment horizontal="center" vertical="center"/>
    </xf>
    <xf numFmtId="43" fontId="16" fillId="0" borderId="97" xfId="32" applyFont="1" applyBorder="1" applyAlignment="1">
      <alignment horizontal="center" vertical="center"/>
    </xf>
    <xf numFmtId="43" fontId="16" fillId="0" borderId="108" xfId="32" applyFont="1" applyBorder="1" applyAlignment="1">
      <alignment horizontal="center" vertical="center"/>
    </xf>
    <xf numFmtId="173" fontId="16" fillId="0" borderId="81" xfId="32" applyNumberFormat="1" applyFont="1" applyBorder="1" applyAlignment="1">
      <alignment horizontal="center" vertical="center"/>
    </xf>
    <xf numFmtId="173" fontId="16" fillId="0" borderId="129" xfId="32" applyNumberFormat="1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0" borderId="129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 wrapText="1"/>
    </xf>
    <xf numFmtId="0" fontId="16" fillId="0" borderId="129" xfId="0" applyFont="1" applyBorder="1" applyAlignment="1">
      <alignment horizontal="center" vertical="center" wrapText="1"/>
    </xf>
    <xf numFmtId="43" fontId="16" fillId="0" borderId="81" xfId="32" applyFont="1" applyBorder="1" applyAlignment="1">
      <alignment horizontal="center" vertical="center"/>
    </xf>
    <xf numFmtId="43" fontId="16" fillId="0" borderId="129" xfId="32" applyFont="1" applyBorder="1" applyAlignment="1">
      <alignment horizontal="center" vertical="center"/>
    </xf>
    <xf numFmtId="173" fontId="16" fillId="0" borderId="81" xfId="32" applyNumberFormat="1" applyFont="1" applyBorder="1" applyAlignment="1">
      <alignment horizontal="center" vertical="center" wrapText="1"/>
    </xf>
    <xf numFmtId="173" fontId="16" fillId="0" borderId="129" xfId="32" applyNumberFormat="1" applyFont="1" applyBorder="1" applyAlignment="1">
      <alignment horizontal="center" vertical="center" wrapText="1"/>
    </xf>
    <xf numFmtId="164" fontId="69" fillId="0" borderId="80" xfId="1" applyFont="1" applyFill="1" applyBorder="1" applyAlignment="1">
      <alignment horizontal="center" vertical="center"/>
    </xf>
    <xf numFmtId="164" fontId="69" fillId="0" borderId="83" xfId="1" applyFont="1" applyFill="1" applyBorder="1" applyAlignment="1">
      <alignment horizontal="center" vertical="center"/>
    </xf>
    <xf numFmtId="0" fontId="16" fillId="0" borderId="147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 wrapText="1"/>
    </xf>
    <xf numFmtId="0" fontId="16" fillId="0" borderId="205" xfId="0" applyFont="1" applyBorder="1" applyAlignment="1">
      <alignment horizontal="center" vertical="center" wrapText="1"/>
    </xf>
    <xf numFmtId="0" fontId="16" fillId="0" borderId="148" xfId="0" applyFont="1" applyBorder="1" applyAlignment="1">
      <alignment horizontal="center" vertical="center" wrapText="1"/>
    </xf>
    <xf numFmtId="0" fontId="16" fillId="0" borderId="149" xfId="0" applyFont="1" applyBorder="1" applyAlignment="1">
      <alignment horizontal="center" vertical="center" wrapText="1"/>
    </xf>
    <xf numFmtId="0" fontId="16" fillId="0" borderId="206" xfId="0" applyFont="1" applyBorder="1" applyAlignment="1">
      <alignment horizontal="center" vertical="center" wrapText="1"/>
    </xf>
    <xf numFmtId="0" fontId="16" fillId="0" borderId="198" xfId="0" applyFont="1" applyBorder="1" applyAlignment="1">
      <alignment horizontal="center" vertical="center" wrapText="1"/>
    </xf>
    <xf numFmtId="164" fontId="69" fillId="0" borderId="82" xfId="1" applyFont="1" applyFill="1" applyBorder="1" applyAlignment="1">
      <alignment horizontal="center" vertical="center"/>
    </xf>
    <xf numFmtId="0" fontId="9" fillId="0" borderId="58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151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15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67" fontId="9" fillId="0" borderId="161" xfId="0" applyNumberFormat="1" applyFont="1" applyBorder="1" applyAlignment="1">
      <alignment horizontal="center" vertical="center"/>
    </xf>
    <xf numFmtId="167" fontId="9" fillId="0" borderId="146" xfId="0" applyNumberFormat="1" applyFont="1" applyBorder="1" applyAlignment="1">
      <alignment horizontal="center" vertical="center"/>
    </xf>
    <xf numFmtId="0" fontId="9" fillId="0" borderId="204" xfId="0" applyFont="1" applyBorder="1" applyAlignment="1">
      <alignment horizontal="left" wrapText="1"/>
    </xf>
    <xf numFmtId="0" fontId="9" fillId="0" borderId="196" xfId="0" applyFont="1" applyBorder="1" applyAlignment="1">
      <alignment horizontal="left" wrapText="1"/>
    </xf>
    <xf numFmtId="0" fontId="11" fillId="0" borderId="32" xfId="0" applyFont="1" applyBorder="1" applyAlignment="1">
      <alignment horizontal="center"/>
    </xf>
    <xf numFmtId="0" fontId="11" fillId="0" borderId="207" xfId="0" applyFont="1" applyBorder="1" applyAlignment="1">
      <alignment horizontal="center"/>
    </xf>
    <xf numFmtId="0" fontId="10" fillId="0" borderId="156" xfId="0" applyFont="1" applyBorder="1" applyAlignment="1">
      <alignment horizontal="left" wrapText="1"/>
    </xf>
    <xf numFmtId="0" fontId="10" fillId="0" borderId="192" xfId="0" applyFont="1" applyBorder="1" applyAlignment="1">
      <alignment horizontal="left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173" fontId="12" fillId="0" borderId="9" xfId="1" applyNumberFormat="1" applyFont="1" applyFill="1" applyBorder="1" applyAlignment="1">
      <alignment horizontal="center" vertical="center" wrapText="1"/>
    </xf>
    <xf numFmtId="173" fontId="12" fillId="0" borderId="26" xfId="1" applyNumberFormat="1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165" fontId="12" fillId="0" borderId="16" xfId="0" applyNumberFormat="1" applyFont="1" applyBorder="1" applyAlignment="1">
      <alignment horizontal="center" vertical="center" wrapText="1"/>
    </xf>
    <xf numFmtId="165" fontId="12" fillId="0" borderId="9" xfId="0" applyNumberFormat="1" applyFont="1" applyBorder="1" applyAlignment="1">
      <alignment horizontal="center" vertical="center" wrapText="1"/>
    </xf>
    <xf numFmtId="165" fontId="12" fillId="0" borderId="26" xfId="0" applyNumberFormat="1" applyFont="1" applyBorder="1" applyAlignment="1">
      <alignment horizontal="center" vertical="center" wrapText="1"/>
    </xf>
    <xf numFmtId="173" fontId="12" fillId="0" borderId="16" xfId="1" applyNumberFormat="1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67" fontId="10" fillId="0" borderId="24" xfId="0" quotePrefix="1" applyNumberFormat="1" applyFont="1" applyBorder="1" applyAlignment="1">
      <alignment horizontal="center" wrapText="1"/>
    </xf>
    <xf numFmtId="167" fontId="10" fillId="0" borderId="110" xfId="0" applyNumberFormat="1" applyFont="1" applyBorder="1" applyAlignment="1">
      <alignment horizont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40" xfId="0" applyFont="1" applyBorder="1" applyAlignment="1">
      <alignment horizontal="center" vertical="center" wrapText="1"/>
    </xf>
    <xf numFmtId="0" fontId="9" fillId="0" borderId="160" xfId="0" applyFont="1" applyBorder="1" applyAlignment="1">
      <alignment horizontal="center" vertical="center" wrapText="1"/>
    </xf>
    <xf numFmtId="0" fontId="9" fillId="0" borderId="213" xfId="0" applyFont="1" applyBorder="1" applyAlignment="1">
      <alignment horizontal="center" vertical="center" wrapText="1"/>
    </xf>
    <xf numFmtId="0" fontId="9" fillId="0" borderId="194" xfId="0" applyFont="1" applyBorder="1" applyAlignment="1">
      <alignment horizontal="center" vertical="center" wrapText="1"/>
    </xf>
    <xf numFmtId="0" fontId="9" fillId="0" borderId="185" xfId="0" applyFont="1" applyBorder="1" applyAlignment="1">
      <alignment horizontal="center" vertical="center" wrapText="1"/>
    </xf>
    <xf numFmtId="0" fontId="9" fillId="0" borderId="139" xfId="0" applyFont="1" applyBorder="1" applyAlignment="1">
      <alignment horizontal="center" vertical="center" wrapText="1"/>
    </xf>
    <xf numFmtId="0" fontId="9" fillId="0" borderId="214" xfId="0" applyFont="1" applyBorder="1" applyAlignment="1">
      <alignment horizontal="center" vertical="center" wrapText="1"/>
    </xf>
    <xf numFmtId="0" fontId="9" fillId="0" borderId="159" xfId="0" applyFont="1" applyBorder="1" applyAlignment="1">
      <alignment horizontal="center" vertical="center" wrapText="1"/>
    </xf>
    <xf numFmtId="167" fontId="15" fillId="0" borderId="161" xfId="0" quotePrefix="1" applyNumberFormat="1" applyFont="1" applyBorder="1" applyAlignment="1">
      <alignment horizontal="center"/>
    </xf>
    <xf numFmtId="167" fontId="15" fillId="0" borderId="126" xfId="0" quotePrefix="1" applyNumberFormat="1" applyFont="1" applyBorder="1" applyAlignment="1">
      <alignment horizontal="center"/>
    </xf>
    <xf numFmtId="167" fontId="15" fillId="0" borderId="183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 wrapText="1"/>
    </xf>
    <xf numFmtId="0" fontId="9" fillId="0" borderId="191" xfId="0" applyFont="1" applyBorder="1" applyAlignment="1">
      <alignment horizontal="center" vertical="center" wrapText="1"/>
    </xf>
    <xf numFmtId="0" fontId="9" fillId="0" borderId="215" xfId="0" applyFont="1" applyBorder="1" applyAlignment="1">
      <alignment horizontal="center" vertical="center" wrapText="1"/>
    </xf>
    <xf numFmtId="167" fontId="11" fillId="0" borderId="114" xfId="0" quotePrefix="1" applyNumberFormat="1" applyFont="1" applyBorder="1" applyAlignment="1">
      <alignment horizontal="center"/>
    </xf>
    <xf numFmtId="167" fontId="11" fillId="0" borderId="112" xfId="0" quotePrefix="1" applyNumberFormat="1" applyFont="1" applyBorder="1" applyAlignment="1">
      <alignment horizontal="center"/>
    </xf>
    <xf numFmtId="167" fontId="11" fillId="0" borderId="113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62" xfId="0" applyFont="1" applyBorder="1" applyAlignment="1">
      <alignment horizontal="center" vertical="center" wrapText="1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50" xfId="0" applyFont="1" applyBorder="1" applyAlignment="1">
      <alignment horizontal="center" vertical="center" wrapText="1"/>
    </xf>
    <xf numFmtId="0" fontId="9" fillId="0" borderId="176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6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7" fontId="15" fillId="0" borderId="114" xfId="0" quotePrefix="1" applyNumberFormat="1" applyFont="1" applyBorder="1" applyAlignment="1">
      <alignment horizontal="center"/>
    </xf>
    <xf numFmtId="167" fontId="15" fillId="0" borderId="112" xfId="0" quotePrefix="1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167" fontId="9" fillId="0" borderId="183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60" xfId="0" applyFont="1" applyBorder="1" applyAlignment="1">
      <alignment horizontal="center" vertical="center"/>
    </xf>
    <xf numFmtId="0" fontId="37" fillId="3" borderId="140" xfId="0" applyFont="1" applyFill="1" applyBorder="1" applyAlignment="1">
      <alignment horizontal="center"/>
    </xf>
    <xf numFmtId="0" fontId="37" fillId="0" borderId="5" xfId="0" applyFont="1" applyBorder="1" applyAlignment="1">
      <alignment horizontal="center" vertical="center"/>
    </xf>
    <xf numFmtId="0" fontId="37" fillId="0" borderId="96" xfId="0" applyFont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37" fillId="3" borderId="8" xfId="0" applyFont="1" applyFill="1" applyBorder="1" applyAlignment="1">
      <alignment horizontal="center" vertical="center"/>
    </xf>
    <xf numFmtId="0" fontId="37" fillId="3" borderId="4" xfId="0" applyFont="1" applyFill="1" applyBorder="1" applyAlignment="1">
      <alignment horizontal="center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61" xfId="0" quotePrefix="1" applyFont="1" applyBorder="1" applyAlignment="1">
      <alignment horizontal="center" vertical="center"/>
    </xf>
    <xf numFmtId="0" fontId="9" fillId="0" borderId="126" xfId="0" quotePrefix="1" applyFont="1" applyBorder="1" applyAlignment="1">
      <alignment horizontal="center" vertical="center"/>
    </xf>
    <xf numFmtId="164" fontId="9" fillId="0" borderId="140" xfId="7" applyFont="1" applyFill="1" applyBorder="1" applyAlignment="1">
      <alignment horizontal="center" vertical="center" wrapText="1"/>
    </xf>
    <xf numFmtId="164" fontId="9" fillId="0" borderId="217" xfId="7" applyFont="1" applyFill="1" applyBorder="1" applyAlignment="1">
      <alignment horizontal="center" vertical="center" wrapText="1"/>
    </xf>
    <xf numFmtId="0" fontId="9" fillId="0" borderId="94" xfId="7" quotePrefix="1" applyNumberFormat="1" applyFont="1" applyFill="1" applyBorder="1" applyAlignment="1">
      <alignment horizontal="center" vertical="center" wrapText="1"/>
    </xf>
    <xf numFmtId="0" fontId="9" fillId="0" borderId="150" xfId="7" quotePrefix="1" applyNumberFormat="1" applyFont="1" applyFill="1" applyBorder="1" applyAlignment="1">
      <alignment horizontal="center" vertical="center" wrapText="1"/>
    </xf>
    <xf numFmtId="0" fontId="9" fillId="0" borderId="125" xfId="7" quotePrefix="1" applyNumberFormat="1" applyFont="1" applyFill="1" applyBorder="1" applyAlignment="1">
      <alignment horizontal="center" vertical="center" wrapText="1"/>
    </xf>
    <xf numFmtId="164" fontId="9" fillId="0" borderId="144" xfId="7" applyFont="1" applyFill="1" applyBorder="1" applyAlignment="1">
      <alignment horizontal="center" vertical="center"/>
    </xf>
    <xf numFmtId="164" fontId="9" fillId="0" borderId="140" xfId="7" applyFont="1" applyFill="1" applyBorder="1" applyAlignment="1">
      <alignment horizontal="center" vertical="center"/>
    </xf>
    <xf numFmtId="164" fontId="9" fillId="0" borderId="165" xfId="7" applyFont="1" applyFill="1" applyBorder="1" applyAlignment="1">
      <alignment horizontal="center" vertical="center"/>
    </xf>
    <xf numFmtId="164" fontId="9" fillId="0" borderId="185" xfId="7" applyFont="1" applyFill="1" applyBorder="1" applyAlignment="1">
      <alignment horizontal="center" vertical="center"/>
    </xf>
    <xf numFmtId="164" fontId="9" fillId="0" borderId="215" xfId="7" applyFont="1" applyFill="1" applyBorder="1" applyAlignment="1">
      <alignment horizontal="center" vertical="center"/>
    </xf>
    <xf numFmtId="0" fontId="16" fillId="0" borderId="116" xfId="2" applyFont="1" applyBorder="1" applyAlignment="1">
      <alignment horizontal="center" vertical="center" wrapText="1"/>
    </xf>
    <xf numFmtId="0" fontId="16" fillId="0" borderId="112" xfId="2" applyFont="1" applyBorder="1" applyAlignment="1">
      <alignment horizontal="center" vertical="center" wrapText="1"/>
    </xf>
    <xf numFmtId="0" fontId="16" fillId="0" borderId="132" xfId="2" applyFont="1" applyBorder="1" applyAlignment="1">
      <alignment horizontal="center" vertical="center" wrapText="1"/>
    </xf>
    <xf numFmtId="164" fontId="16" fillId="0" borderId="5" xfId="22" applyFont="1" applyFill="1" applyBorder="1" applyAlignment="1">
      <alignment horizontal="center" vertical="center" wrapText="1"/>
    </xf>
    <xf numFmtId="164" fontId="16" fillId="0" borderId="59" xfId="22" applyFont="1" applyFill="1" applyBorder="1" applyAlignment="1">
      <alignment horizontal="center" vertical="center" wrapText="1"/>
    </xf>
    <xf numFmtId="0" fontId="9" fillId="0" borderId="144" xfId="2" quotePrefix="1" applyFont="1" applyBorder="1" applyAlignment="1">
      <alignment horizontal="center" vertical="center"/>
    </xf>
    <xf numFmtId="0" fontId="9" fillId="0" borderId="140" xfId="2" quotePrefix="1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 wrapText="1"/>
    </xf>
    <xf numFmtId="0" fontId="16" fillId="0" borderId="176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6" fillId="0" borderId="58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6" fillId="0" borderId="162" xfId="2" applyFont="1" applyBorder="1" applyAlignment="1">
      <alignment horizontal="center" vertical="center" wrapText="1"/>
    </xf>
    <xf numFmtId="0" fontId="9" fillId="0" borderId="183" xfId="0" quotePrefix="1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9" fillId="0" borderId="161" xfId="0" quotePrefix="1" applyFont="1" applyBorder="1" applyAlignment="1">
      <alignment horizontal="center" vertical="center" wrapText="1"/>
    </xf>
    <xf numFmtId="0" fontId="9" fillId="0" borderId="126" xfId="0" quotePrefix="1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17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96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10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76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177" xfId="0" applyFont="1" applyBorder="1" applyAlignment="1">
      <alignment horizontal="center" vertical="center" wrapText="1"/>
    </xf>
    <xf numFmtId="0" fontId="16" fillId="0" borderId="116" xfId="0" applyFont="1" applyBorder="1" applyAlignment="1">
      <alignment horizontal="center" vertical="center" wrapText="1"/>
    </xf>
    <xf numFmtId="0" fontId="36" fillId="0" borderId="115" xfId="17" applyFont="1" applyBorder="1" applyAlignment="1">
      <alignment horizontal="center" vertical="center" wrapText="1"/>
    </xf>
    <xf numFmtId="0" fontId="36" fillId="0" borderId="217" xfId="17" applyFont="1" applyBorder="1" applyAlignment="1">
      <alignment horizontal="center" vertical="center" wrapText="1"/>
    </xf>
    <xf numFmtId="0" fontId="36" fillId="0" borderId="114" xfId="16" applyFont="1" applyBorder="1" applyAlignment="1">
      <alignment horizontal="center" vertical="center" wrapText="1"/>
    </xf>
    <xf numFmtId="0" fontId="36" fillId="0" borderId="158" xfId="16" applyFont="1" applyBorder="1" applyAlignment="1">
      <alignment horizontal="center" vertical="center" wrapText="1"/>
    </xf>
    <xf numFmtId="0" fontId="36" fillId="0" borderId="4" xfId="16" applyFont="1" applyBorder="1" applyAlignment="1">
      <alignment horizontal="center" vertical="center" wrapText="1"/>
    </xf>
    <xf numFmtId="0" fontId="36" fillId="0" borderId="176" xfId="16" applyFont="1" applyBorder="1" applyAlignment="1">
      <alignment horizontal="center" vertical="center" wrapText="1"/>
    </xf>
    <xf numFmtId="0" fontId="36" fillId="0" borderId="65" xfId="16" applyFont="1" applyBorder="1" applyAlignment="1">
      <alignment horizontal="center" vertical="center" wrapText="1"/>
    </xf>
    <xf numFmtId="0" fontId="36" fillId="0" borderId="177" xfId="16" applyFont="1" applyBorder="1" applyAlignment="1">
      <alignment horizontal="center" vertical="center" wrapText="1"/>
    </xf>
    <xf numFmtId="0" fontId="36" fillId="0" borderId="8" xfId="16" applyFont="1" applyBorder="1" applyAlignment="1">
      <alignment horizontal="center" vertical="center" wrapText="1"/>
    </xf>
    <xf numFmtId="0" fontId="36" fillId="0" borderId="60" xfId="16" applyFont="1" applyBorder="1" applyAlignment="1">
      <alignment horizontal="center" vertical="center" wrapText="1"/>
    </xf>
    <xf numFmtId="172" fontId="22" fillId="0" borderId="0" xfId="0" applyNumberFormat="1" applyFont="1" applyAlignment="1" applyProtection="1">
      <alignment horizontal="center"/>
      <protection locked="0"/>
    </xf>
    <xf numFmtId="0" fontId="9" fillId="0" borderId="95" xfId="0" applyFont="1" applyBorder="1" applyAlignment="1">
      <alignment horizontal="center" vertical="center" wrapText="1"/>
    </xf>
    <xf numFmtId="0" fontId="10" fillId="0" borderId="226" xfId="0" quotePrefix="1" applyFont="1" applyBorder="1" applyAlignment="1">
      <alignment horizontal="left"/>
    </xf>
    <xf numFmtId="0" fontId="10" fillId="0" borderId="230" xfId="0" quotePrefix="1" applyFont="1" applyBorder="1" applyAlignment="1">
      <alignment horizontal="left"/>
    </xf>
    <xf numFmtId="0" fontId="10" fillId="0" borderId="161" xfId="0" quotePrefix="1" applyFont="1" applyBorder="1" applyAlignment="1">
      <alignment horizontal="center" vertical="center"/>
    </xf>
    <xf numFmtId="0" fontId="10" fillId="0" borderId="126" xfId="0" quotePrefix="1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9" fillId="0" borderId="0" xfId="13" applyFont="1" applyAlignment="1">
      <alignment horizontal="left" vertical="center"/>
    </xf>
    <xf numFmtId="175" fontId="37" fillId="0" borderId="114" xfId="17" applyNumberFormat="1" applyFont="1" applyBorder="1" applyAlignment="1">
      <alignment horizontal="center" vertical="center"/>
    </xf>
    <xf numFmtId="175" fontId="37" fillId="0" borderId="158" xfId="17" applyNumberFormat="1" applyFont="1" applyBorder="1" applyAlignment="1">
      <alignment horizontal="center" vertical="center"/>
    </xf>
    <xf numFmtId="164" fontId="37" fillId="0" borderId="72" xfId="21" applyFont="1" applyBorder="1" applyAlignment="1">
      <alignment horizontal="center" vertical="center" wrapText="1"/>
    </xf>
    <xf numFmtId="164" fontId="37" fillId="0" borderId="86" xfId="21" applyFont="1" applyBorder="1" applyAlignment="1">
      <alignment horizontal="center" vertical="center" wrapText="1"/>
    </xf>
    <xf numFmtId="164" fontId="37" fillId="0" borderId="115" xfId="21" applyFont="1" applyBorder="1" applyAlignment="1">
      <alignment horizontal="center" vertical="center" wrapText="1"/>
    </xf>
    <xf numFmtId="164" fontId="37" fillId="0" borderId="232" xfId="21" applyFont="1" applyBorder="1" applyAlignment="1">
      <alignment horizontal="center" vertical="center" wrapText="1"/>
    </xf>
    <xf numFmtId="164" fontId="37" fillId="0" borderId="114" xfId="21" applyFont="1" applyBorder="1" applyAlignment="1">
      <alignment horizontal="center" vertical="center" wrapText="1"/>
    </xf>
    <xf numFmtId="164" fontId="37" fillId="0" borderId="112" xfId="21" applyFont="1" applyBorder="1" applyAlignment="1">
      <alignment horizontal="center" vertical="center" wrapText="1"/>
    </xf>
    <xf numFmtId="0" fontId="87" fillId="0" borderId="0" xfId="0" applyFont="1"/>
    <xf numFmtId="0" fontId="87" fillId="0" borderId="0" xfId="17" applyFont="1"/>
    <xf numFmtId="0" fontId="26" fillId="0" borderId="0" xfId="17" applyFont="1" applyAlignment="1">
      <alignment horizontal="left" indent="2"/>
    </xf>
    <xf numFmtId="0" fontId="26" fillId="0" borderId="0" xfId="0" applyFont="1" applyAlignment="1">
      <alignment horizontal="left" indent="2"/>
    </xf>
    <xf numFmtId="0" fontId="26" fillId="0" borderId="0" xfId="0" applyFont="1" applyFill="1" applyAlignment="1">
      <alignment horizontal="left" indent="2"/>
    </xf>
  </cellXfs>
  <cellStyles count="55">
    <cellStyle name="Comma" xfId="1" builtinId="3"/>
    <cellStyle name="Comma 10" xfId="53" xr:uid="{1EA35B9A-4318-487B-BDDD-FF2E55934F4F}"/>
    <cellStyle name="Comma 10 2 6" xfId="32" xr:uid="{75CEFE0A-31F3-4D81-8FA2-587718517691}"/>
    <cellStyle name="Comma 12 7 6" xfId="4" xr:uid="{00000000-0005-0000-0000-000001000000}"/>
    <cellStyle name="Comma 127" xfId="49" xr:uid="{1AC1EC63-60A9-42C7-9BA9-0AECEFC94B07}"/>
    <cellStyle name="Comma 13 10 2" xfId="52" xr:uid="{EB1FB795-ADEA-4D54-8578-607E6BFC812B}"/>
    <cellStyle name="Comma 2" xfId="6" xr:uid="{00000000-0005-0000-0000-000002000000}"/>
    <cellStyle name="Comma 2 2" xfId="7" xr:uid="{00000000-0005-0000-0000-000003000000}"/>
    <cellStyle name="Comma 2 2 2" xfId="40" xr:uid="{1B06C679-9D43-47EC-A12D-6166044C869A}"/>
    <cellStyle name="Comma 2 2 3" xfId="18" xr:uid="{00000000-0005-0000-0000-000004000000}"/>
    <cellStyle name="Comma 2 2 5" xfId="30" xr:uid="{EB5FA1F2-2708-4A6B-B1CB-46158A217005}"/>
    <cellStyle name="Comma 2 3" xfId="10" xr:uid="{00000000-0005-0000-0000-000005000000}"/>
    <cellStyle name="Comma 2 3 2" xfId="15" xr:uid="{00000000-0005-0000-0000-000006000000}"/>
    <cellStyle name="Comma 2 3 3" xfId="22" xr:uid="{00000000-0005-0000-0000-000007000000}"/>
    <cellStyle name="Comma 2 4" xfId="25" xr:uid="{00000000-0005-0000-0000-000008000000}"/>
    <cellStyle name="Comma 2 5" xfId="33" xr:uid="{ACA337B5-0A76-475A-9C61-555BFF8DD9A4}"/>
    <cellStyle name="Comma 3" xfId="3" xr:uid="{00000000-0005-0000-0000-000009000000}"/>
    <cellStyle name="Comma 3 2" xfId="12" xr:uid="{00000000-0005-0000-0000-00000A000000}"/>
    <cellStyle name="Comma 3 2 2" xfId="46" xr:uid="{2F86B230-E0C5-46A1-9BA0-EF6356A5715F}"/>
    <cellStyle name="Comma 3 3" xfId="39" xr:uid="{6E1BE51C-0332-4375-B3B2-90667FD4A830}"/>
    <cellStyle name="Comma 3 4" xfId="48" xr:uid="{79F3B331-63AB-4055-9C4B-338A4968A551}"/>
    <cellStyle name="Comma 4" xfId="9" xr:uid="{00000000-0005-0000-0000-00000B000000}"/>
    <cellStyle name="Comma 4 2" xfId="28" xr:uid="{00000000-0005-0000-0000-00000C000000}"/>
    <cellStyle name="Comma 5" xfId="21" xr:uid="{00000000-0005-0000-0000-00000D000000}"/>
    <cellStyle name="Comma 6" xfId="31" xr:uid="{471A0A10-B2CD-4FEB-AD17-4C68574DDA22}"/>
    <cellStyle name="Comma 6 4" xfId="42" xr:uid="{B161FA40-D51D-4E5C-8D68-A083581DBCA6}"/>
    <cellStyle name="Excel Built-in Normal" xfId="8" xr:uid="{00000000-0005-0000-0000-00000E000000}"/>
    <cellStyle name="Hyperlink" xfId="14" builtinId="8"/>
    <cellStyle name="Hyperlink 2" xfId="19" xr:uid="{00000000-0005-0000-0000-000010000000}"/>
    <cellStyle name="Hyperlink 2 2" xfId="47" xr:uid="{4F1EA165-F696-444C-B4B8-796314F5CF56}"/>
    <cellStyle name="Hyperlink 2 3" xfId="51" xr:uid="{37F4DA88-A8E1-444A-806F-7B5EB38318BC}"/>
    <cellStyle name="Normal" xfId="0" builtinId="0"/>
    <cellStyle name="Normal 10" xfId="41" xr:uid="{BABF2916-C0DE-47D8-B044-8484E2BDE7F7}"/>
    <cellStyle name="Normal 2" xfId="2" xr:uid="{00000000-0005-0000-0000-000012000000}"/>
    <cellStyle name="Normal 2 2" xfId="24" xr:uid="{00000000-0005-0000-0000-000013000000}"/>
    <cellStyle name="Normal 2 2 3" xfId="34" xr:uid="{38D0F051-7594-44D8-8954-FE0F2C98A2DE}"/>
    <cellStyle name="Normal 2 3" xfId="11" xr:uid="{00000000-0005-0000-0000-000014000000}"/>
    <cellStyle name="Normal 2 3 2" xfId="20" xr:uid="{00000000-0005-0000-0000-000015000000}"/>
    <cellStyle name="Normal 2 3 3" xfId="35" xr:uid="{524C3CD3-9207-4608-A73B-B4C4EDA641C6}"/>
    <cellStyle name="Normal 2 4 2" xfId="36" xr:uid="{041E5DE2-7F7B-4B62-9C91-08D3F7481C96}"/>
    <cellStyle name="Normal 2 5" xfId="16" xr:uid="{00000000-0005-0000-0000-000016000000}"/>
    <cellStyle name="Normal 3" xfId="13" xr:uid="{00000000-0005-0000-0000-000017000000}"/>
    <cellStyle name="Normal 3 2" xfId="38" xr:uid="{1527E416-E46B-4DF8-8A1A-522771684D83}"/>
    <cellStyle name="Normal 3 3" xfId="50" xr:uid="{2375F074-72C4-47FB-B797-5DB98B362359}"/>
    <cellStyle name="Normal 4" xfId="17" xr:uid="{00000000-0005-0000-0000-000018000000}"/>
    <cellStyle name="Normal 4 2" xfId="54" xr:uid="{F72CA57C-25E5-482C-985A-C1C03123B964}"/>
    <cellStyle name="Normal 7" xfId="43" xr:uid="{8E49E4D0-B639-47BC-AAD9-633C9EB102C4}"/>
    <cellStyle name="Normal 8" xfId="45" xr:uid="{D3C100E2-6117-4E52-9F11-BAD241788E1D}"/>
    <cellStyle name="Percent" xfId="5" builtinId="5"/>
    <cellStyle name="Percent 14" xfId="26" xr:uid="{00000000-0005-0000-0000-00001A000000}"/>
    <cellStyle name="Percent 2" xfId="23" xr:uid="{00000000-0005-0000-0000-00001B000000}"/>
    <cellStyle name="Percent 2 2" xfId="27" xr:uid="{00000000-0005-0000-0000-00001C000000}"/>
    <cellStyle name="Percent 2 3" xfId="44" xr:uid="{953ADF10-BBEC-4940-95FE-63DD77194E57}"/>
    <cellStyle name="Percent 3" xfId="29" xr:uid="{D6D93E0A-544A-4412-AB9C-B9006CABEA8A}"/>
    <cellStyle name="Percent 4" xfId="37" xr:uid="{36C1F7AC-F737-4640-8C85-63C98FFF9355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BA8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64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externalLink" Target="externalLinks/externalLink10.xml"/><Relationship Id="rId84" Type="http://schemas.openxmlformats.org/officeDocument/2006/relationships/externalLink" Target="externalLinks/externalLink31.xml"/><Relationship Id="rId138" Type="http://schemas.openxmlformats.org/officeDocument/2006/relationships/externalLink" Target="externalLinks/externalLink85.xml"/><Relationship Id="rId159" Type="http://schemas.openxmlformats.org/officeDocument/2006/relationships/externalLink" Target="externalLinks/externalLink106.xml"/><Relationship Id="rId170" Type="http://schemas.openxmlformats.org/officeDocument/2006/relationships/styles" Target="styles.xml"/><Relationship Id="rId107" Type="http://schemas.openxmlformats.org/officeDocument/2006/relationships/externalLink" Target="externalLinks/externalLink54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externalLink" Target="externalLinks/externalLink21.xml"/><Relationship Id="rId128" Type="http://schemas.openxmlformats.org/officeDocument/2006/relationships/externalLink" Target="externalLinks/externalLink75.xml"/><Relationship Id="rId149" Type="http://schemas.openxmlformats.org/officeDocument/2006/relationships/externalLink" Target="externalLinks/externalLink96.xml"/><Relationship Id="rId5" Type="http://schemas.openxmlformats.org/officeDocument/2006/relationships/worksheet" Target="worksheets/sheet5.xml"/><Relationship Id="rId95" Type="http://schemas.openxmlformats.org/officeDocument/2006/relationships/externalLink" Target="externalLinks/externalLink42.xml"/><Relationship Id="rId160" Type="http://schemas.openxmlformats.org/officeDocument/2006/relationships/externalLink" Target="externalLinks/externalLink107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externalLink" Target="externalLinks/externalLink11.xml"/><Relationship Id="rId118" Type="http://schemas.openxmlformats.org/officeDocument/2006/relationships/externalLink" Target="externalLinks/externalLink65.xml"/><Relationship Id="rId139" Type="http://schemas.openxmlformats.org/officeDocument/2006/relationships/externalLink" Target="externalLinks/externalLink86.xml"/><Relationship Id="rId85" Type="http://schemas.openxmlformats.org/officeDocument/2006/relationships/externalLink" Target="externalLinks/externalLink32.xml"/><Relationship Id="rId150" Type="http://schemas.openxmlformats.org/officeDocument/2006/relationships/externalLink" Target="externalLinks/externalLink97.xml"/><Relationship Id="rId171" Type="http://schemas.openxmlformats.org/officeDocument/2006/relationships/sharedStrings" Target="sharedStrings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externalLink" Target="externalLinks/externalLink55.xml"/><Relationship Id="rId129" Type="http://schemas.openxmlformats.org/officeDocument/2006/relationships/externalLink" Target="externalLinks/externalLink76.xml"/><Relationship Id="rId54" Type="http://schemas.openxmlformats.org/officeDocument/2006/relationships/externalLink" Target="externalLinks/externalLink1.xml"/><Relationship Id="rId75" Type="http://schemas.openxmlformats.org/officeDocument/2006/relationships/externalLink" Target="externalLinks/externalLink22.xml"/><Relationship Id="rId96" Type="http://schemas.openxmlformats.org/officeDocument/2006/relationships/externalLink" Target="externalLinks/externalLink43.xml"/><Relationship Id="rId140" Type="http://schemas.openxmlformats.org/officeDocument/2006/relationships/externalLink" Target="externalLinks/externalLink87.xml"/><Relationship Id="rId161" Type="http://schemas.openxmlformats.org/officeDocument/2006/relationships/externalLink" Target="externalLinks/externalLink10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externalLink" Target="externalLinks/externalLink61.xml"/><Relationship Id="rId119" Type="http://schemas.openxmlformats.org/officeDocument/2006/relationships/externalLink" Target="externalLinks/externalLink66.xml"/><Relationship Id="rId44" Type="http://schemas.openxmlformats.org/officeDocument/2006/relationships/worksheet" Target="worksheets/sheet44.xml"/><Relationship Id="rId60" Type="http://schemas.openxmlformats.org/officeDocument/2006/relationships/externalLink" Target="externalLinks/externalLink7.xml"/><Relationship Id="rId65" Type="http://schemas.openxmlformats.org/officeDocument/2006/relationships/externalLink" Target="externalLinks/externalLink12.xml"/><Relationship Id="rId81" Type="http://schemas.openxmlformats.org/officeDocument/2006/relationships/externalLink" Target="externalLinks/externalLink28.xml"/><Relationship Id="rId86" Type="http://schemas.openxmlformats.org/officeDocument/2006/relationships/externalLink" Target="externalLinks/externalLink33.xml"/><Relationship Id="rId130" Type="http://schemas.openxmlformats.org/officeDocument/2006/relationships/externalLink" Target="externalLinks/externalLink77.xml"/><Relationship Id="rId135" Type="http://schemas.openxmlformats.org/officeDocument/2006/relationships/externalLink" Target="externalLinks/externalLink82.xml"/><Relationship Id="rId151" Type="http://schemas.openxmlformats.org/officeDocument/2006/relationships/externalLink" Target="externalLinks/externalLink98.xml"/><Relationship Id="rId156" Type="http://schemas.openxmlformats.org/officeDocument/2006/relationships/externalLink" Target="externalLinks/externalLink103.xml"/><Relationship Id="rId172" Type="http://schemas.openxmlformats.org/officeDocument/2006/relationships/calcChain" Target="calcChain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externalLink" Target="externalLinks/externalLink56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2.xml"/><Relationship Id="rId76" Type="http://schemas.openxmlformats.org/officeDocument/2006/relationships/externalLink" Target="externalLinks/externalLink23.xml"/><Relationship Id="rId97" Type="http://schemas.openxmlformats.org/officeDocument/2006/relationships/externalLink" Target="externalLinks/externalLink44.xml"/><Relationship Id="rId104" Type="http://schemas.openxmlformats.org/officeDocument/2006/relationships/externalLink" Target="externalLinks/externalLink51.xml"/><Relationship Id="rId120" Type="http://schemas.openxmlformats.org/officeDocument/2006/relationships/externalLink" Target="externalLinks/externalLink67.xml"/><Relationship Id="rId125" Type="http://schemas.openxmlformats.org/officeDocument/2006/relationships/externalLink" Target="externalLinks/externalLink72.xml"/><Relationship Id="rId141" Type="http://schemas.openxmlformats.org/officeDocument/2006/relationships/externalLink" Target="externalLinks/externalLink88.xml"/><Relationship Id="rId146" Type="http://schemas.openxmlformats.org/officeDocument/2006/relationships/externalLink" Target="externalLinks/externalLink93.xml"/><Relationship Id="rId167" Type="http://schemas.openxmlformats.org/officeDocument/2006/relationships/externalLink" Target="externalLinks/externalLink114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18.xml"/><Relationship Id="rId92" Type="http://schemas.openxmlformats.org/officeDocument/2006/relationships/externalLink" Target="externalLinks/externalLink39.xml"/><Relationship Id="rId162" Type="http://schemas.openxmlformats.org/officeDocument/2006/relationships/externalLink" Target="externalLinks/externalLink109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externalLink" Target="externalLinks/externalLink13.xml"/><Relationship Id="rId87" Type="http://schemas.openxmlformats.org/officeDocument/2006/relationships/externalLink" Target="externalLinks/externalLink34.xml"/><Relationship Id="rId110" Type="http://schemas.openxmlformats.org/officeDocument/2006/relationships/externalLink" Target="externalLinks/externalLink57.xml"/><Relationship Id="rId115" Type="http://schemas.openxmlformats.org/officeDocument/2006/relationships/externalLink" Target="externalLinks/externalLink62.xml"/><Relationship Id="rId131" Type="http://schemas.openxmlformats.org/officeDocument/2006/relationships/externalLink" Target="externalLinks/externalLink78.xml"/><Relationship Id="rId136" Type="http://schemas.openxmlformats.org/officeDocument/2006/relationships/externalLink" Target="externalLinks/externalLink83.xml"/><Relationship Id="rId157" Type="http://schemas.openxmlformats.org/officeDocument/2006/relationships/externalLink" Target="externalLinks/externalLink104.xml"/><Relationship Id="rId61" Type="http://schemas.openxmlformats.org/officeDocument/2006/relationships/externalLink" Target="externalLinks/externalLink8.xml"/><Relationship Id="rId82" Type="http://schemas.openxmlformats.org/officeDocument/2006/relationships/externalLink" Target="externalLinks/externalLink29.xml"/><Relationship Id="rId152" Type="http://schemas.openxmlformats.org/officeDocument/2006/relationships/externalLink" Target="externalLinks/externalLink99.xml"/><Relationship Id="rId173" Type="http://schemas.openxmlformats.org/officeDocument/2006/relationships/customXml" Target="../customXml/item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externalLink" Target="externalLinks/externalLink3.xml"/><Relationship Id="rId77" Type="http://schemas.openxmlformats.org/officeDocument/2006/relationships/externalLink" Target="externalLinks/externalLink24.xml"/><Relationship Id="rId100" Type="http://schemas.openxmlformats.org/officeDocument/2006/relationships/externalLink" Target="externalLinks/externalLink47.xml"/><Relationship Id="rId105" Type="http://schemas.openxmlformats.org/officeDocument/2006/relationships/externalLink" Target="externalLinks/externalLink52.xml"/><Relationship Id="rId126" Type="http://schemas.openxmlformats.org/officeDocument/2006/relationships/externalLink" Target="externalLinks/externalLink73.xml"/><Relationship Id="rId147" Type="http://schemas.openxmlformats.org/officeDocument/2006/relationships/externalLink" Target="externalLinks/externalLink94.xml"/><Relationship Id="rId168" Type="http://schemas.openxmlformats.org/officeDocument/2006/relationships/externalLink" Target="externalLinks/externalLink11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19.xml"/><Relationship Id="rId93" Type="http://schemas.openxmlformats.org/officeDocument/2006/relationships/externalLink" Target="externalLinks/externalLink40.xml"/><Relationship Id="rId98" Type="http://schemas.openxmlformats.org/officeDocument/2006/relationships/externalLink" Target="externalLinks/externalLink45.xml"/><Relationship Id="rId121" Type="http://schemas.openxmlformats.org/officeDocument/2006/relationships/externalLink" Target="externalLinks/externalLink68.xml"/><Relationship Id="rId142" Type="http://schemas.openxmlformats.org/officeDocument/2006/relationships/externalLink" Target="externalLinks/externalLink89.xml"/><Relationship Id="rId163" Type="http://schemas.openxmlformats.org/officeDocument/2006/relationships/externalLink" Target="externalLinks/externalLink110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externalLink" Target="externalLinks/externalLink14.xml"/><Relationship Id="rId116" Type="http://schemas.openxmlformats.org/officeDocument/2006/relationships/externalLink" Target="externalLinks/externalLink63.xml"/><Relationship Id="rId137" Type="http://schemas.openxmlformats.org/officeDocument/2006/relationships/externalLink" Target="externalLinks/externalLink84.xml"/><Relationship Id="rId158" Type="http://schemas.openxmlformats.org/officeDocument/2006/relationships/externalLink" Target="externalLinks/externalLink105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externalLink" Target="externalLinks/externalLink9.xml"/><Relationship Id="rId83" Type="http://schemas.openxmlformats.org/officeDocument/2006/relationships/externalLink" Target="externalLinks/externalLink30.xml"/><Relationship Id="rId88" Type="http://schemas.openxmlformats.org/officeDocument/2006/relationships/externalLink" Target="externalLinks/externalLink35.xml"/><Relationship Id="rId111" Type="http://schemas.openxmlformats.org/officeDocument/2006/relationships/externalLink" Target="externalLinks/externalLink58.xml"/><Relationship Id="rId132" Type="http://schemas.openxmlformats.org/officeDocument/2006/relationships/externalLink" Target="externalLinks/externalLink79.xml"/><Relationship Id="rId153" Type="http://schemas.openxmlformats.org/officeDocument/2006/relationships/externalLink" Target="externalLinks/externalLink100.xml"/><Relationship Id="rId174" Type="http://schemas.openxmlformats.org/officeDocument/2006/relationships/customXml" Target="../customXml/item2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externalLink" Target="externalLinks/externalLink4.xml"/><Relationship Id="rId106" Type="http://schemas.openxmlformats.org/officeDocument/2006/relationships/externalLink" Target="externalLinks/externalLink53.xml"/><Relationship Id="rId127" Type="http://schemas.openxmlformats.org/officeDocument/2006/relationships/externalLink" Target="externalLinks/externalLink7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externalLink" Target="externalLinks/externalLink20.xml"/><Relationship Id="rId78" Type="http://schemas.openxmlformats.org/officeDocument/2006/relationships/externalLink" Target="externalLinks/externalLink25.xml"/><Relationship Id="rId94" Type="http://schemas.openxmlformats.org/officeDocument/2006/relationships/externalLink" Target="externalLinks/externalLink41.xml"/><Relationship Id="rId99" Type="http://schemas.openxmlformats.org/officeDocument/2006/relationships/externalLink" Target="externalLinks/externalLink46.xml"/><Relationship Id="rId101" Type="http://schemas.openxmlformats.org/officeDocument/2006/relationships/externalLink" Target="externalLinks/externalLink48.xml"/><Relationship Id="rId122" Type="http://schemas.openxmlformats.org/officeDocument/2006/relationships/externalLink" Target="externalLinks/externalLink69.xml"/><Relationship Id="rId143" Type="http://schemas.openxmlformats.org/officeDocument/2006/relationships/externalLink" Target="externalLinks/externalLink90.xml"/><Relationship Id="rId148" Type="http://schemas.openxmlformats.org/officeDocument/2006/relationships/externalLink" Target="externalLinks/externalLink95.xml"/><Relationship Id="rId164" Type="http://schemas.openxmlformats.org/officeDocument/2006/relationships/externalLink" Target="externalLinks/externalLink111.xml"/><Relationship Id="rId16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externalLink" Target="externalLinks/externalLink15.xml"/><Relationship Id="rId89" Type="http://schemas.openxmlformats.org/officeDocument/2006/relationships/externalLink" Target="externalLinks/externalLink36.xml"/><Relationship Id="rId112" Type="http://schemas.openxmlformats.org/officeDocument/2006/relationships/externalLink" Target="externalLinks/externalLink59.xml"/><Relationship Id="rId133" Type="http://schemas.openxmlformats.org/officeDocument/2006/relationships/externalLink" Target="externalLinks/externalLink80.xml"/><Relationship Id="rId154" Type="http://schemas.openxmlformats.org/officeDocument/2006/relationships/externalLink" Target="externalLinks/externalLink101.xml"/><Relationship Id="rId175" Type="http://schemas.openxmlformats.org/officeDocument/2006/relationships/customXml" Target="../customXml/item3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externalLink" Target="externalLinks/externalLink5.xml"/><Relationship Id="rId79" Type="http://schemas.openxmlformats.org/officeDocument/2006/relationships/externalLink" Target="externalLinks/externalLink26.xml"/><Relationship Id="rId102" Type="http://schemas.openxmlformats.org/officeDocument/2006/relationships/externalLink" Target="externalLinks/externalLink49.xml"/><Relationship Id="rId123" Type="http://schemas.openxmlformats.org/officeDocument/2006/relationships/externalLink" Target="externalLinks/externalLink70.xml"/><Relationship Id="rId144" Type="http://schemas.openxmlformats.org/officeDocument/2006/relationships/externalLink" Target="externalLinks/externalLink91.xml"/><Relationship Id="rId90" Type="http://schemas.openxmlformats.org/officeDocument/2006/relationships/externalLink" Target="externalLinks/externalLink37.xml"/><Relationship Id="rId165" Type="http://schemas.openxmlformats.org/officeDocument/2006/relationships/externalLink" Target="externalLinks/externalLink112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externalLink" Target="externalLinks/externalLink16.xml"/><Relationship Id="rId113" Type="http://schemas.openxmlformats.org/officeDocument/2006/relationships/externalLink" Target="externalLinks/externalLink60.xml"/><Relationship Id="rId134" Type="http://schemas.openxmlformats.org/officeDocument/2006/relationships/externalLink" Target="externalLinks/externalLink81.xml"/><Relationship Id="rId80" Type="http://schemas.openxmlformats.org/officeDocument/2006/relationships/externalLink" Target="externalLinks/externalLink27.xml"/><Relationship Id="rId155" Type="http://schemas.openxmlformats.org/officeDocument/2006/relationships/externalLink" Target="externalLinks/externalLink10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externalLink" Target="externalLinks/externalLink6.xml"/><Relationship Id="rId103" Type="http://schemas.openxmlformats.org/officeDocument/2006/relationships/externalLink" Target="externalLinks/externalLink50.xml"/><Relationship Id="rId124" Type="http://schemas.openxmlformats.org/officeDocument/2006/relationships/externalLink" Target="externalLinks/externalLink71.xml"/><Relationship Id="rId70" Type="http://schemas.openxmlformats.org/officeDocument/2006/relationships/externalLink" Target="externalLinks/externalLink17.xml"/><Relationship Id="rId91" Type="http://schemas.openxmlformats.org/officeDocument/2006/relationships/externalLink" Target="externalLinks/externalLink38.xml"/><Relationship Id="rId145" Type="http://schemas.openxmlformats.org/officeDocument/2006/relationships/externalLink" Target="externalLinks/externalLink92.xml"/><Relationship Id="rId166" Type="http://schemas.openxmlformats.org/officeDocument/2006/relationships/externalLink" Target="externalLinks/externalLink1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Users/rlamb/Documents/WI%20Ins%20Dept/Analysis%20Documents/Property%20Quarterly%20Templa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CREDO%20FILES%20AND%20DATABASE\MBC%20-%20210%20Program%20Files\Annual%20Statement%20(Insurance%20Commission)\IS%20AS%202002\2000as\WINDOWS\TB96A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DOCUME~1/alexv/LOCALS~1/Temp/Exhibit%208%209%2010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DOCUME~1/alexv/LOCALS~1/Temp/Exhibit%208%209%2010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exv\LOCALS~1\Temp\Exhibit%208%209%2010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exv/LOCALS~1/Temp/Exhibit%208%209%2010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Documents%20and%20Settings/Flor%20Delos%20Reyes/My%20Documents/phlamlife-NL-07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Documents%20and%20Settings/Flor%20Delos%20Reyes/My%20Documents/phlamlife-NL-07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lor%20Delos%20Reyes\My%20Documents\phlamlife-NL-07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lor%20Delos%20Reyes/My%20Documents/phlamlife-NL-07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Rheena/Financials/Final%202001%20from%20Olie/2001%20AS%20(Actuarial)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Rheena/Financials/Final%202001%20from%20Olie/2001%20AS%20(Actuarial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Users/fv.delosreyes/Desktop/philplans/2013VF-philplans/philplans-VF-2013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heena\Financials\Final%202001%20from%20Olie\2001%20AS%20(Actuarial)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/Rheena/Financials/Final%202001%20from%20Olie/2001%20AS%20(Actuarial)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ACT/Financial%20Reports/Reporting/IC%20Annual%20Statement/Annual%20Statement%202000/Annual%20Statement%202000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ACT/Financial%20Reports/Reporting/IC%20Annual%20Statement/Annual%20Statement%202000/Annual%20Statement%202000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T\Financial%20Reports\Reporting\IC%20Annual%20Statement\Annual%20Statement%202000\Annual%20Statement%202000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/ACT/Financial%20Reports/Reporting/IC%20Annual%20Statement/Annual%20Statement%202000/Annual%20Statement%2020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v.delosreyes/Desktop/philplans/2013VF-philplans/philplans-VF-201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v.delosreyes\Desktop\philplans\2013VF-philplans\philplans-VF-201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v.delosreyes/Desktop/philplans/2013VF-philplans/philplans-VF-201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Users/ic/Desktop/BackUpDeskop/AS-08/R%20&amp;%20B%2020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ic/Desktop/BackUpDeskop/AS-08/R%20&amp;%20B%20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c\Desktop\BackUpDeskop\AS-08\R%20&amp;%20B%20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c/Desktop/BackUpDeskop/AS-08/R%20&amp;%20B%2020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Documents%20and%20Settings/Flor%20Delos%20Reyes/Local%20Settings/Temporary%20Internet%20Files/Content.IE5/1M6VKF7O/Filing%20of%202011%20AFS/2011%20AFS%20schedu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lamb/Documents/WI%20Ins%20Dept/Analysis%20Documents/Property%20Quarterly%20Templat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Documents%20and%20Settings/Flor%20Delos%20Reyes/Local%20Settings/Temporary%20Internet%20Files/Content.IE5/1M6VKF7O/Filing%20of%202011%20AFS/2011%20AFS%20schedule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lor%20Delos%20Reyes\Local%20Settings\Temporary%20Internet%20Files\Content.IE5\1M6VKF7O\Filing%20of%202011%20AFS\2011%20AFS%20schedul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lor%20Delos%20Reyes/Local%20Settings/Temporary%20Internet%20Files/Content.IE5/1M6VKF7O/Filing%20of%202011%20AFS/2011%20AFS%20schedul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LifeMBAsTrustDivision53/Shared%20Documents/2023%20Annual%20Statement_Mutual%20Benefit%20Associations/2023%20AS%20-%20Template%20for%20AS%20(Microsoft%20Excel)_(MBAs)v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Documents%20and%20Settings/IC020/Desktop/PRE-NEED%20AS%20verif/Destiny/DESTINY%20exam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Documents%20and%20Settings/IC020/Desktop/PRE-NEED%20AS%20verif/Destiny/DESTINY%20exa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C020\Desktop\PRE-NEED%20AS%20verif\Destiny\DESTINY%20exa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C020/Desktop/PRE-NEED%20AS%20verif/Destiny/DESTINY%20exa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Documents%20and%20Settings/Flor%20Delos%20Reyes/Desktop/philplans/philplans'10/AS%20NL%2020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Documents%20and%20Settings/Flor%20Delos%20Reyes/Desktop/philplans/philplans'10/AS%20NL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icnas/Pre-Need%20Division/Documents%20and%20Settings/ic/Desktop/FLOR/STD004A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lor%20Delos%20Reyes\Desktop\philplans\philplans'10\AS%20NL%2020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lor%20Delos%20Reyes/Desktop/philplans/philplans'10/AS%20NL%20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Users/Administrator/Desktop/Annual%20Statement%20for%20Life%2002%2028%2018%20version%20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Administrator/Desktop/Annual%20Statement%20for%20Life%2002%2028%2018%20version%20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Annual%20Statement%20for%20Life%2002%2028%2018%20version%20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Annual%20Statement%20for%20Life%2002%2028%2018%20version%20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Users/am.abella/Desktop/AS%20from%20SIR%20Bryanb/Life%20AS%20template%20v2%20Aug2013_FINAL.xlsb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am.abella/Desktop/AS%20from%20SIR%20Bryanb/Life%20AS%20template%20v2%20Aug2013_FINAL.xlsb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.abella\Desktop\AS%20from%20SIR%20Bryanb\Life%20AS%20template%20v2%20Aug2013_FINAL.xlsb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.abella/Desktop/AS%20from%20SIR%20Bryanb/Life%20AS%20template%20v2%20Aug2013_FINAL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cnas/Pre-Need%20Division/Documents%20and%20Settings/ic/Desktop/FLOR/STD004A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IC024\Desktop\flt%20prime-20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3wpn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icnas/Pre-Need%20Division/Users/mjg.dimpas/Desktop/mjg.dimpas/Documents/1%20NON-LIFE%20INSURANCE%20COMPANIES/2015/1%20PETROGEN%202015%20VF/wppetrogen2015VF.V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mjg.dimpas\Desktop\mjg.dimpas\Documents\1%20NON-LIFE%20INSURANCE%20COMPANIES\2015\1%20PETROGEN%202015%20VF\wppetrogen2015VF.V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icnas/Pre-Need%20Division/Users/mjg.dimpas/Desktop/mjg.dimpas/Documents/1%20NON-LIFE%20INSURANCE%20COMPANIES/2015/1%20PETROGEN%202015%20VF/wppetrogen2015VF.V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Users/jc.manicad/AppData/Local/Microsoft/Windows/Temporary%20Internet%20Files/Content.Outlook/81TWSPZ4/Copy%20of%20000%2020170317%20SEGURO%20template%20%202017.xlsb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jc.manicad/AppData/Local/Microsoft/Windows/Temporary%20Internet%20Files/Content.Outlook/81TWSPZ4/Copy%20of%20000%2020170317%20SEGURO%20template%20%202017.xlsb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jc.manicad\AppData\Local\Microsoft\Windows\Temporary%20Internet%20Files\Content.Outlook\81TWSPZ4\Copy%20of%20000%2020170317%20SEGURO%20template%20%202017.xlsb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.manicad\AppData\Local\Microsoft\Windows\Temporary%20Internet%20Files\Content.Outlook\81TWSPZ4\Copy%20of%20000%2020170317%20SEGURO%20template%20%202017.xlsb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.manicad/AppData/Local/Microsoft/Windows/Temporary%20Internet%20Files/Content.Outlook/81TWSPZ4/Copy%20of%20000%2020170317%20SEGURO%20template%20%202017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ic\Desktop\FLOR\STD004A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Users/IC-laptop/Desktop/BackUpDeskop/AS-08/CCC%20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IC-laptop/Desktop/BackUpDeskop/AS-08/CCC%2020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C-laptop\Desktop\BackUpDeskop\AS-08\CCC%202008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C-laptop/Desktop/BackUpDeskop/AS-08/CCC%202008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okers%202011\Manila%20Re%202011\AS%20NL%202008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-Need\PRE-NEED%20COMPANIES\Sunlife%20VF%202015\Sunlife-2015%20VF%20-%20reconsideratio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ara...nlife'0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\Desktop\FLOR\capge'05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WINDOWS/Desktop/etc/AsiaIn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WINDOWS/Desktop/etc/AsiaI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cnas/Pre-Need%20Division/WINDOWS/DESKTOP/std-200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Desktop\etc\AsiaIn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etc/AsiaIns.xls" TargetMode="External"/></Relationships>
</file>

<file path=xl/externalLinks/_rels/externalLink62.xml.rels><?xml version="1.0" encoding="UTF-8" standalone="yes"?>
<Relationships xmlns="http://schemas.openxmlformats.org/package/2006/relationships"><Relationship Id="rId2" Type="http://schemas.microsoft.com/office/2019/04/relationships/externalLinkLongPath" Target="https://insurancegovph-my.sharepoint.com/Rcorr/C/MCREDO%20FILES%20AND%20DATABASE/MBC%20-%20210%20Program%20Files/SGV%20and%20DELOITTE%20AUDIT/2004/Year%20End%20Audit%201204/CALTA%20Reports/2230%20Combined%20Leadsheet%20Detailed%20-%2012.31.04%20(CALTA)_3.21.05.xls?527A3460" TargetMode="External"/><Relationship Id="rId1" Type="http://schemas.openxmlformats.org/officeDocument/2006/relationships/externalLinkPath" Target="file:///\\527A3460\2230%20Combined%20Leadsheet%20Detailed%20-%2012.31.04%20(CALTA)_3.21.05.xls" TargetMode="External"/></Relationships>
</file>

<file path=xl/externalLinks/_rels/externalLink63.xml.rels><?xml version="1.0" encoding="UTF-8" standalone="yes"?>
<Relationships xmlns="http://schemas.openxmlformats.org/package/2006/relationships"><Relationship Id="rId2" Type="http://schemas.microsoft.com/office/2019/04/relationships/externalLinkLongPath" Target="/Rcorr/C/MCREDO%20FILES%20AND%20DATABASE/MBC%20-%20210%20Program%20Files/SGV%20and%20DELOITTE%20AUDIT/2004/Year%20End%20Audit%201204/CALTA%20Reports/2230%20Combined%20Leadsheet%20Detailed%20-%2012.31.04%20(CALTA)_3.21.05.xls?61C3AFCC" TargetMode="External"/><Relationship Id="rId1" Type="http://schemas.openxmlformats.org/officeDocument/2006/relationships/externalLinkPath" Target="file:///\\61C3AFCC\2230%20Combined%20Leadsheet%20Detailed%20-%2012.31.04%20(CALTA)_3.21.05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WINDOWS/Desktop/etc/MALAYAN2004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WINDOWS/Desktop/etc/MALAYAN2004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Desktop\etc\MALAYAN2004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etc/MALAYAN2004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Documents%20and%20Settings/IC029/Desktop/COV-O5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Documents%20and%20Settings/IC029/Desktop/COV-O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DESKTOP\std-200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C029\Desktop\COV-O5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C029/Desktop/COV-O5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imes-0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D-2001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icnas/Pre-Need%20Division/TD-2001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ALFA-05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ALFA-0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FA-05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ALFA-05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Documents%20and%20Settings/fv.delosreyes/My%20Documents/2008-Life&amp;NL/mapfre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ic\Desktop\FLOR\capge'05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Documents%20and%20Settings/fv.delosreyes/My%20Documents/2008-Life&amp;NL/mapfre08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v.delosreyes\My%20Documents\2008-Life&amp;NL\mapfre08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v.delosreyes/My%20Documents/2008-Life&amp;NL/mapfre08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IC024\Desktop\EASCO-wbs'05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bpi-ms'05-header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bpi-ms'05-header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pi-ms'05-header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bpi-ms'05-header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024\Desktop\EASCO-wbs'05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DESKTOP\STD-flo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IC024\Desktop\easco-ratio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My/projection/revisedprojection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My/projection/revisedprojection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mountlife'02%20FAD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hemski\From%20Desktop%20Nov%2011,%202009\kingkong%20desktop\kingkong%20desktop\Documents%20and%20Settings\IC028\My%20Documents\CBLIC2005\CBLIC2005-4sched-perbossbebs-forapproval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Users/em.labrador/Desktop/Annual%20Statements%202015/Life%202015/CLIMBS%20LIFE%202015/Copy%20of%20000%20AS%202012%20life%20climbs%202015-Revised%20.xlsb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em.labrador/Desktop/Annual%20Statements%202015/Life%202015/CLIMBS%20LIFE%202015/Copy%20of%20000%20AS%202012%20life%20climbs%202015-Revised%20.xlsb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.labrador\Desktop\Annual%20Statements%202015\Life%202015\CLIMBS%20LIFE%202015\Copy%20of%20000%20AS%202012%20life%20climbs%202015-Revised%20.xlsb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.labrador/Desktop/Annual%20Statements%202015/Life%202015/CLIMBS%20LIFE%202015/Copy%20of%20000%20AS%202012%20life%20climbs%202015-Revised%20.xlsb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Life%20Annual%20Statement\CY%202016\05%20BPI-Philam%20Life%20Assurance%20Corporation%20OK\Life\BPLAC%20ANNUAL%20STATEMENT\%2324%202016%20BPLAC%20Annual%20Statement%20v.xlsb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BT%20MBA%202010\RBT%20Mba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"/>
      <sheetName val="Property"/>
      <sheetName val="Sheet1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"/>
      <sheetName val="DOWNLOAD"/>
      <sheetName val="BSIS"/>
      <sheetName val="tb"/>
      <sheetName val="Reference"/>
      <sheetName val="B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Cover Page"/>
      <sheetName val="(p.1) Company Information"/>
      <sheetName val="(p.2) Assets"/>
      <sheetName val="Exhibit 8A,9"/>
      <sheetName val="T"/>
      <sheetName val="Exh 1"/>
      <sheetName val="B"/>
      <sheetName val="Page 1"/>
      <sheetName val="C"/>
      <sheetName val="PS2"/>
      <sheetName val="PS4"/>
      <sheetName val="RBC-x17"/>
      <sheetName val="p1"/>
      <sheetName val="A1"/>
      <sheetName val="A2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U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Cover Page"/>
      <sheetName val="(p.1) Company Information"/>
      <sheetName val="(p.2) Assets"/>
      <sheetName val="Exhibit 8A,9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Cover Page"/>
      <sheetName val="(p.1) Company Information"/>
      <sheetName val="(p.2) Assets"/>
      <sheetName val="Exhibit 8A,9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Cover Page"/>
      <sheetName val="(p.1) Company Information"/>
      <sheetName val="(p.2) Assets"/>
      <sheetName val="Exhibit 8A,9"/>
      <sheetName val="T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  <sheetName val="Mai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  <sheetName val="Mai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"/>
      <sheetName val="Anal of Oper"/>
      <sheetName val="Anal of Res"/>
      <sheetName val="Exh 1"/>
      <sheetName val="Exh6 7"/>
      <sheetName val="Exh 8"/>
      <sheetName val="Exh 8A"/>
      <sheetName val="Exh 11"/>
      <sheetName val="Exh 14"/>
      <sheetName val="Exh 15"/>
      <sheetName val="Exh 16"/>
      <sheetName val="Summary"/>
      <sheetName val="Hist Data"/>
      <sheetName val="Sked N"/>
      <sheetName val="Sked O"/>
      <sheetName val="Sked P"/>
      <sheetName val="Sked Q"/>
      <sheetName val="Sked R"/>
      <sheetName val="Sked S"/>
      <sheetName val="Sked T"/>
      <sheetName val="Sked T(a)"/>
      <sheetName val="Acctg"/>
      <sheetName val="U"/>
      <sheetName val="Main"/>
      <sheetName val="PS2"/>
      <sheetName val="PS4"/>
      <sheetName val="RBC-x17"/>
      <sheetName val="p1"/>
      <sheetName val="Links"/>
      <sheetName val="Lead (Orig)"/>
      <sheetName val="Page 1"/>
      <sheetName val="C"/>
      <sheetName val="B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"/>
      <sheetName val="Anal of Oper"/>
      <sheetName val="Anal of Res"/>
      <sheetName val="Exh 1"/>
      <sheetName val="Exh6 7"/>
      <sheetName val="Exh 8"/>
      <sheetName val="Exh 8A"/>
      <sheetName val="Exh 11"/>
      <sheetName val="Exh 14"/>
      <sheetName val="Exh 15"/>
      <sheetName val="Exh 16"/>
      <sheetName val="Summary"/>
      <sheetName val="Hist Data"/>
      <sheetName val="Sked N"/>
      <sheetName val="Sked O"/>
      <sheetName val="Sked P"/>
      <sheetName val="Sked Q"/>
      <sheetName val="Sked R"/>
      <sheetName val="Sked S"/>
      <sheetName val="Sked T"/>
      <sheetName val="Sked T(a)"/>
      <sheetName val="Acctg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TB"/>
      <sheetName val="wbs"/>
      <sheetName val="SYN"/>
      <sheetName val="summary of naa"/>
      <sheetName val="COMPL-2013revsd"/>
      <sheetName val="COMPL-2013"/>
      <sheetName val="liquidity"/>
      <sheetName val="TFmem12-31-13"/>
      <sheetName val="TFedu12-31-13 "/>
      <sheetName val="TFpen12-31-13"/>
      <sheetName val="TFsumm12-31-13 "/>
      <sheetName val="TFmem2012"/>
      <sheetName val="TFedu2012 "/>
      <sheetName val="TFpen2012 "/>
      <sheetName val="TFsumm2012 "/>
      <sheetName val="stcks-12-31-12"/>
      <sheetName val="stcks-12-31-13"/>
      <sheetName val="real estate&amp;SA-educ-2013"/>
      <sheetName val="real estate-pen-2013"/>
      <sheetName val="real estate&amp;SA-educ-2012"/>
      <sheetName val="real estate-pen-2012"/>
      <sheetName val="IPF"/>
      <sheetName val="B"/>
      <sheetName val="b-int"/>
      <sheetName val="GS"/>
      <sheetName val="C"/>
      <sheetName val="ctd"/>
      <sheetName val="MF"/>
      <sheetName val="PL"/>
      <sheetName val="ST"/>
      <sheetName val="RE"/>
      <sheetName val="AR"/>
      <sheetName val="cr wtx"/>
      <sheetName val="PPE"/>
      <sheetName val="ACC"/>
      <sheetName val="OA"/>
      <sheetName val="PNR"/>
      <sheetName val="IPR"/>
      <sheetName val="OBR"/>
      <sheetName val="PBP"/>
      <sheetName val="PD"/>
      <sheetName val="cbr"/>
      <sheetName val="AP-NP"/>
      <sheetName val="Tx"/>
      <sheetName val="ACC Exp"/>
      <sheetName val="OL"/>
      <sheetName val="FR"/>
      <sheetName val="rqments"/>
      <sheetName val="STB"/>
      <sheetName val="Sheet1"/>
      <sheetName val="Sheet2"/>
      <sheetName val="C-pcf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"/>
      <sheetName val="Anal of Oper"/>
      <sheetName val="Anal of Res"/>
      <sheetName val="Exh 1"/>
      <sheetName val="Exh6 7"/>
      <sheetName val="Exh 8"/>
      <sheetName val="Exh 8A"/>
      <sheetName val="Exh 11"/>
      <sheetName val="Exh 14"/>
      <sheetName val="Exh 15"/>
      <sheetName val="Exh 16"/>
      <sheetName val="Summary"/>
      <sheetName val="Hist Data"/>
      <sheetName val="Sked N"/>
      <sheetName val="Sked O"/>
      <sheetName val="Sked P"/>
      <sheetName val="Sked Q"/>
      <sheetName val="Sked R"/>
      <sheetName val="Sked S"/>
      <sheetName val="Sked T"/>
      <sheetName val="Sked T(a)"/>
      <sheetName val="Acctg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"/>
      <sheetName val="Anal of Oper"/>
      <sheetName val="Anal of Res"/>
      <sheetName val="Exh 1"/>
      <sheetName val="Exh6 7"/>
      <sheetName val="Exh 8"/>
      <sheetName val="Exh 8A"/>
      <sheetName val="Exh 11"/>
      <sheetName val="Exh 14"/>
      <sheetName val="Exh 15"/>
      <sheetName val="Exh 16"/>
      <sheetName val="Summary"/>
      <sheetName val="Hist Data"/>
      <sheetName val="Sked N"/>
      <sheetName val="Sked O"/>
      <sheetName val="Sked P"/>
      <sheetName val="Sked Q"/>
      <sheetName val="Sked R"/>
      <sheetName val="Sked S"/>
      <sheetName val="Sked T"/>
      <sheetName val="Sked T(a)"/>
      <sheetName val="Acctg"/>
      <sheetName val="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Cover Page"/>
      <sheetName val="(p.1) Company Information"/>
      <sheetName val="(p.2) Assets"/>
      <sheetName val="AIR calc"/>
      <sheetName val="Analysis of Inc. in Reserves"/>
      <sheetName val="Exhibit 8"/>
      <sheetName val="Exhibit 8A,9,10"/>
      <sheetName val="Exhibit 12 (abr)"/>
      <sheetName val="Exhibit 14"/>
      <sheetName val="Exhibit 15"/>
      <sheetName val="Exhibit 16"/>
      <sheetName val="Summary of Ins. Pols"/>
      <sheetName val="Schedule N"/>
      <sheetName val="Schedule O"/>
      <sheetName val="Schedule P"/>
      <sheetName val="Schedule Q"/>
      <sheetName val="Schedule R"/>
      <sheetName val="Market Segment"/>
      <sheetName val="Exh 1"/>
      <sheetName val="24"/>
      <sheetName val="PS2"/>
      <sheetName val="PS4"/>
      <sheetName val="RBC-x17"/>
      <sheetName val="p1"/>
      <sheetName val="Links"/>
      <sheetName val="Lead (Orig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Cover Page"/>
      <sheetName val="(p.1) Company Information"/>
      <sheetName val="(p.2) Assets"/>
      <sheetName val="AIR calc"/>
      <sheetName val="Analysis of Inc. in Reserves"/>
      <sheetName val="Exhibit 8"/>
      <sheetName val="Exhibit 8A,9,10"/>
      <sheetName val="Exhibit 12 (abr)"/>
      <sheetName val="Exhibit 14"/>
      <sheetName val="Exhibit 15"/>
      <sheetName val="Exhibit 16"/>
      <sheetName val="Summary of Ins. Pols"/>
      <sheetName val="Schedule N"/>
      <sheetName val="Schedule O"/>
      <sheetName val="Schedule P"/>
      <sheetName val="Schedule Q"/>
      <sheetName val="Schedule R"/>
      <sheetName val="Market Seg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Cover Page"/>
      <sheetName val="(p.1) Company Information"/>
      <sheetName val="(p.2) Assets"/>
      <sheetName val="AIR calc"/>
      <sheetName val="Analysis of Inc. in Reserves"/>
      <sheetName val="Exhibit 8"/>
      <sheetName val="Exhibit 8A,9,10"/>
      <sheetName val="Exhibit 12 (abr)"/>
      <sheetName val="Exhibit 14"/>
      <sheetName val="Exhibit 15"/>
      <sheetName val="Exhibit 16"/>
      <sheetName val="Summary of Ins. Pols"/>
      <sheetName val="Schedule N"/>
      <sheetName val="Schedule O"/>
      <sheetName val="Schedule P"/>
      <sheetName val="Schedule Q"/>
      <sheetName val="Schedule R"/>
      <sheetName val="Market Seg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Cover Page"/>
      <sheetName val="(p.1) Company Information"/>
      <sheetName val="(p.2) Assets"/>
      <sheetName val="AIR calc"/>
      <sheetName val="Analysis of Inc. in Reserves"/>
      <sheetName val="Exhibit 8"/>
      <sheetName val="Exhibit 8A,9,10"/>
      <sheetName val="Exhibit 12 (abr)"/>
      <sheetName val="Exhibit 14"/>
      <sheetName val="Exhibit 15"/>
      <sheetName val="Exhibit 16"/>
      <sheetName val="Summary of Ins. Pols"/>
      <sheetName val="Schedule N"/>
      <sheetName val="Schedule O"/>
      <sheetName val="Schedule P"/>
      <sheetName val="Schedule Q"/>
      <sheetName val="Schedule R"/>
      <sheetName val="Market Segment"/>
      <sheetName val="Exh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TB"/>
      <sheetName val="wbs"/>
      <sheetName val="SYN"/>
      <sheetName val="summary of naa"/>
      <sheetName val="COMPL-2013revsd"/>
      <sheetName val="COMPL-2013"/>
      <sheetName val="liquidity"/>
      <sheetName val="TFmem12-31-13"/>
      <sheetName val="TFedu12-31-13 "/>
      <sheetName val="TFpen12-31-13"/>
      <sheetName val="TFsumm12-31-13 "/>
      <sheetName val="TFmem2012"/>
      <sheetName val="TFedu2012 "/>
      <sheetName val="TFpen2012 "/>
      <sheetName val="TFsumm2012 "/>
      <sheetName val="stcks-12-31-12"/>
      <sheetName val="stcks-12-31-13"/>
      <sheetName val="real estate&amp;SA-educ-2013"/>
      <sheetName val="real estate-pen-2013"/>
      <sheetName val="real estate&amp;SA-educ-2012"/>
      <sheetName val="real estate-pen-2012"/>
      <sheetName val="IPF"/>
      <sheetName val="B"/>
      <sheetName val="b-int"/>
      <sheetName val="GS"/>
      <sheetName val="C"/>
      <sheetName val="ctd"/>
      <sheetName val="MF"/>
      <sheetName val="PL"/>
      <sheetName val="ST"/>
      <sheetName val="RE"/>
      <sheetName val="AR"/>
      <sheetName val="cr wtx"/>
      <sheetName val="PPE"/>
      <sheetName val="ACC"/>
      <sheetName val="OA"/>
      <sheetName val="PNR"/>
      <sheetName val="IPR"/>
      <sheetName val="OBR"/>
      <sheetName val="PBP"/>
      <sheetName val="PD"/>
      <sheetName val="cbr"/>
      <sheetName val="AP-NP"/>
      <sheetName val="Tx"/>
      <sheetName val="ACC Exp"/>
      <sheetName val="OL"/>
      <sheetName val="FR"/>
      <sheetName val="rqments"/>
      <sheetName val="STB"/>
      <sheetName val="Sheet1"/>
      <sheetName val="Sheet2"/>
      <sheetName val="C-pcf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TB"/>
      <sheetName val="wbs"/>
      <sheetName val="SYN"/>
      <sheetName val="summary of naa"/>
      <sheetName val="COMPL-2013revsd"/>
      <sheetName val="COMPL-2013"/>
      <sheetName val="liquidity"/>
      <sheetName val="TFmem12-31-13"/>
      <sheetName val="TFedu12-31-13 "/>
      <sheetName val="TFpen12-31-13"/>
      <sheetName val="TFsumm12-31-13 "/>
      <sheetName val="TFmem2012"/>
      <sheetName val="TFedu2012 "/>
      <sheetName val="TFpen2012 "/>
      <sheetName val="TFsumm2012 "/>
      <sheetName val="stcks-12-31-12"/>
      <sheetName val="stcks-12-31-13"/>
      <sheetName val="real estate&amp;SA-educ-2013"/>
      <sheetName val="real estate-pen-2013"/>
      <sheetName val="real estate&amp;SA-educ-2012"/>
      <sheetName val="real estate-pen-2012"/>
      <sheetName val="IPF"/>
      <sheetName val="B"/>
      <sheetName val="b-int"/>
      <sheetName val="GS"/>
      <sheetName val="C"/>
      <sheetName val="ctd"/>
      <sheetName val="MF"/>
      <sheetName val="PL"/>
      <sheetName val="ST"/>
      <sheetName val="RE"/>
      <sheetName val="AR"/>
      <sheetName val="cr wtx"/>
      <sheetName val="PPE"/>
      <sheetName val="ACC"/>
      <sheetName val="OA"/>
      <sheetName val="PNR"/>
      <sheetName val="IPR"/>
      <sheetName val="OBR"/>
      <sheetName val="PBP"/>
      <sheetName val="PD"/>
      <sheetName val="cbr"/>
      <sheetName val="AP-NP"/>
      <sheetName val="Tx"/>
      <sheetName val="ACC Exp"/>
      <sheetName val="OL"/>
      <sheetName val="FR"/>
      <sheetName val="rqments"/>
      <sheetName val="STB"/>
      <sheetName val="Sheet1"/>
      <sheetName val="Sheet2"/>
      <sheetName val="C-pcf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TB"/>
      <sheetName val="wbs"/>
      <sheetName val="SYN"/>
      <sheetName val="summary of naa"/>
      <sheetName val="COMPL-2013revsd"/>
      <sheetName val="COMPL-2013"/>
      <sheetName val="liquidity"/>
      <sheetName val="TFmem12-31-13"/>
      <sheetName val="TFedu12-31-13 "/>
      <sheetName val="TFpen12-31-13"/>
      <sheetName val="TFsumm12-31-13 "/>
      <sheetName val="TFmem2012"/>
      <sheetName val="TFedu2012 "/>
      <sheetName val="TFpen2012 "/>
      <sheetName val="TFsumm2012 "/>
      <sheetName val="stcks-12-31-12"/>
      <sheetName val="stcks-12-31-13"/>
      <sheetName val="real estate&amp;SA-educ-2013"/>
      <sheetName val="real estate-pen-2013"/>
      <sheetName val="real estate&amp;SA-educ-2012"/>
      <sheetName val="real estate-pen-2012"/>
      <sheetName val="IPF"/>
      <sheetName val="B"/>
      <sheetName val="b-int"/>
      <sheetName val="GS"/>
      <sheetName val="C"/>
      <sheetName val="ctd"/>
      <sheetName val="MF"/>
      <sheetName val="PL"/>
      <sheetName val="ST"/>
      <sheetName val="RE"/>
      <sheetName val="AR"/>
      <sheetName val="cr wtx"/>
      <sheetName val="PPE"/>
      <sheetName val="ACC"/>
      <sheetName val="OA"/>
      <sheetName val="PNR"/>
      <sheetName val="IPR"/>
      <sheetName val="OBR"/>
      <sheetName val="PBP"/>
      <sheetName val="PD"/>
      <sheetName val="cbr"/>
      <sheetName val="AP-NP"/>
      <sheetName val="Tx"/>
      <sheetName val="ACC Exp"/>
      <sheetName val="OL"/>
      <sheetName val="FR"/>
      <sheetName val="rqments"/>
      <sheetName val="STB"/>
      <sheetName val="Sheet1"/>
      <sheetName val="Sheet2"/>
      <sheetName val="C-pcf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N"/>
      <sheetName val="M"/>
      <sheetName val="J"/>
      <sheetName val="CI"/>
      <sheetName val="rbc"/>
      <sheetName val="Sheet1"/>
      <sheetName val="B"/>
      <sheetName val="$b"/>
      <sheetName val="T"/>
      <sheetName val="V"/>
      <sheetName val="ST"/>
      <sheetName val="sa"/>
      <sheetName val="OI"/>
      <sheetName val="RE"/>
      <sheetName val="ML"/>
      <sheetName val="salvage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N"/>
      <sheetName val="M"/>
      <sheetName val="J"/>
      <sheetName val="CI"/>
      <sheetName val="rbc"/>
      <sheetName val="Sheet1"/>
      <sheetName val="B"/>
      <sheetName val="$b"/>
      <sheetName val="T"/>
      <sheetName val="V"/>
      <sheetName val="ST"/>
      <sheetName val="sa"/>
      <sheetName val="OI"/>
      <sheetName val="RE"/>
      <sheetName val="ML"/>
      <sheetName val="salvage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N"/>
      <sheetName val="M"/>
      <sheetName val="J"/>
      <sheetName val="CI"/>
      <sheetName val="rbc"/>
      <sheetName val="Sheet1"/>
      <sheetName val="B"/>
      <sheetName val="$b"/>
      <sheetName val="T"/>
      <sheetName val="V"/>
      <sheetName val="ST"/>
      <sheetName val="sa"/>
      <sheetName val="OI"/>
      <sheetName val="RE"/>
      <sheetName val="ML"/>
      <sheetName val="salvage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N"/>
      <sheetName val="M"/>
      <sheetName val="J"/>
      <sheetName val="CI"/>
      <sheetName val="rbc"/>
      <sheetName val="Sheet1"/>
      <sheetName val="B"/>
      <sheetName val="$b"/>
      <sheetName val="T"/>
      <sheetName val="V"/>
      <sheetName val="ST"/>
      <sheetName val="sa"/>
      <sheetName val="OI"/>
      <sheetName val="RE"/>
      <sheetName val="ML"/>
      <sheetName val="salvage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 Info"/>
      <sheetName val="SEAL"/>
      <sheetName val="Exh1-BS"/>
      <sheetName val="1-TF"/>
      <sheetName val="2-IPF"/>
      <sheetName val="3-GS"/>
      <sheetName val="4-C"/>
      <sheetName val="5-MF"/>
      <sheetName val="6-STI"/>
      <sheetName val="7-CB"/>
      <sheetName val="8-ML"/>
      <sheetName val="9-PHL"/>
      <sheetName val="10-St"/>
      <sheetName val="11-RE"/>
      <sheetName val="12-OI"/>
      <sheetName val="13-AII"/>
      <sheetName val="14-DF"/>
      <sheetName val="15-AR"/>
      <sheetName val="16-PPE"/>
      <sheetName val="17-18"/>
      <sheetName val="19-CBR"/>
      <sheetName val="20-AP"/>
      <sheetName val="21-23"/>
      <sheetName val="24-SE"/>
      <sheetName val="Ex2-TFdep"/>
      <sheetName val="Ex3-TRWdr"/>
      <sheetName val="Ex4-Sales"/>
      <sheetName val="Ex5-Pol"/>
      <sheetName val="Ex6-AvailPlan"/>
      <sheetName val="Ex7-Claims"/>
      <sheetName val="Ex8-Trusts"/>
      <sheetName val="STAT Inv"/>
      <sheetName val="STAT IS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"/>
      <sheetName val="Property"/>
      <sheetName val="Sheet1"/>
    </sheetNames>
    <sheetDataSet>
      <sheetData sheetId="0"/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 Info"/>
      <sheetName val="SEAL"/>
      <sheetName val="Exh1-BS"/>
      <sheetName val="1-TF"/>
      <sheetName val="2-IPF"/>
      <sheetName val="3-GS"/>
      <sheetName val="4-C"/>
      <sheetName val="5-MF"/>
      <sheetName val="6-STI"/>
      <sheetName val="7-CB"/>
      <sheetName val="8-ML"/>
      <sheetName val="9-PHL"/>
      <sheetName val="10-St"/>
      <sheetName val="11-RE"/>
      <sheetName val="12-OI"/>
      <sheetName val="13-AII"/>
      <sheetName val="14-DF"/>
      <sheetName val="15-AR"/>
      <sheetName val="16-PPE"/>
      <sheetName val="17-18"/>
      <sheetName val="19-CBR"/>
      <sheetName val="20-AP"/>
      <sheetName val="21-23"/>
      <sheetName val="24-SE"/>
      <sheetName val="Ex2-TFdep"/>
      <sheetName val="Ex3-TRWdr"/>
      <sheetName val="Ex4-Sales"/>
      <sheetName val="Ex5-Pol"/>
      <sheetName val="Ex6-AvailPlan"/>
      <sheetName val="Ex7-Claims"/>
      <sheetName val="Ex8-Trusts"/>
      <sheetName val="STAT Inv"/>
      <sheetName val="STAT IS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 Info"/>
      <sheetName val="SEAL"/>
      <sheetName val="Exh1-BS"/>
      <sheetName val="1-TF"/>
      <sheetName val="2-IPF"/>
      <sheetName val="3-GS"/>
      <sheetName val="4-C"/>
      <sheetName val="5-MF"/>
      <sheetName val="6-STI"/>
      <sheetName val="7-CB"/>
      <sheetName val="8-ML"/>
      <sheetName val="9-PHL"/>
      <sheetName val="10-St"/>
      <sheetName val="11-RE"/>
      <sheetName val="12-OI"/>
      <sheetName val="13-AII"/>
      <sheetName val="14-DF"/>
      <sheetName val="15-AR"/>
      <sheetName val="16-PPE"/>
      <sheetName val="17-18"/>
      <sheetName val="19-CBR"/>
      <sheetName val="20-AP"/>
      <sheetName val="21-23"/>
      <sheetName val="24-SE"/>
      <sheetName val="Ex2-TFdep"/>
      <sheetName val="Ex3-TRWdr"/>
      <sheetName val="Ex4-Sales"/>
      <sheetName val="Ex5-Pol"/>
      <sheetName val="Ex6-AvailPlan"/>
      <sheetName val="Ex7-Claims"/>
      <sheetName val="Ex8-Trusts"/>
      <sheetName val="STAT Inv"/>
      <sheetName val="STAT IS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 Info"/>
      <sheetName val="SEAL"/>
      <sheetName val="Exh1-BS"/>
      <sheetName val="1-TF"/>
      <sheetName val="2-IPF"/>
      <sheetName val="3-GS"/>
      <sheetName val="4-C"/>
      <sheetName val="5-MF"/>
      <sheetName val="6-STI"/>
      <sheetName val="7-CB"/>
      <sheetName val="8-ML"/>
      <sheetName val="9-PHL"/>
      <sheetName val="10-St"/>
      <sheetName val="11-RE"/>
      <sheetName val="12-OI"/>
      <sheetName val="13-AII"/>
      <sheetName val="14-DF"/>
      <sheetName val="15-AR"/>
      <sheetName val="16-PPE"/>
      <sheetName val="17-18"/>
      <sheetName val="19-CBR"/>
      <sheetName val="20-AP"/>
      <sheetName val="21-23"/>
      <sheetName val="24-SE"/>
      <sheetName val="Ex2-TFdep"/>
      <sheetName val="Ex3-TRWdr"/>
      <sheetName val="Ex4-Sales"/>
      <sheetName val="Ex5-Pol"/>
      <sheetName val="Ex6-AvailPlan"/>
      <sheetName val="Ex7-Claims"/>
      <sheetName val="Ex8-Trusts"/>
      <sheetName val="STAT Inv"/>
      <sheetName val="STAT IS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  <sheetName val="A"/>
      <sheetName val="D"/>
      <sheetName val="C3"/>
    </sheetNames>
    <sheetDataSet>
      <sheetData sheetId="0"/>
      <sheetData sheetId="1"/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s"/>
      <sheetName val="BS (2)"/>
      <sheetName val="BS"/>
      <sheetName val="BS 1"/>
      <sheetName val="BS Notes"/>
      <sheetName val="TF"/>
      <sheetName val="PHL"/>
      <sheetName val="PHL 2"/>
      <sheetName val="OL"/>
      <sheetName val="C"/>
      <sheetName val="IPF"/>
      <sheetName val="ICR"/>
      <sheetName val="AR"/>
      <sheetName val="AP"/>
      <sheetName val="I"/>
      <sheetName val="PPE"/>
      <sheetName val="INV"/>
      <sheetName val="OA"/>
      <sheetName val="TP"/>
      <sheetName val="Ex 2 - Dep Life"/>
      <sheetName val="Ex 3 - Wdrawls Life"/>
      <sheetName val="Adj TB"/>
      <sheetName val="TB"/>
      <sheetName val="IS Attachment "/>
      <sheetName val="IS"/>
      <sheetName val="IS 2Pro"/>
      <sheetName val=" Notes to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s"/>
      <sheetName val="BS (2)"/>
      <sheetName val="BS"/>
      <sheetName val="BS 1"/>
      <sheetName val="BS Notes"/>
      <sheetName val="TF"/>
      <sheetName val="PHL"/>
      <sheetName val="PHL 2"/>
      <sheetName val="OL"/>
      <sheetName val="C"/>
      <sheetName val="IPF"/>
      <sheetName val="ICR"/>
      <sheetName val="AR"/>
      <sheetName val="AP"/>
      <sheetName val="I"/>
      <sheetName val="PPE"/>
      <sheetName val="INV"/>
      <sheetName val="OA"/>
      <sheetName val="TP"/>
      <sheetName val="Ex 2 - Dep Life"/>
      <sheetName val="Ex 3 - Wdrawls Life"/>
      <sheetName val="Adj TB"/>
      <sheetName val="TB"/>
      <sheetName val="IS Attachment "/>
      <sheetName val="IS"/>
      <sheetName val="IS 2Pro"/>
      <sheetName val=" Notes to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s"/>
      <sheetName val="BS (2)"/>
      <sheetName val="BS"/>
      <sheetName val="BS 1"/>
      <sheetName val="BS Notes"/>
      <sheetName val="TF"/>
      <sheetName val="PHL"/>
      <sheetName val="PHL 2"/>
      <sheetName val="OL"/>
      <sheetName val="C"/>
      <sheetName val="IPF"/>
      <sheetName val="ICR"/>
      <sheetName val="AR"/>
      <sheetName val="AP"/>
      <sheetName val="I"/>
      <sheetName val="PPE"/>
      <sheetName val="INV"/>
      <sheetName val="OA"/>
      <sheetName val="TP"/>
      <sheetName val="Ex 2 - Dep Life"/>
      <sheetName val="Ex 3 - Wdrawls Life"/>
      <sheetName val="Adj TB"/>
      <sheetName val="TB"/>
      <sheetName val="IS Attachment "/>
      <sheetName val="IS"/>
      <sheetName val="IS 2Pro"/>
      <sheetName val=" Notes to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s"/>
      <sheetName val="BS (2)"/>
      <sheetName val="BS"/>
      <sheetName val="BS 1"/>
      <sheetName val="BS Notes"/>
      <sheetName val="TF"/>
      <sheetName val="PHL"/>
      <sheetName val="PHL 2"/>
      <sheetName val="OL"/>
      <sheetName val="C"/>
      <sheetName val="IPF"/>
      <sheetName val="ICR"/>
      <sheetName val="AR"/>
      <sheetName val="AP"/>
      <sheetName val="I"/>
      <sheetName val="PPE"/>
      <sheetName val="INV"/>
      <sheetName val="OA"/>
      <sheetName val="TP"/>
      <sheetName val="Ex 2 - Dep Life"/>
      <sheetName val="Ex 3 - Wdrawls Life"/>
      <sheetName val="Adj TB"/>
      <sheetName val="TB"/>
      <sheetName val="IS Attachment "/>
      <sheetName val="IS"/>
      <sheetName val="IS 2Pro"/>
      <sheetName val=" Notes to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R"/>
      <sheetName val="J"/>
      <sheetName val="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p"/>
      <sheetName val="RI"/>
      <sheetName val="RS"/>
      <sheetName val="e"/>
      <sheetName val="U"/>
      <sheetName val="CR"/>
      <sheetName val="TX"/>
      <sheetName val="tx2"/>
      <sheetName val="recons"/>
      <sheetName val="appr letter"/>
      <sheetName val="Sheet1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age 1"/>
      <sheetName val="Page 1 Annex"/>
      <sheetName val="Page 2"/>
      <sheetName val="Page 3"/>
      <sheetName val="Page 4"/>
      <sheetName val="Page 19"/>
      <sheetName val="Page 20A"/>
      <sheetName val="Page 20B"/>
      <sheetName val="Page 21"/>
      <sheetName val="X1A"/>
      <sheetName val="X1B"/>
      <sheetName val="X2-4"/>
      <sheetName val="X5"/>
      <sheetName val="X6-7"/>
      <sheetName val="X8"/>
      <sheetName val="X8A,9 &amp; 10"/>
      <sheetName val="X11"/>
      <sheetName val="X12"/>
      <sheetName val="X13"/>
      <sheetName val="X14"/>
      <sheetName val="X15"/>
      <sheetName val="X16"/>
      <sheetName val="A"/>
      <sheetName val="B"/>
      <sheetName val="B.1"/>
      <sheetName val="C"/>
      <sheetName val="C.1"/>
      <sheetName val="D"/>
      <sheetName val="E"/>
      <sheetName val="F"/>
      <sheetName val="G"/>
      <sheetName val="H"/>
      <sheetName val="I"/>
      <sheetName val="J"/>
      <sheetName val="K"/>
      <sheetName val="K.1"/>
      <sheetName val="L"/>
      <sheetName val="L.1"/>
      <sheetName val="M"/>
      <sheetName val="N"/>
      <sheetName val="O"/>
      <sheetName val="P"/>
      <sheetName val="P.1"/>
      <sheetName val="P.2"/>
      <sheetName val="P.3"/>
      <sheetName val="P.4"/>
      <sheetName val="P.5"/>
      <sheetName val="P.6"/>
      <sheetName val="P.7"/>
      <sheetName val="P.8"/>
      <sheetName val="P.9"/>
      <sheetName val="P.10"/>
      <sheetName val="P.11"/>
      <sheetName val="P.12"/>
      <sheetName val="P.13"/>
      <sheetName val="P.14"/>
      <sheetName val="Q"/>
      <sheetName val="R"/>
      <sheetName val="S.1"/>
      <sheetName val="S.2"/>
      <sheetName val="T"/>
      <sheetName val="T.1"/>
      <sheetName val="T.2"/>
      <sheetName val="T.3"/>
      <sheetName val="T.4"/>
      <sheetName val="T.5"/>
      <sheetName val="T.6"/>
      <sheetName val="T.7"/>
      <sheetName val="U"/>
      <sheetName val="U.1"/>
      <sheetName val="U.2"/>
      <sheetName val="U.3"/>
      <sheetName val="U.4"/>
      <sheetName val="U.5"/>
      <sheetName val="V"/>
      <sheetName val="W"/>
      <sheetName val="X"/>
      <sheetName val="Y"/>
      <sheetName val="Z"/>
      <sheetName val="AA"/>
      <sheetName val="AB"/>
      <sheetName val="AC"/>
      <sheetName val="AD"/>
      <sheetName val="AE"/>
      <sheetName val="AG"/>
      <sheetName val="AF"/>
      <sheetName val="AH"/>
      <sheetName val="AI"/>
      <sheetName val="AJ"/>
      <sheetName val="AK"/>
      <sheetName val="AL"/>
      <sheetName val="AM"/>
      <sheetName val="AN"/>
      <sheetName val="AO"/>
      <sheetName val="AP"/>
      <sheetName val="AQ"/>
      <sheetName val="AR"/>
      <sheetName val="AS"/>
      <sheetName val=" BA "/>
      <sheetName val="BB "/>
      <sheetName val="BC"/>
      <sheetName val="SIS"/>
      <sheetName val="FRF SOCI"/>
      <sheetName val="V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age 1"/>
      <sheetName val="Page 1 Annex"/>
      <sheetName val="Page 2"/>
      <sheetName val="Page 3"/>
      <sheetName val="Page 4"/>
      <sheetName val="Page 19"/>
      <sheetName val="Page 20A"/>
      <sheetName val="Page 20B"/>
      <sheetName val="Page 21"/>
      <sheetName val="X1A"/>
      <sheetName val="X1B"/>
      <sheetName val="X2-4"/>
      <sheetName val="X5"/>
      <sheetName val="X6-7"/>
      <sheetName val="X8"/>
      <sheetName val="X8A,9 &amp; 10"/>
      <sheetName val="X11"/>
      <sheetName val="X12"/>
      <sheetName val="X13"/>
      <sheetName val="X14"/>
      <sheetName val="X15"/>
      <sheetName val="X16"/>
      <sheetName val="A"/>
      <sheetName val="B"/>
      <sheetName val="B.1"/>
      <sheetName val="C"/>
      <sheetName val="C.1"/>
      <sheetName val="D"/>
      <sheetName val="E"/>
      <sheetName val="F"/>
      <sheetName val="G"/>
      <sheetName val="H"/>
      <sheetName val="I"/>
      <sheetName val="J"/>
      <sheetName val="K"/>
      <sheetName val="K.1"/>
      <sheetName val="L"/>
      <sheetName val="L.1"/>
      <sheetName val="M"/>
      <sheetName val="N"/>
      <sheetName val="O"/>
      <sheetName val="P"/>
      <sheetName val="P.1"/>
      <sheetName val="P.2"/>
      <sheetName val="P.3"/>
      <sheetName val="P.4"/>
      <sheetName val="P.5"/>
      <sheetName val="P.6"/>
      <sheetName val="P.7"/>
      <sheetName val="P.8"/>
      <sheetName val="P.9"/>
      <sheetName val="P.10"/>
      <sheetName val="P.11"/>
      <sheetName val="P.12"/>
      <sheetName val="P.13"/>
      <sheetName val="P.14"/>
      <sheetName val="Q"/>
      <sheetName val="R"/>
      <sheetName val="S.1"/>
      <sheetName val="S.2"/>
      <sheetName val="T"/>
      <sheetName val="T.1"/>
      <sheetName val="T.2"/>
      <sheetName val="T.3"/>
      <sheetName val="T.4"/>
      <sheetName val="T.5"/>
      <sheetName val="T.6"/>
      <sheetName val="T.7"/>
      <sheetName val="U"/>
      <sheetName val="U.1"/>
      <sheetName val="U.2"/>
      <sheetName val="U.3"/>
      <sheetName val="U.4"/>
      <sheetName val="U.5"/>
      <sheetName val="V"/>
      <sheetName val="W"/>
      <sheetName val="X"/>
      <sheetName val="Y"/>
      <sheetName val="Z"/>
      <sheetName val="AA"/>
      <sheetName val="AB"/>
      <sheetName val="AC"/>
      <sheetName val="AD"/>
      <sheetName val="AE"/>
      <sheetName val="AG"/>
      <sheetName val="AF"/>
      <sheetName val="AH"/>
      <sheetName val="AI"/>
      <sheetName val="AJ"/>
      <sheetName val="AK"/>
      <sheetName val="AL"/>
      <sheetName val="AM"/>
      <sheetName val="AN"/>
      <sheetName val="AO"/>
      <sheetName val="AP"/>
      <sheetName val="AQ"/>
      <sheetName val="AR"/>
      <sheetName val="AS"/>
      <sheetName val=" BA "/>
      <sheetName val="BB "/>
      <sheetName val="BC"/>
      <sheetName val="SIS"/>
      <sheetName val="FRF SOCI"/>
      <sheetName val="V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age 1"/>
      <sheetName val="Page 1 Annex"/>
      <sheetName val="Page 2"/>
      <sheetName val="Page 3"/>
      <sheetName val="Page 4"/>
      <sheetName val="Page 19"/>
      <sheetName val="Page 20A"/>
      <sheetName val="Page 20B"/>
      <sheetName val="Page 21"/>
      <sheetName val="X1A"/>
      <sheetName val="X1B"/>
      <sheetName val="X2-4"/>
      <sheetName val="X5"/>
      <sheetName val="X6-7"/>
      <sheetName val="X8"/>
      <sheetName val="X8A,9 &amp; 10"/>
      <sheetName val="X11"/>
      <sheetName val="X12"/>
      <sheetName val="X13"/>
      <sheetName val="X14"/>
      <sheetName val="X15"/>
      <sheetName val="X16"/>
      <sheetName val="A"/>
      <sheetName val="B"/>
      <sheetName val="B.1"/>
      <sheetName val="C"/>
      <sheetName val="C.1"/>
      <sheetName val="D"/>
      <sheetName val="E"/>
      <sheetName val="F"/>
      <sheetName val="G"/>
      <sheetName val="H"/>
      <sheetName val="I"/>
      <sheetName val="J"/>
      <sheetName val="K"/>
      <sheetName val="K.1"/>
      <sheetName val="L"/>
      <sheetName val="L.1"/>
      <sheetName val="M"/>
      <sheetName val="N"/>
      <sheetName val="O"/>
      <sheetName val="P"/>
      <sheetName val="P.1"/>
      <sheetName val="P.2"/>
      <sheetName val="P.3"/>
      <sheetName val="P.4"/>
      <sheetName val="P.5"/>
      <sheetName val="P.6"/>
      <sheetName val="P.7"/>
      <sheetName val="P.8"/>
      <sheetName val="P.9"/>
      <sheetName val="P.10"/>
      <sheetName val="P.11"/>
      <sheetName val="P.12"/>
      <sheetName val="P.13"/>
      <sheetName val="P.14"/>
      <sheetName val="Q"/>
      <sheetName val="R"/>
      <sheetName val="S.1"/>
      <sheetName val="S.2"/>
      <sheetName val="T"/>
      <sheetName val="T.1"/>
      <sheetName val="T.2"/>
      <sheetName val="T.3"/>
      <sheetName val="T.4"/>
      <sheetName val="T.5"/>
      <sheetName val="T.6"/>
      <sheetName val="T.7"/>
      <sheetName val="U"/>
      <sheetName val="U.1"/>
      <sheetName val="U.2"/>
      <sheetName val="U.3"/>
      <sheetName val="U.4"/>
      <sheetName val="U.5"/>
      <sheetName val="V"/>
      <sheetName val="W"/>
      <sheetName val="X"/>
      <sheetName val="Y"/>
      <sheetName val="Z"/>
      <sheetName val="AA"/>
      <sheetName val="AB"/>
      <sheetName val="AC"/>
      <sheetName val="AD"/>
      <sheetName val="AE"/>
      <sheetName val="AG"/>
      <sheetName val="AF"/>
      <sheetName val="AH"/>
      <sheetName val="AI"/>
      <sheetName val="AJ"/>
      <sheetName val="AK"/>
      <sheetName val="AL"/>
      <sheetName val="AM"/>
      <sheetName val="AN"/>
      <sheetName val="AO"/>
      <sheetName val="AP"/>
      <sheetName val="AQ"/>
      <sheetName val="AR"/>
      <sheetName val="AS"/>
      <sheetName val=" BA "/>
      <sheetName val="BB "/>
      <sheetName val="BC"/>
      <sheetName val="SIS"/>
      <sheetName val="FRF SOCI"/>
      <sheetName val="V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age 1"/>
      <sheetName val="Page 1 Annex"/>
      <sheetName val="Page 2"/>
      <sheetName val="Page 3"/>
      <sheetName val="Page 4"/>
      <sheetName val="Page 19"/>
      <sheetName val="Page 20A"/>
      <sheetName val="Page 20B"/>
      <sheetName val="Page 21"/>
      <sheetName val="X1A"/>
      <sheetName val="X1B"/>
      <sheetName val="X2-4"/>
      <sheetName val="X5"/>
      <sheetName val="X6-7"/>
      <sheetName val="X8"/>
      <sheetName val="X8A,9 &amp; 10"/>
      <sheetName val="X11"/>
      <sheetName val="X12"/>
      <sheetName val="X13"/>
      <sheetName val="X14"/>
      <sheetName val="X15"/>
      <sheetName val="X16"/>
      <sheetName val="A"/>
      <sheetName val="B"/>
      <sheetName val="B.1"/>
      <sheetName val="C"/>
      <sheetName val="C.1"/>
      <sheetName val="D"/>
      <sheetName val="E"/>
      <sheetName val="F"/>
      <sheetName val="G"/>
      <sheetName val="H"/>
      <sheetName val="I"/>
      <sheetName val="J"/>
      <sheetName val="K"/>
      <sheetName val="K.1"/>
      <sheetName val="L"/>
      <sheetName val="L.1"/>
      <sheetName val="M"/>
      <sheetName val="N"/>
      <sheetName val="O"/>
      <sheetName val="P"/>
      <sheetName val="P.1"/>
      <sheetName val="P.2"/>
      <sheetName val="P.3"/>
      <sheetName val="P.4"/>
      <sheetName val="P.5"/>
      <sheetName val="P.6"/>
      <sheetName val="P.7"/>
      <sheetName val="P.8"/>
      <sheetName val="P.9"/>
      <sheetName val="P.10"/>
      <sheetName val="P.11"/>
      <sheetName val="P.12"/>
      <sheetName val="P.13"/>
      <sheetName val="P.14"/>
      <sheetName val="Q"/>
      <sheetName val="R"/>
      <sheetName val="S.1"/>
      <sheetName val="S.2"/>
      <sheetName val="T"/>
      <sheetName val="T.1"/>
      <sheetName val="T.2"/>
      <sheetName val="T.3"/>
      <sheetName val="T.4"/>
      <sheetName val="T.5"/>
      <sheetName val="T.6"/>
      <sheetName val="T.7"/>
      <sheetName val="U"/>
      <sheetName val="U.1"/>
      <sheetName val="U.2"/>
      <sheetName val="U.3"/>
      <sheetName val="U.4"/>
      <sheetName val="U.5"/>
      <sheetName val="V"/>
      <sheetName val="W"/>
      <sheetName val="X"/>
      <sheetName val="Y"/>
      <sheetName val="Z"/>
      <sheetName val="AA"/>
      <sheetName val="AB"/>
      <sheetName val="AC"/>
      <sheetName val="AD"/>
      <sheetName val="AE"/>
      <sheetName val="AG"/>
      <sheetName val="AF"/>
      <sheetName val="AH"/>
      <sheetName val="AI"/>
      <sheetName val="AJ"/>
      <sheetName val="AK"/>
      <sheetName val="AL"/>
      <sheetName val="AM"/>
      <sheetName val="AN"/>
      <sheetName val="AO"/>
      <sheetName val="AP"/>
      <sheetName val="AQ"/>
      <sheetName val="AR"/>
      <sheetName val="AS"/>
      <sheetName val=" BA "/>
      <sheetName val="BB "/>
      <sheetName val="BC"/>
      <sheetName val="SIS"/>
      <sheetName val="FRF SOCI"/>
      <sheetName val="V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"/>
      <sheetName val="x12IC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24"/>
      <sheetName val="SIS"/>
      <sheetName val="PS1"/>
      <sheetName val="PS2"/>
      <sheetName val="PS3"/>
      <sheetName val="PS4"/>
      <sheetName val="RBC-x17"/>
      <sheetName val="C1x18"/>
      <sheetName val="C1x19"/>
      <sheetName val="C2C4x20"/>
      <sheetName val="C3x21"/>
      <sheetName val="Links"/>
      <sheetName val="Lead (Orig)"/>
      <sheetName val="Page 1"/>
      <sheetName val="BSIS"/>
      <sheetName val="DOWNLOAD"/>
      <sheetName val="MACROS"/>
      <sheetName val="tb"/>
      <sheetName val="p2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"/>
      <sheetName val="x12IC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24"/>
      <sheetName val="SIS"/>
      <sheetName val="PS1"/>
      <sheetName val="PS2"/>
      <sheetName val="PS3"/>
      <sheetName val="PS4"/>
      <sheetName val="RBC-x17"/>
      <sheetName val="C1x18"/>
      <sheetName val="C1x19"/>
      <sheetName val="C2C4x20"/>
      <sheetName val="C3x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"/>
      <sheetName val="x12IC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24"/>
      <sheetName val="SIS"/>
      <sheetName val="PS1"/>
      <sheetName val="PS2"/>
      <sheetName val="PS3"/>
      <sheetName val="PS4"/>
      <sheetName val="RBC-x17"/>
      <sheetName val="C1x18"/>
      <sheetName val="C1x19"/>
      <sheetName val="C2C4x20"/>
      <sheetName val="C3x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"/>
      <sheetName val="x12IC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24"/>
      <sheetName val="SIS"/>
      <sheetName val="PS1"/>
      <sheetName val="PS2"/>
      <sheetName val="PS3"/>
      <sheetName val="PS4"/>
      <sheetName val="RBC-x17"/>
      <sheetName val="C1x18"/>
      <sheetName val="C1x19"/>
      <sheetName val="C2C4x20"/>
      <sheetName val="C3x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R"/>
      <sheetName val="J"/>
      <sheetName val="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p"/>
      <sheetName val="RI"/>
      <sheetName val="RS"/>
      <sheetName val="e"/>
      <sheetName val="U"/>
      <sheetName val="CR"/>
      <sheetName val="TX"/>
      <sheetName val="tx2"/>
      <sheetName val="recons"/>
      <sheetName val="appr letter"/>
      <sheetName val="Sheet1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rbc template"/>
      <sheetName val="B"/>
      <sheetName val="$b"/>
      <sheetName val="int-addon"/>
      <sheetName val="prem-disc"/>
      <sheetName val="b-int"/>
      <sheetName val="T"/>
      <sheetName val="v"/>
      <sheetName val="St"/>
      <sheetName val="sa"/>
      <sheetName val="OI"/>
      <sheetName val="ML"/>
      <sheetName val="RE"/>
      <sheetName val="OL"/>
      <sheetName val="STI"/>
      <sheetName val="sti-accr"/>
      <sheetName val="ctd"/>
      <sheetName val="C"/>
      <sheetName val="I"/>
      <sheetName val="E"/>
      <sheetName val="P"/>
      <sheetName val="RI"/>
      <sheetName val="rs"/>
      <sheetName val="U"/>
      <sheetName val="TX"/>
      <sheetName val="CR"/>
      <sheetName val="recons"/>
      <sheetName val="apprletter"/>
      <sheetName val="S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TX"/>
      <sheetName val="recons"/>
      <sheetName val="appr letter"/>
      <sheetName val="OI"/>
      <sheetName val="P"/>
      <sheetName val="RI"/>
      <sheetName val="RS"/>
      <sheetName val="RUP"/>
      <sheetName val="CLR"/>
      <sheetName val="$b"/>
      <sheetName val="b-prm"/>
      <sheetName val="b-int"/>
      <sheetName val="U"/>
      <sheetName val="C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s (2)"/>
      <sheetName val="Sheet1"/>
      <sheetName val="wTB"/>
      <sheetName val="wbs"/>
      <sheetName val="A"/>
      <sheetName val="S"/>
      <sheetName val="compliance"/>
      <sheetName val="N"/>
      <sheetName val="J"/>
      <sheetName val="rbc"/>
      <sheetName val="Sheet2"/>
      <sheetName val="bonds"/>
      <sheetName val="bonds-add on accrued int"/>
      <sheetName val="stocks"/>
      <sheetName val="cash"/>
      <sheetName val="premiums receivable"/>
      <sheetName val="reinsurance accounts"/>
      <sheetName val="RI suspended accounts"/>
      <sheetName val="accrued inv inc"/>
      <sheetName val="ctd"/>
      <sheetName val="edp equipment"/>
      <sheetName val="other assets"/>
      <sheetName val="losses &amp; claims payable"/>
      <sheetName val="IBNR"/>
      <sheetName val="RUP"/>
      <sheetName val="taxes payable"/>
      <sheetName val="pt payments"/>
      <sheetName val="dst payments"/>
      <sheetName val="dst bayad centr"/>
      <sheetName val="VAT payments"/>
      <sheetName val="fst payments"/>
      <sheetName val="other liabilities-AP"/>
      <sheetName val="$b"/>
      <sheetName val="bonds-accrued interest"/>
      <sheetName val="T"/>
      <sheetName val="ST"/>
      <sheetName val="sa"/>
      <sheetName val="OI"/>
      <sheetName val="RE"/>
      <sheetName val="ML"/>
      <sheetName val="OL"/>
      <sheetName val="C"/>
      <sheetName val="acq. cost of bonds"/>
      <sheetName val="CR"/>
      <sheetName val="M"/>
      <sheetName val="CI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s (2)"/>
      <sheetName val="Sheet1"/>
      <sheetName val="wTB"/>
      <sheetName val="wbs"/>
      <sheetName val="A"/>
      <sheetName val="S"/>
      <sheetName val="compliance"/>
      <sheetName val="N"/>
      <sheetName val="J"/>
      <sheetName val="rbc"/>
      <sheetName val="Sheet2"/>
      <sheetName val="bonds"/>
      <sheetName val="bonds-add on accrued int"/>
      <sheetName val="stocks"/>
      <sheetName val="cash"/>
      <sheetName val="premiums receivable"/>
      <sheetName val="reinsurance accounts"/>
      <sheetName val="RI suspended accounts"/>
      <sheetName val="accrued inv inc"/>
      <sheetName val="ctd"/>
      <sheetName val="edp equipment"/>
      <sheetName val="other assets"/>
      <sheetName val="losses &amp; claims payable"/>
      <sheetName val="IBNR"/>
      <sheetName val="RUP"/>
      <sheetName val="taxes payable"/>
      <sheetName val="pt payments"/>
      <sheetName val="dst payments"/>
      <sheetName val="dst bayad centr"/>
      <sheetName val="VAT payments"/>
      <sheetName val="fst payments"/>
      <sheetName val="other liabilities-AP"/>
      <sheetName val="$b"/>
      <sheetName val="bonds-accrued interest"/>
      <sheetName val="T"/>
      <sheetName val="ST"/>
      <sheetName val="sa"/>
      <sheetName val="OI"/>
      <sheetName val="RE"/>
      <sheetName val="ML"/>
      <sheetName val="OL"/>
      <sheetName val="C"/>
      <sheetName val="acq. cost of bonds"/>
      <sheetName val="CR"/>
      <sheetName val="M"/>
      <sheetName val="CI"/>
      <sheetName val="recons"/>
      <sheetName val="apprletter"/>
      <sheetName val="St1"/>
      <sheetName val="PS2"/>
      <sheetName val="PS4"/>
      <sheetName val="RBC-x17"/>
      <sheetName val="p1"/>
      <sheetName val="main"/>
      <sheetName val="bonds_(2)"/>
      <sheetName val="bonds-add_on_accrued_int"/>
      <sheetName val="premiums_receivable"/>
      <sheetName val="reinsurance_accounts"/>
      <sheetName val="RI_suspended_accounts"/>
      <sheetName val="accrued_inv_inc"/>
      <sheetName val="edp_equipment"/>
      <sheetName val="other_assets"/>
      <sheetName val="losses_&amp;_claims_payable"/>
      <sheetName val="taxes_payable"/>
      <sheetName val="pt_payments"/>
      <sheetName val="dst_payments"/>
      <sheetName val="dst_bayad_centr"/>
      <sheetName val="VAT_payments"/>
      <sheetName val="fst_payments"/>
      <sheetName val="other_liabilities-AP"/>
      <sheetName val="bonds-accrued_interest"/>
      <sheetName val="acq__cost_of_bonds"/>
      <sheetName val="E3-A_AR-Clrg Rollfowa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s (2)"/>
      <sheetName val="Sheet1"/>
      <sheetName val="wTB"/>
      <sheetName val="wbs"/>
      <sheetName val="A"/>
      <sheetName val="S"/>
      <sheetName val="compliance"/>
      <sheetName val="N"/>
      <sheetName val="J"/>
      <sheetName val="rbc"/>
      <sheetName val="Sheet2"/>
      <sheetName val="bonds"/>
      <sheetName val="bonds-add on accrued int"/>
      <sheetName val="stocks"/>
      <sheetName val="cash"/>
      <sheetName val="premiums receivable"/>
      <sheetName val="reinsurance accounts"/>
      <sheetName val="RI suspended accounts"/>
      <sheetName val="accrued inv inc"/>
      <sheetName val="ctd"/>
      <sheetName val="edp equipment"/>
      <sheetName val="other assets"/>
      <sheetName val="losses &amp; claims payable"/>
      <sheetName val="IBNR"/>
      <sheetName val="RUP"/>
      <sheetName val="taxes payable"/>
      <sheetName val="pt payments"/>
      <sheetName val="dst payments"/>
      <sheetName val="dst bayad centr"/>
      <sheetName val="VAT payments"/>
      <sheetName val="fst payments"/>
      <sheetName val="other liabilities-AP"/>
      <sheetName val="$b"/>
      <sheetName val="bonds-accrued interest"/>
      <sheetName val="T"/>
      <sheetName val="ST"/>
      <sheetName val="sa"/>
      <sheetName val="OI"/>
      <sheetName val="RE"/>
      <sheetName val="ML"/>
      <sheetName val="OL"/>
      <sheetName val="C"/>
      <sheetName val="acq. cost of bonds"/>
      <sheetName val="CR"/>
      <sheetName val="M"/>
      <sheetName val="CI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"/>
      <sheetName val="main"/>
      <sheetName val="sum"/>
      <sheetName val="S"/>
      <sheetName val="E"/>
      <sheetName val="G"/>
      <sheetName val="U"/>
      <sheetName val="R"/>
      <sheetName val="O"/>
      <sheetName val="121 122 data"/>
      <sheetName val="141 data"/>
      <sheetName val="123 142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"/>
      <sheetName val="main"/>
      <sheetName val="sum"/>
      <sheetName val="S"/>
      <sheetName val="E"/>
      <sheetName val="G"/>
      <sheetName val="U"/>
      <sheetName val="R"/>
      <sheetName val="O"/>
      <sheetName val="121 122 data"/>
      <sheetName val="141 data"/>
      <sheetName val="123 142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"/>
      <sheetName val="main"/>
      <sheetName val="sum"/>
      <sheetName val="S"/>
      <sheetName val="E"/>
      <sheetName val="G"/>
      <sheetName val="U"/>
      <sheetName val="R"/>
      <sheetName val="O"/>
      <sheetName val="121 122 data"/>
      <sheetName val="141 data"/>
      <sheetName val="123 142 data"/>
      <sheetName val="A"/>
      <sheetName val="wbs"/>
      <sheetName val="121_122_data"/>
      <sheetName val="141_data"/>
      <sheetName val="123_142_data"/>
      <sheetName val="F-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"/>
      <sheetName val="main"/>
      <sheetName val="sum"/>
      <sheetName val="S"/>
      <sheetName val="E"/>
      <sheetName val="G"/>
      <sheetName val="U"/>
      <sheetName val="R"/>
      <sheetName val="O"/>
      <sheetName val="121 122 data"/>
      <sheetName val="141 data"/>
      <sheetName val="123 142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"/>
      <sheetName val="main"/>
      <sheetName val="sum"/>
      <sheetName val="S"/>
      <sheetName val="E"/>
      <sheetName val="G"/>
      <sheetName val="U"/>
      <sheetName val="R"/>
      <sheetName val="O"/>
      <sheetName val="121 122 data"/>
      <sheetName val="141 data"/>
      <sheetName val="123 142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R"/>
      <sheetName val="J"/>
      <sheetName val="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p"/>
      <sheetName val="RI"/>
      <sheetName val="RS"/>
      <sheetName val="e"/>
      <sheetName val="U"/>
      <sheetName val="CR"/>
      <sheetName val="TX"/>
      <sheetName val="tx2"/>
      <sheetName val="recons"/>
      <sheetName val="appr letter"/>
      <sheetName val="Sheet1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add-on int"/>
      <sheetName val="$b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pr-detailed"/>
      <sheetName val="RI"/>
      <sheetName val="rs"/>
      <sheetName val="losses"/>
      <sheetName val="U"/>
      <sheetName val="CR"/>
      <sheetName val="TX"/>
      <sheetName val="recons"/>
      <sheetName val="apprletter"/>
      <sheetName val="St1"/>
      <sheetName val="ma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add-on int"/>
      <sheetName val="$b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pr-detailed"/>
      <sheetName val="RI"/>
      <sheetName val="rs"/>
      <sheetName val="losses"/>
      <sheetName val="U"/>
      <sheetName val="CR"/>
      <sheetName val="TX"/>
      <sheetName val="recons"/>
      <sheetName val="apprletter"/>
      <sheetName val="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add-on int"/>
      <sheetName val="$b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pr-detailed"/>
      <sheetName val="RI"/>
      <sheetName val="rs"/>
      <sheetName val="losses"/>
      <sheetName val="U"/>
      <sheetName val="CR"/>
      <sheetName val="TX"/>
      <sheetName val="recons"/>
      <sheetName val="apprletter"/>
      <sheetName val="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add-on int"/>
      <sheetName val="$b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pr-detailed"/>
      <sheetName val="RI"/>
      <sheetName val="rs"/>
      <sheetName val="losses"/>
      <sheetName val="U"/>
      <sheetName val="CR"/>
      <sheetName val="TX"/>
      <sheetName val="recons"/>
      <sheetName val="apprletter"/>
      <sheetName val="St1"/>
      <sheetName val="ma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$b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  <sheetName val="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heet2"/>
      <sheetName val="WTB"/>
      <sheetName val="wbs"/>
      <sheetName val="SYN"/>
      <sheetName val="COMPL-2015"/>
      <sheetName val="TF-Summary"/>
      <sheetName val="Pension"/>
      <sheetName val="Education"/>
      <sheetName val="Sheet1"/>
      <sheetName val="summary of naa"/>
      <sheetName val="GS"/>
      <sheetName val="MF"/>
      <sheetName val="C"/>
      <sheetName val="AII"/>
      <sheetName val="AR"/>
      <sheetName val="OA"/>
      <sheetName val="PNR"/>
      <sheetName val="OR"/>
      <sheetName val="AP-NP"/>
      <sheetName val="PBPay"/>
      <sheetName val="Tx Pay"/>
      <sheetName val="Tx Pay (2)"/>
      <sheetName val="TX"/>
      <sheetName val="OL"/>
      <sheetName val="cap stock"/>
      <sheetName val="crnolgy of events"/>
      <sheetName val="ST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B"/>
      <sheetName val="J"/>
      <sheetName val="T"/>
      <sheetName val="V"/>
      <sheetName val="ST"/>
      <sheetName val="SA"/>
      <sheetName val="RE"/>
      <sheetName val="ap"/>
      <sheetName val="ao"/>
      <sheetName val="ar"/>
      <sheetName val="pr"/>
      <sheetName val="OL"/>
      <sheetName val="C"/>
      <sheetName val="TD"/>
      <sheetName val="E"/>
      <sheetName val="I"/>
      <sheetName val="RI"/>
      <sheetName val="RS"/>
      <sheetName val="U"/>
      <sheetName val="CR"/>
      <sheetName val="TX"/>
      <sheetName val="L"/>
      <sheetName val="Sheet2"/>
      <sheetName val="Sheet1"/>
      <sheetName val="appr letter"/>
      <sheetName val="Edu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N"/>
      <sheetName val="J"/>
      <sheetName val="CI"/>
      <sheetName val="RBC"/>
      <sheetName val="B"/>
      <sheetName val="int-add on"/>
      <sheetName val="T"/>
      <sheetName val="v"/>
      <sheetName val="b-int"/>
      <sheetName val="St"/>
      <sheetName val="sa"/>
      <sheetName val="OI"/>
      <sheetName val="RE"/>
      <sheetName val="ML"/>
      <sheetName val="C"/>
      <sheetName val="OL"/>
      <sheetName val="ctd"/>
      <sheetName val="I"/>
      <sheetName val="E"/>
      <sheetName val="P"/>
      <sheetName val="RI"/>
      <sheetName val="rs"/>
      <sheetName val="NAA-RI"/>
      <sheetName val="interco"/>
      <sheetName val="U"/>
      <sheetName val="CR"/>
      <sheetName val="TX"/>
      <sheetName val="recons"/>
      <sheetName val="apprletter"/>
      <sheetName val="SI"/>
      <sheetName val="E-MAIL"/>
      <sheetName val="Stocks Sched"/>
      <sheetName val="Valuation"/>
      <sheetName val="Other Invest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int-add-on"/>
      <sheetName val="prem"/>
      <sheetName val="b-int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heet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int-add-on"/>
      <sheetName val="prem"/>
      <sheetName val="b-int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heet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"/>
      <sheetName val="A"/>
      <sheetName val="W"/>
      <sheetName val="S"/>
      <sheetName val="M"/>
      <sheetName val="N"/>
      <sheetName val="J"/>
      <sheetName val="IR"/>
      <sheetName val="B"/>
      <sheetName val="T"/>
      <sheetName val="V"/>
      <sheetName val="ST"/>
      <sheetName val="SA"/>
      <sheetName val="R"/>
      <sheetName val="DPRN"/>
      <sheetName val="OL"/>
      <sheetName val="C"/>
      <sheetName val="TD"/>
      <sheetName val="P"/>
      <sheetName val="RI"/>
      <sheetName val="RS"/>
      <sheetName val="I"/>
      <sheetName val="E"/>
      <sheetName val="RUP"/>
      <sheetName val="CR"/>
      <sheetName val="TX"/>
      <sheetName val="ap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int-add-on"/>
      <sheetName val="prem"/>
      <sheetName val="b-int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heet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int-add-on"/>
      <sheetName val="prem"/>
      <sheetName val="b-int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heet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 (Orig)"/>
      <sheetName val="Links"/>
      <sheetName val="Lead (Revised)"/>
      <sheetName val="Lead (Customise) for Leadsheet"/>
      <sheetName val="Lead (Customise) for Pivot"/>
      <sheetName val="PAJE Pivot"/>
      <sheetName val="CAJE Pivot"/>
      <sheetName val="PS2"/>
      <sheetName val="PS4"/>
      <sheetName val="RBC-x17"/>
      <sheetName val="p1"/>
      <sheetName val="24"/>
      <sheetName val="Page 1"/>
      <sheetName val="C"/>
      <sheetName val="passbook"/>
      <sheetName val="A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 (Orig)"/>
      <sheetName val="Links"/>
      <sheetName val="Lead (Revised)"/>
      <sheetName val="Lead (Customise) for Leadsheet"/>
      <sheetName val="Lead (Customise) for Pivot"/>
      <sheetName val="PAJE Pivot"/>
      <sheetName val="CAJE Pivot"/>
      <sheetName val="PS2"/>
      <sheetName val="PS4"/>
      <sheetName val="RBC-x17"/>
      <sheetName val="p1"/>
      <sheetName val="24"/>
      <sheetName val="Page 1"/>
      <sheetName val="C"/>
      <sheetName val="passbook"/>
      <sheetName val="A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"/>
      <sheetName val="W"/>
      <sheetName val="M"/>
      <sheetName val="R"/>
      <sheetName val="J"/>
      <sheetName val="B"/>
      <sheetName val="$b"/>
      <sheetName val="$b (2)"/>
      <sheetName val="b-prm"/>
      <sheetName val="int-add on"/>
      <sheetName val="Sheet3"/>
      <sheetName val="b-int"/>
      <sheetName val="T"/>
      <sheetName val="V"/>
      <sheetName val="ST"/>
      <sheetName val="SA"/>
      <sheetName val="RE"/>
      <sheetName val="ML"/>
      <sheetName val="SL"/>
      <sheetName val="C"/>
      <sheetName val="I"/>
      <sheetName val="TD"/>
      <sheetName val="E"/>
      <sheetName val="P"/>
      <sheetName val="RI"/>
      <sheetName val="RS (2)"/>
      <sheetName val="RS"/>
      <sheetName val="U"/>
      <sheetName val="CR"/>
      <sheetName val="tx(ds)"/>
      <sheetName val="TX"/>
      <sheetName val="recons"/>
      <sheetName val="appr letter"/>
      <sheetName val="Sheet1"/>
      <sheetName val="Links"/>
      <sheetName val="Lead (Orig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"/>
      <sheetName val="W"/>
      <sheetName val="M"/>
      <sheetName val="R"/>
      <sheetName val="J"/>
      <sheetName val="B"/>
      <sheetName val="$b"/>
      <sheetName val="$b (2)"/>
      <sheetName val="b-prm"/>
      <sheetName val="int-add on"/>
      <sheetName val="Sheet3"/>
      <sheetName val="b-int"/>
      <sheetName val="T"/>
      <sheetName val="V"/>
      <sheetName val="ST"/>
      <sheetName val="SA"/>
      <sheetName val="RE"/>
      <sheetName val="ML"/>
      <sheetName val="SL"/>
      <sheetName val="C"/>
      <sheetName val="I"/>
      <sheetName val="TD"/>
      <sheetName val="E"/>
      <sheetName val="P"/>
      <sheetName val="RI"/>
      <sheetName val="RS (2)"/>
      <sheetName val="RS"/>
      <sheetName val="U"/>
      <sheetName val="CR"/>
      <sheetName val="tx(ds)"/>
      <sheetName val="TX"/>
      <sheetName val="recons"/>
      <sheetName val="appr lett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"/>
      <sheetName val="W"/>
      <sheetName val="M"/>
      <sheetName val="R"/>
      <sheetName val="J"/>
      <sheetName val="B"/>
      <sheetName val="$b"/>
      <sheetName val="$b (2)"/>
      <sheetName val="b-prm"/>
      <sheetName val="int-add on"/>
      <sheetName val="Sheet3"/>
      <sheetName val="b-int"/>
      <sheetName val="T"/>
      <sheetName val="V"/>
      <sheetName val="ST"/>
      <sheetName val="SA"/>
      <sheetName val="RE"/>
      <sheetName val="ML"/>
      <sheetName val="SL"/>
      <sheetName val="C"/>
      <sheetName val="I"/>
      <sheetName val="TD"/>
      <sheetName val="E"/>
      <sheetName val="P"/>
      <sheetName val="RI"/>
      <sheetName val="RS (2)"/>
      <sheetName val="RS"/>
      <sheetName val="U"/>
      <sheetName val="CR"/>
      <sheetName val="tx(ds)"/>
      <sheetName val="TX"/>
      <sheetName val="recons"/>
      <sheetName val="appr lett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"/>
      <sheetName val="W"/>
      <sheetName val="M"/>
      <sheetName val="R"/>
      <sheetName val="J"/>
      <sheetName val="B"/>
      <sheetName val="$b"/>
      <sheetName val="$b (2)"/>
      <sheetName val="b-prm"/>
      <sheetName val="int-add on"/>
      <sheetName val="Sheet3"/>
      <sheetName val="b-int"/>
      <sheetName val="T"/>
      <sheetName val="V"/>
      <sheetName val="ST"/>
      <sheetName val="SA"/>
      <sheetName val="RE"/>
      <sheetName val="ML"/>
      <sheetName val="SL"/>
      <sheetName val="C"/>
      <sheetName val="I"/>
      <sheetName val="TD"/>
      <sheetName val="E"/>
      <sheetName val="P"/>
      <sheetName val="RI"/>
      <sheetName val="RS (2)"/>
      <sheetName val="RS"/>
      <sheetName val="U"/>
      <sheetName val="CR"/>
      <sheetName val="tx(ds)"/>
      <sheetName val="TX"/>
      <sheetName val="recons"/>
      <sheetName val="appr letter"/>
      <sheetName val="Sheet1"/>
      <sheetName val="Links"/>
      <sheetName val="Lead (Orig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5-YR"/>
      <sheetName val="M"/>
      <sheetName val="M-afterdate"/>
      <sheetName val="R"/>
      <sheetName val="J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AP"/>
      <sheetName val="P"/>
      <sheetName val="RI"/>
      <sheetName val="RS"/>
      <sheetName val="LCP"/>
      <sheetName val="U"/>
      <sheetName val="CR"/>
      <sheetName val="TX"/>
      <sheetName val="recons"/>
      <sheetName val="Sheet1"/>
      <sheetName val="Sheet2"/>
      <sheetName val="GL"/>
      <sheetName val="JVs"/>
      <sheetName val="ratios"/>
      <sheetName val="AFS"/>
      <sheetName val="IS"/>
      <sheetName val="RBC"/>
      <sheetName val="cvs-losses"/>
      <sheetName val="Sheet3"/>
      <sheetName val="RBC (2)"/>
      <sheetName val="appr letter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/>
      <sheetData sheetId="25"/>
      <sheetData sheetId="26"/>
      <sheetData sheetId="27" refreshError="1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5-YR"/>
      <sheetName val="M"/>
      <sheetName val="M-afterdate"/>
      <sheetName val="R"/>
      <sheetName val="J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AP"/>
      <sheetName val="P"/>
      <sheetName val="RI"/>
      <sheetName val="RS"/>
      <sheetName val="LCP"/>
      <sheetName val="U"/>
      <sheetName val="CR"/>
      <sheetName val="TX"/>
      <sheetName val="recons"/>
      <sheetName val="Sheet1"/>
      <sheetName val="Sheet2"/>
      <sheetName val="GL"/>
      <sheetName val="JVs"/>
      <sheetName val="ratios"/>
      <sheetName val="AFS"/>
      <sheetName val="IS"/>
      <sheetName val="RBC"/>
      <sheetName val="cvs-losses"/>
      <sheetName val="Sheet3"/>
      <sheetName val="RBC (2)"/>
      <sheetName val="appr letter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/>
      <sheetData sheetId="25"/>
      <sheetData sheetId="26"/>
      <sheetData sheetId="27" refreshError="1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"/>
      <sheetName val="A"/>
      <sheetName val="W"/>
      <sheetName val="S"/>
      <sheetName val="M"/>
      <sheetName val="N"/>
      <sheetName val="J"/>
      <sheetName val="IR"/>
      <sheetName val="B"/>
      <sheetName val="T"/>
      <sheetName val="V"/>
      <sheetName val="ST"/>
      <sheetName val="SA"/>
      <sheetName val="R"/>
      <sheetName val="DPRN"/>
      <sheetName val="OL"/>
      <sheetName val="C"/>
      <sheetName val="TD"/>
      <sheetName val="P"/>
      <sheetName val="RI"/>
      <sheetName val="RS"/>
      <sheetName val="I"/>
      <sheetName val="E"/>
      <sheetName val="RUP"/>
      <sheetName val="CR"/>
      <sheetName val="TX"/>
      <sheetName val="ap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5-YR"/>
      <sheetName val="M"/>
      <sheetName val="M-afterdate"/>
      <sheetName val="R"/>
      <sheetName val="J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AP"/>
      <sheetName val="P"/>
      <sheetName val="RI"/>
      <sheetName val="RS"/>
      <sheetName val="LCP"/>
      <sheetName val="U"/>
      <sheetName val="CR"/>
      <sheetName val="TX"/>
      <sheetName val="recons"/>
      <sheetName val="Sheet1"/>
      <sheetName val="Sheet2"/>
      <sheetName val="GL"/>
      <sheetName val="JVs"/>
      <sheetName val="ratios"/>
      <sheetName val="AFS"/>
      <sheetName val="IS"/>
      <sheetName val="RBC"/>
      <sheetName val="cvs-losses"/>
      <sheetName val="Sheet3"/>
      <sheetName val="RBC (2)"/>
      <sheetName val="appr letter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/>
      <sheetData sheetId="25"/>
      <sheetData sheetId="26"/>
      <sheetData sheetId="27" refreshError="1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5-YR"/>
      <sheetName val="M"/>
      <sheetName val="M-afterdate"/>
      <sheetName val="R"/>
      <sheetName val="J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AP"/>
      <sheetName val="P"/>
      <sheetName val="RI"/>
      <sheetName val="RS"/>
      <sheetName val="LCP"/>
      <sheetName val="U"/>
      <sheetName val="CR"/>
      <sheetName val="TX"/>
      <sheetName val="recons"/>
      <sheetName val="Sheet1"/>
      <sheetName val="Sheet2"/>
      <sheetName val="GL"/>
      <sheetName val="JVs"/>
      <sheetName val="ratios"/>
      <sheetName val="AFS"/>
      <sheetName val="IS"/>
      <sheetName val="RBC"/>
      <sheetName val="cvs-losses"/>
      <sheetName val="Sheet3"/>
      <sheetName val="RBC (2)"/>
      <sheetName val="appr letter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/>
      <sheetData sheetId="25"/>
      <sheetData sheetId="26"/>
      <sheetData sheetId="27" refreshError="1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N"/>
      <sheetName val="J"/>
      <sheetName val="IR"/>
      <sheetName val="T"/>
      <sheetName val="V"/>
      <sheetName val="ST"/>
      <sheetName val="cas"/>
      <sheetName val="RI"/>
      <sheetName val="INTER CO"/>
      <sheetName val="LP"/>
      <sheetName val="RES"/>
      <sheetName val="E"/>
      <sheetName val="TX"/>
      <sheetName val="OL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sc"/>
      <sheetName val="pisc-HK"/>
      <sheetName val="NATL-00"/>
      <sheetName val="palac"/>
      <sheetName val="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sc"/>
      <sheetName val="pisc-HK"/>
      <sheetName val="NATL-00"/>
      <sheetName val="palac"/>
    </sheetNames>
    <sheetDataSet>
      <sheetData sheetId="0"/>
      <sheetData sheetId="1"/>
      <sheetData sheetId="2"/>
      <sheetData sheetId="3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M"/>
      <sheetName val="S"/>
      <sheetName val="R"/>
      <sheetName val="J"/>
      <sheetName val="B"/>
      <sheetName val="RBC"/>
      <sheetName val="int-add on"/>
      <sheetName val="b-prm"/>
      <sheetName val="T"/>
      <sheetName val="$B"/>
      <sheetName val="v"/>
      <sheetName val="ST"/>
      <sheetName val="ST1"/>
      <sheetName val="SA"/>
      <sheetName val="RE"/>
      <sheetName val="ML"/>
      <sheetName val="SCR"/>
      <sheetName val="OI"/>
      <sheetName val="OL"/>
      <sheetName val="C"/>
      <sheetName val="TD"/>
      <sheetName val="I"/>
      <sheetName val="E"/>
      <sheetName val="TX"/>
      <sheetName val="recons"/>
      <sheetName val="appr letter"/>
      <sheetName val="ST (2)"/>
      <sheetName val="NATL-00"/>
      <sheetName val="palac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M"/>
      <sheetName val="S"/>
      <sheetName val="R"/>
      <sheetName val="J"/>
      <sheetName val="B"/>
      <sheetName val="RBC"/>
      <sheetName val="int-add on"/>
      <sheetName val="b-prm"/>
      <sheetName val="T"/>
      <sheetName val="$B"/>
      <sheetName val="v"/>
      <sheetName val="ST"/>
      <sheetName val="ST1"/>
      <sheetName val="SA"/>
      <sheetName val="RE"/>
      <sheetName val="ML"/>
      <sheetName val="SCR"/>
      <sheetName val="OI"/>
      <sheetName val="OL"/>
      <sheetName val="C"/>
      <sheetName val="TD"/>
      <sheetName val="I"/>
      <sheetName val="E"/>
      <sheetName val="TX"/>
      <sheetName val="recons"/>
      <sheetName val="appr letter"/>
      <sheetName val="ST (2)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M"/>
      <sheetName val="S"/>
      <sheetName val="R"/>
      <sheetName val="J"/>
      <sheetName val="B"/>
      <sheetName val="RBC"/>
      <sheetName val="int-add on"/>
      <sheetName val="b-prm"/>
      <sheetName val="T"/>
      <sheetName val="$B"/>
      <sheetName val="v"/>
      <sheetName val="ST"/>
      <sheetName val="ST1"/>
      <sheetName val="SA"/>
      <sheetName val="RE"/>
      <sheetName val="ML"/>
      <sheetName val="SCR"/>
      <sheetName val="OI"/>
      <sheetName val="OL"/>
      <sheetName val="C"/>
      <sheetName val="TD"/>
      <sheetName val="I"/>
      <sheetName val="E"/>
      <sheetName val="TX"/>
      <sheetName val="recons"/>
      <sheetName val="appr letter"/>
      <sheetName val="ST (2)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M"/>
      <sheetName val="S"/>
      <sheetName val="R"/>
      <sheetName val="J"/>
      <sheetName val="B"/>
      <sheetName val="RBC"/>
      <sheetName val="int-add on"/>
      <sheetName val="b-prm"/>
      <sheetName val="T"/>
      <sheetName val="$B"/>
      <sheetName val="v"/>
      <sheetName val="ST"/>
      <sheetName val="ST1"/>
      <sheetName val="SA"/>
      <sheetName val="RE"/>
      <sheetName val="ML"/>
      <sheetName val="SCR"/>
      <sheetName val="OI"/>
      <sheetName val="OL"/>
      <sheetName val="C"/>
      <sheetName val="TD"/>
      <sheetName val="I"/>
      <sheetName val="E"/>
      <sheetName val="TX"/>
      <sheetName val="recons"/>
      <sheetName val="appr letter"/>
      <sheetName val="ST (2)"/>
      <sheetName val="NATL-00"/>
      <sheetName val="palac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$b (2)"/>
      <sheetName val="b-int"/>
      <sheetName val="St"/>
      <sheetName val="st-invty"/>
      <sheetName val="T"/>
      <sheetName val="V"/>
      <sheetName val="OI"/>
      <sheetName val="sa"/>
      <sheetName val="RE"/>
      <sheetName val="deprn"/>
      <sheetName val="ML"/>
      <sheetName val="C"/>
      <sheetName val="ctd"/>
      <sheetName val="OL"/>
      <sheetName val="I"/>
      <sheetName val="P"/>
      <sheetName val="RI"/>
      <sheetName val="rs"/>
      <sheetName val="E"/>
      <sheetName val="U"/>
      <sheetName val="CR"/>
      <sheetName val="TX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N"/>
      <sheetName val="J"/>
      <sheetName val="CI"/>
      <sheetName val="RBC"/>
      <sheetName val="B"/>
      <sheetName val="int-add on"/>
      <sheetName val="T"/>
      <sheetName val="v"/>
      <sheetName val="b-int"/>
      <sheetName val="St"/>
      <sheetName val="sa"/>
      <sheetName val="OI"/>
      <sheetName val="RE"/>
      <sheetName val="ML"/>
      <sheetName val="C"/>
      <sheetName val="OL"/>
      <sheetName val="ctd"/>
      <sheetName val="I"/>
      <sheetName val="E"/>
      <sheetName val="P"/>
      <sheetName val="RI"/>
      <sheetName val="rs"/>
      <sheetName val="NAA-RI"/>
      <sheetName val="interco"/>
      <sheetName val="U"/>
      <sheetName val="CR"/>
      <sheetName val="TX"/>
      <sheetName val="recons"/>
      <sheetName val="apprletter"/>
      <sheetName val="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$b (2)"/>
      <sheetName val="b-int"/>
      <sheetName val="St"/>
      <sheetName val="st-invty"/>
      <sheetName val="T"/>
      <sheetName val="V"/>
      <sheetName val="OI"/>
      <sheetName val="sa"/>
      <sheetName val="RE"/>
      <sheetName val="deprn"/>
      <sheetName val="ML"/>
      <sheetName val="C"/>
      <sheetName val="ctd"/>
      <sheetName val="OL"/>
      <sheetName val="I"/>
      <sheetName val="P"/>
      <sheetName val="RI"/>
      <sheetName val="rs"/>
      <sheetName val="E"/>
      <sheetName val="U"/>
      <sheetName val="CR"/>
      <sheetName val="TX"/>
      <sheetName val="recons"/>
      <sheetName val="apprlet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$b (2)"/>
      <sheetName val="b-int"/>
      <sheetName val="St"/>
      <sheetName val="st-invty"/>
      <sheetName val="T"/>
      <sheetName val="V"/>
      <sheetName val="OI"/>
      <sheetName val="sa"/>
      <sheetName val="RE"/>
      <sheetName val="deprn"/>
      <sheetName val="ML"/>
      <sheetName val="C"/>
      <sheetName val="ctd"/>
      <sheetName val="OL"/>
      <sheetName val="I"/>
      <sheetName val="P"/>
      <sheetName val="RI"/>
      <sheetName val="rs"/>
      <sheetName val="E"/>
      <sheetName val="U"/>
      <sheetName val="CR"/>
      <sheetName val="TX"/>
      <sheetName val="recons"/>
      <sheetName val="apprlet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$b (2)"/>
      <sheetName val="b-int"/>
      <sheetName val="St"/>
      <sheetName val="st-invty"/>
      <sheetName val="T"/>
      <sheetName val="V"/>
      <sheetName val="OI"/>
      <sheetName val="sa"/>
      <sheetName val="RE"/>
      <sheetName val="deprn"/>
      <sheetName val="ML"/>
      <sheetName val="C"/>
      <sheetName val="ctd"/>
      <sheetName val="OL"/>
      <sheetName val="I"/>
      <sheetName val="P"/>
      <sheetName val="RI"/>
      <sheetName val="rs"/>
      <sheetName val="E"/>
      <sheetName val="U"/>
      <sheetName val="CR"/>
      <sheetName val="TX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S-apprvd"/>
      <sheetName val="M"/>
      <sheetName val="R"/>
      <sheetName val="SFC"/>
      <sheetName val="RBC"/>
      <sheetName val="J"/>
      <sheetName val="B"/>
      <sheetName val="add-on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tx-06"/>
      <sheetName val="recons"/>
      <sheetName val="appr letter"/>
      <sheetName val="S-2yrs"/>
      <sheetName val="IS"/>
      <sheetName val="aud"/>
      <sheetName val="ratios"/>
      <sheetName val="tx-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S-apprvd"/>
      <sheetName val="M"/>
      <sheetName val="M (2)"/>
      <sheetName val="R"/>
      <sheetName val="J"/>
      <sheetName val="B"/>
      <sheetName val="int-add on"/>
      <sheetName val="$b"/>
      <sheetName val="$-int"/>
      <sheetName val="b-int"/>
      <sheetName val="T"/>
      <sheetName val="V"/>
      <sheetName val="ST"/>
      <sheetName val="st-invty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-2yrs"/>
      <sheetName val="IS"/>
      <sheetName val="aud"/>
      <sheetName val="rati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S-apprvd"/>
      <sheetName val="M"/>
      <sheetName val="M (2)"/>
      <sheetName val="R"/>
      <sheetName val="J"/>
      <sheetName val="B"/>
      <sheetName val="int-add on"/>
      <sheetName val="$b"/>
      <sheetName val="$-int"/>
      <sheetName val="b-int"/>
      <sheetName val="T"/>
      <sheetName val="V"/>
      <sheetName val="ST"/>
      <sheetName val="st-invty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-2yrs"/>
      <sheetName val="IS"/>
      <sheetName val="aud"/>
      <sheetName val="rati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S-apprvd"/>
      <sheetName val="M"/>
      <sheetName val="M (2)"/>
      <sheetName val="R"/>
      <sheetName val="J"/>
      <sheetName val="B"/>
      <sheetName val="int-add on"/>
      <sheetName val="$b"/>
      <sheetName val="$-int"/>
      <sheetName val="b-int"/>
      <sheetName val="T"/>
      <sheetName val="V"/>
      <sheetName val="ST"/>
      <sheetName val="st-invty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-2yrs"/>
      <sheetName val="IS"/>
      <sheetName val="aud"/>
      <sheetName val="rati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S-apprvd"/>
      <sheetName val="M"/>
      <sheetName val="M (2)"/>
      <sheetName val="R"/>
      <sheetName val="J"/>
      <sheetName val="B"/>
      <sheetName val="int-add on"/>
      <sheetName val="$b"/>
      <sheetName val="$-int"/>
      <sheetName val="b-int"/>
      <sheetName val="T"/>
      <sheetName val="V"/>
      <sheetName val="ST"/>
      <sheetName val="st-invty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-2yrs"/>
      <sheetName val="IS"/>
      <sheetName val="aud"/>
      <sheetName val="rati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SFC"/>
      <sheetName val="RBC"/>
      <sheetName val="J"/>
      <sheetName val="B"/>
      <sheetName val="add-on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tx-04"/>
      <sheetName val="recons"/>
      <sheetName val="appr letter"/>
      <sheetName val="S-2yrs"/>
      <sheetName val="IS"/>
      <sheetName val="aud"/>
      <sheetName val="ratios"/>
      <sheetName val="S-apprvd"/>
      <sheetName val="tx-06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T"/>
      <sheetName val="V"/>
      <sheetName val="ST"/>
      <sheetName val="SA"/>
      <sheetName val="RE"/>
      <sheetName val="OL"/>
      <sheetName val="C"/>
      <sheetName val="TD"/>
      <sheetName val="p'04"/>
      <sheetName val="I"/>
      <sheetName val="E"/>
      <sheetName val="edp2004"/>
      <sheetName val="ri'04"/>
      <sheetName val="RS"/>
      <sheetName val="LP"/>
      <sheetName val="U"/>
      <sheetName val="CR"/>
      <sheetName val="TX"/>
      <sheetName val="recons"/>
      <sheetName val="appr 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"/>
      <sheetName val="M"/>
      <sheetName val="N"/>
      <sheetName val="RBC"/>
      <sheetName val="S"/>
      <sheetName val="IS"/>
      <sheetName val="A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mium Per Line"/>
      <sheetName val="Projection"/>
      <sheetName val="DivProvision"/>
      <sheetName val="Formula"/>
      <sheetName val="Financial Statement"/>
      <sheetName val="2001pROJ"/>
      <sheetName val="outlook(Aug)"/>
      <sheetName val="outlook(Aug) (rev)"/>
      <sheetName val="outlook (June)"/>
      <sheetName val="Sheet1"/>
      <sheetName val="persistency"/>
      <sheetName val="REA"/>
      <sheetName val="Surrender Chart"/>
      <sheetName val="SumAssured"/>
      <sheetName val="Tables"/>
      <sheetName val="Formulas"/>
      <sheetName val="A"/>
      <sheetName val="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mium Per Line"/>
      <sheetName val="Projection"/>
      <sheetName val="DivProvision"/>
      <sheetName val="Formula"/>
      <sheetName val="Financial Statement"/>
      <sheetName val="2001pROJ"/>
      <sheetName val="outlook(Aug)"/>
      <sheetName val="outlook(Aug) (rev)"/>
      <sheetName val="outlook (June)"/>
      <sheetName val="Sheet1"/>
      <sheetName val="persistency"/>
      <sheetName val="REA"/>
      <sheetName val="Surrender Chart"/>
      <sheetName val="SumAssured"/>
      <sheetName val="Tables"/>
      <sheetName val="Formulas"/>
      <sheetName val="A"/>
      <sheetName val="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TX"/>
      <sheetName val="recons"/>
      <sheetName val="appr letter"/>
      <sheetName val="rqmt"/>
      <sheetName val="Premium Per 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5-YEAR"/>
      <sheetName val="W"/>
      <sheetName val="WTB"/>
      <sheetName val="FINANCIAL CONDITION"/>
      <sheetName val="IS"/>
      <sheetName val="S"/>
      <sheetName val="M"/>
      <sheetName val="R"/>
      <sheetName val="J"/>
      <sheetName val="RBC"/>
      <sheetName val="Sheet1"/>
      <sheetName val="B"/>
      <sheetName val="$B"/>
      <sheetName val="T"/>
      <sheetName val="v"/>
      <sheetName val="ST-OI"/>
      <sheetName val="SA"/>
      <sheetName val="RE"/>
      <sheetName val="ML"/>
      <sheetName val="OL"/>
      <sheetName val="C"/>
      <sheetName val="TD"/>
      <sheetName val="I"/>
      <sheetName val="E"/>
      <sheetName val="OA"/>
      <sheetName val="TX"/>
      <sheetName val="OTHER LIABILITIES"/>
      <sheetName val="auditedBS"/>
      <sheetName val="recons"/>
      <sheetName val="appr 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W"/>
      <sheetName val="24"/>
      <sheetName val="X"/>
      <sheetName val="SIS"/>
      <sheetName val="PS1"/>
      <sheetName val="PS2"/>
      <sheetName val="RBC-x17"/>
      <sheetName val="C1x18"/>
      <sheetName val="C1x19"/>
      <sheetName val="C2C4x20"/>
      <sheetName val="C3x21"/>
      <sheetName val="RE"/>
      <sheetName val="Links"/>
      <sheetName val="Lead (Orig)"/>
      <sheetName val="PS4"/>
      <sheetName val="Pag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W"/>
      <sheetName val="24"/>
      <sheetName val="X"/>
      <sheetName val="SIS"/>
      <sheetName val="PS1"/>
      <sheetName val="PS2"/>
      <sheetName val="RBC-x17"/>
      <sheetName val="C1x18"/>
      <sheetName val="C1x19"/>
      <sheetName val="C2C4x20"/>
      <sheetName val="C3x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W"/>
      <sheetName val="24"/>
      <sheetName val="X"/>
      <sheetName val="SIS"/>
      <sheetName val="PS1"/>
      <sheetName val="PS2"/>
      <sheetName val="RBC-x17"/>
      <sheetName val="C1x18"/>
      <sheetName val="C1x19"/>
      <sheetName val="C2C4x20"/>
      <sheetName val="C3x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W"/>
      <sheetName val="24"/>
      <sheetName val="X"/>
      <sheetName val="SIS"/>
      <sheetName val="PS1"/>
      <sheetName val="PS2"/>
      <sheetName val="RBC-x17"/>
      <sheetName val="C1x18"/>
      <sheetName val="C1x19"/>
      <sheetName val="C2C4x20"/>
      <sheetName val="C3x21"/>
      <sheetName val="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W"/>
      <sheetName val="24"/>
      <sheetName val="X"/>
      <sheetName val="SIS"/>
      <sheetName val="PS1"/>
      <sheetName val="PS2"/>
      <sheetName val="RBC-x17"/>
      <sheetName val="C1x18"/>
      <sheetName val="C1x19"/>
      <sheetName val="C2C4x20"/>
      <sheetName val="C3x21"/>
      <sheetName val="A"/>
      <sheetName val="w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"/>
      <sheetName val="W"/>
      <sheetName val="MOS"/>
      <sheetName val="S"/>
      <sheetName val="M"/>
      <sheetName val="R"/>
      <sheetName val="J"/>
      <sheetName val="RBC Sum"/>
      <sheetName val="C1"/>
      <sheetName val="C2 C4"/>
      <sheetName val="B"/>
      <sheetName val="$B"/>
      <sheetName val="T"/>
      <sheetName val="V"/>
      <sheetName val="ST"/>
      <sheetName val="Oinv"/>
      <sheetName val="SA"/>
      <sheetName val="RE"/>
      <sheetName val="ML"/>
      <sheetName val="OL"/>
      <sheetName val="SHT"/>
      <sheetName val="C "/>
      <sheetName val="TD"/>
      <sheetName val="I"/>
      <sheetName val="E"/>
      <sheetName val="OthL"/>
      <sheetName val="TX"/>
      <sheetName val="recons"/>
      <sheetName val="apprletter"/>
      <sheetName val="St (2)"/>
      <sheetName val="A1"/>
      <sheetName val="A2"/>
      <sheetName val="C"/>
      <sheetName val="D"/>
      <sheetName val="F"/>
      <sheetName val="G"/>
      <sheetName val="H"/>
      <sheetName val="K"/>
      <sheetName val="L"/>
      <sheetName val="N"/>
      <sheetName val="O"/>
      <sheetName val="P"/>
      <sheetName val="Q"/>
      <sheetName val="U1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2" tint="-0.499984740745262"/>
    <pageSetUpPr fitToPage="1"/>
  </sheetPr>
  <dimension ref="A1:C72"/>
  <sheetViews>
    <sheetView tabSelected="1" view="pageBreakPreview" zoomScale="115" zoomScaleNormal="115" zoomScaleSheetLayoutView="115" workbookViewId="0">
      <selection activeCell="B14" sqref="B14"/>
    </sheetView>
  </sheetViews>
  <sheetFormatPr defaultColWidth="8.77734375" defaultRowHeight="15.6"/>
  <cols>
    <col min="1" max="1" width="18" style="219" customWidth="1"/>
    <col min="2" max="2" width="13.77734375" style="306" customWidth="1"/>
    <col min="3" max="3" width="71.33203125" style="219" customWidth="1"/>
    <col min="4" max="245" width="9.109375" style="219"/>
    <col min="246" max="246" width="3" style="219" customWidth="1"/>
    <col min="247" max="247" width="11" style="219" customWidth="1"/>
    <col min="248" max="249" width="7.6640625" style="219" customWidth="1"/>
    <col min="250" max="251" width="9.109375" style="219"/>
    <col min="252" max="252" width="14.109375" style="219" customWidth="1"/>
    <col min="253" max="253" width="9.109375" style="219"/>
    <col min="254" max="254" width="7" style="219" customWidth="1"/>
    <col min="255" max="255" width="12.44140625" style="219" customWidth="1"/>
    <col min="256" max="256" width="15.44140625" style="219" customWidth="1"/>
    <col min="257" max="501" width="9.109375" style="219"/>
    <col min="502" max="502" width="3" style="219" customWidth="1"/>
    <col min="503" max="503" width="11" style="219" customWidth="1"/>
    <col min="504" max="505" width="7.6640625" style="219" customWidth="1"/>
    <col min="506" max="507" width="9.109375" style="219"/>
    <col min="508" max="508" width="14.109375" style="219" customWidth="1"/>
    <col min="509" max="509" width="9.109375" style="219"/>
    <col min="510" max="510" width="7" style="219" customWidth="1"/>
    <col min="511" max="511" width="12.44140625" style="219" customWidth="1"/>
    <col min="512" max="512" width="15.44140625" style="219" customWidth="1"/>
    <col min="513" max="757" width="9.109375" style="219"/>
    <col min="758" max="758" width="3" style="219" customWidth="1"/>
    <col min="759" max="759" width="11" style="219" customWidth="1"/>
    <col min="760" max="761" width="7.6640625" style="219" customWidth="1"/>
    <col min="762" max="763" width="9.109375" style="219"/>
    <col min="764" max="764" width="14.109375" style="219" customWidth="1"/>
    <col min="765" max="765" width="9.109375" style="219"/>
    <col min="766" max="766" width="7" style="219" customWidth="1"/>
    <col min="767" max="767" width="12.44140625" style="219" customWidth="1"/>
    <col min="768" max="768" width="15.44140625" style="219" customWidth="1"/>
    <col min="769" max="1013" width="9.109375" style="219"/>
    <col min="1014" max="1014" width="3" style="219" customWidth="1"/>
    <col min="1015" max="1015" width="11" style="219" customWidth="1"/>
    <col min="1016" max="1017" width="7.6640625" style="219" customWidth="1"/>
    <col min="1018" max="1019" width="9.109375" style="219"/>
    <col min="1020" max="1020" width="14.109375" style="219" customWidth="1"/>
    <col min="1021" max="1021" width="9.109375" style="219"/>
    <col min="1022" max="1022" width="7" style="219" customWidth="1"/>
    <col min="1023" max="1023" width="12.44140625" style="219" customWidth="1"/>
    <col min="1024" max="1024" width="15.44140625" style="219" customWidth="1"/>
    <col min="1025" max="1269" width="9.109375" style="219"/>
    <col min="1270" max="1270" width="3" style="219" customWidth="1"/>
    <col min="1271" max="1271" width="11" style="219" customWidth="1"/>
    <col min="1272" max="1273" width="7.6640625" style="219" customWidth="1"/>
    <col min="1274" max="1275" width="9.109375" style="219"/>
    <col min="1276" max="1276" width="14.109375" style="219" customWidth="1"/>
    <col min="1277" max="1277" width="9.109375" style="219"/>
    <col min="1278" max="1278" width="7" style="219" customWidth="1"/>
    <col min="1279" max="1279" width="12.44140625" style="219" customWidth="1"/>
    <col min="1280" max="1280" width="15.44140625" style="219" customWidth="1"/>
    <col min="1281" max="1525" width="9.109375" style="219"/>
    <col min="1526" max="1526" width="3" style="219" customWidth="1"/>
    <col min="1527" max="1527" width="11" style="219" customWidth="1"/>
    <col min="1528" max="1529" width="7.6640625" style="219" customWidth="1"/>
    <col min="1530" max="1531" width="9.109375" style="219"/>
    <col min="1532" max="1532" width="14.109375" style="219" customWidth="1"/>
    <col min="1533" max="1533" width="9.109375" style="219"/>
    <col min="1534" max="1534" width="7" style="219" customWidth="1"/>
    <col min="1535" max="1535" width="12.44140625" style="219" customWidth="1"/>
    <col min="1536" max="1536" width="15.44140625" style="219" customWidth="1"/>
    <col min="1537" max="1781" width="9.109375" style="219"/>
    <col min="1782" max="1782" width="3" style="219" customWidth="1"/>
    <col min="1783" max="1783" width="11" style="219" customWidth="1"/>
    <col min="1784" max="1785" width="7.6640625" style="219" customWidth="1"/>
    <col min="1786" max="1787" width="9.109375" style="219"/>
    <col min="1788" max="1788" width="14.109375" style="219" customWidth="1"/>
    <col min="1789" max="1789" width="9.109375" style="219"/>
    <col min="1790" max="1790" width="7" style="219" customWidth="1"/>
    <col min="1791" max="1791" width="12.44140625" style="219" customWidth="1"/>
    <col min="1792" max="1792" width="15.44140625" style="219" customWidth="1"/>
    <col min="1793" max="2037" width="9.109375" style="219"/>
    <col min="2038" max="2038" width="3" style="219" customWidth="1"/>
    <col min="2039" max="2039" width="11" style="219" customWidth="1"/>
    <col min="2040" max="2041" width="7.6640625" style="219" customWidth="1"/>
    <col min="2042" max="2043" width="9.109375" style="219"/>
    <col min="2044" max="2044" width="14.109375" style="219" customWidth="1"/>
    <col min="2045" max="2045" width="9.109375" style="219"/>
    <col min="2046" max="2046" width="7" style="219" customWidth="1"/>
    <col min="2047" max="2047" width="12.44140625" style="219" customWidth="1"/>
    <col min="2048" max="2048" width="15.44140625" style="219" customWidth="1"/>
    <col min="2049" max="2293" width="9.109375" style="219"/>
    <col min="2294" max="2294" width="3" style="219" customWidth="1"/>
    <col min="2295" max="2295" width="11" style="219" customWidth="1"/>
    <col min="2296" max="2297" width="7.6640625" style="219" customWidth="1"/>
    <col min="2298" max="2299" width="9.109375" style="219"/>
    <col min="2300" max="2300" width="14.109375" style="219" customWidth="1"/>
    <col min="2301" max="2301" width="9.109375" style="219"/>
    <col min="2302" max="2302" width="7" style="219" customWidth="1"/>
    <col min="2303" max="2303" width="12.44140625" style="219" customWidth="1"/>
    <col min="2304" max="2304" width="15.44140625" style="219" customWidth="1"/>
    <col min="2305" max="2549" width="9.109375" style="219"/>
    <col min="2550" max="2550" width="3" style="219" customWidth="1"/>
    <col min="2551" max="2551" width="11" style="219" customWidth="1"/>
    <col min="2552" max="2553" width="7.6640625" style="219" customWidth="1"/>
    <col min="2554" max="2555" width="9.109375" style="219"/>
    <col min="2556" max="2556" width="14.109375" style="219" customWidth="1"/>
    <col min="2557" max="2557" width="9.109375" style="219"/>
    <col min="2558" max="2558" width="7" style="219" customWidth="1"/>
    <col min="2559" max="2559" width="12.44140625" style="219" customWidth="1"/>
    <col min="2560" max="2560" width="15.44140625" style="219" customWidth="1"/>
    <col min="2561" max="2805" width="9.109375" style="219"/>
    <col min="2806" max="2806" width="3" style="219" customWidth="1"/>
    <col min="2807" max="2807" width="11" style="219" customWidth="1"/>
    <col min="2808" max="2809" width="7.6640625" style="219" customWidth="1"/>
    <col min="2810" max="2811" width="9.109375" style="219"/>
    <col min="2812" max="2812" width="14.109375" style="219" customWidth="1"/>
    <col min="2813" max="2813" width="9.109375" style="219"/>
    <col min="2814" max="2814" width="7" style="219" customWidth="1"/>
    <col min="2815" max="2815" width="12.44140625" style="219" customWidth="1"/>
    <col min="2816" max="2816" width="15.44140625" style="219" customWidth="1"/>
    <col min="2817" max="3061" width="9.109375" style="219"/>
    <col min="3062" max="3062" width="3" style="219" customWidth="1"/>
    <col min="3063" max="3063" width="11" style="219" customWidth="1"/>
    <col min="3064" max="3065" width="7.6640625" style="219" customWidth="1"/>
    <col min="3066" max="3067" width="9.109375" style="219"/>
    <col min="3068" max="3068" width="14.109375" style="219" customWidth="1"/>
    <col min="3069" max="3069" width="9.109375" style="219"/>
    <col min="3070" max="3070" width="7" style="219" customWidth="1"/>
    <col min="3071" max="3071" width="12.44140625" style="219" customWidth="1"/>
    <col min="3072" max="3072" width="15.44140625" style="219" customWidth="1"/>
    <col min="3073" max="3317" width="9.109375" style="219"/>
    <col min="3318" max="3318" width="3" style="219" customWidth="1"/>
    <col min="3319" max="3319" width="11" style="219" customWidth="1"/>
    <col min="3320" max="3321" width="7.6640625" style="219" customWidth="1"/>
    <col min="3322" max="3323" width="9.109375" style="219"/>
    <col min="3324" max="3324" width="14.109375" style="219" customWidth="1"/>
    <col min="3325" max="3325" width="9.109375" style="219"/>
    <col min="3326" max="3326" width="7" style="219" customWidth="1"/>
    <col min="3327" max="3327" width="12.44140625" style="219" customWidth="1"/>
    <col min="3328" max="3328" width="15.44140625" style="219" customWidth="1"/>
    <col min="3329" max="3573" width="9.109375" style="219"/>
    <col min="3574" max="3574" width="3" style="219" customWidth="1"/>
    <col min="3575" max="3575" width="11" style="219" customWidth="1"/>
    <col min="3576" max="3577" width="7.6640625" style="219" customWidth="1"/>
    <col min="3578" max="3579" width="9.109375" style="219"/>
    <col min="3580" max="3580" width="14.109375" style="219" customWidth="1"/>
    <col min="3581" max="3581" width="9.109375" style="219"/>
    <col min="3582" max="3582" width="7" style="219" customWidth="1"/>
    <col min="3583" max="3583" width="12.44140625" style="219" customWidth="1"/>
    <col min="3584" max="3584" width="15.44140625" style="219" customWidth="1"/>
    <col min="3585" max="3829" width="9.109375" style="219"/>
    <col min="3830" max="3830" width="3" style="219" customWidth="1"/>
    <col min="3831" max="3831" width="11" style="219" customWidth="1"/>
    <col min="3832" max="3833" width="7.6640625" style="219" customWidth="1"/>
    <col min="3834" max="3835" width="9.109375" style="219"/>
    <col min="3836" max="3836" width="14.109375" style="219" customWidth="1"/>
    <col min="3837" max="3837" width="9.109375" style="219"/>
    <col min="3838" max="3838" width="7" style="219" customWidth="1"/>
    <col min="3839" max="3839" width="12.44140625" style="219" customWidth="1"/>
    <col min="3840" max="3840" width="15.44140625" style="219" customWidth="1"/>
    <col min="3841" max="4085" width="9.109375" style="219"/>
    <col min="4086" max="4086" width="3" style="219" customWidth="1"/>
    <col min="4087" max="4087" width="11" style="219" customWidth="1"/>
    <col min="4088" max="4089" width="7.6640625" style="219" customWidth="1"/>
    <col min="4090" max="4091" width="9.109375" style="219"/>
    <col min="4092" max="4092" width="14.109375" style="219" customWidth="1"/>
    <col min="4093" max="4093" width="9.109375" style="219"/>
    <col min="4094" max="4094" width="7" style="219" customWidth="1"/>
    <col min="4095" max="4095" width="12.44140625" style="219" customWidth="1"/>
    <col min="4096" max="4096" width="15.44140625" style="219" customWidth="1"/>
    <col min="4097" max="4341" width="9.109375" style="219"/>
    <col min="4342" max="4342" width="3" style="219" customWidth="1"/>
    <col min="4343" max="4343" width="11" style="219" customWidth="1"/>
    <col min="4344" max="4345" width="7.6640625" style="219" customWidth="1"/>
    <col min="4346" max="4347" width="9.109375" style="219"/>
    <col min="4348" max="4348" width="14.109375" style="219" customWidth="1"/>
    <col min="4349" max="4349" width="9.109375" style="219"/>
    <col min="4350" max="4350" width="7" style="219" customWidth="1"/>
    <col min="4351" max="4351" width="12.44140625" style="219" customWidth="1"/>
    <col min="4352" max="4352" width="15.44140625" style="219" customWidth="1"/>
    <col min="4353" max="4597" width="9.109375" style="219"/>
    <col min="4598" max="4598" width="3" style="219" customWidth="1"/>
    <col min="4599" max="4599" width="11" style="219" customWidth="1"/>
    <col min="4600" max="4601" width="7.6640625" style="219" customWidth="1"/>
    <col min="4602" max="4603" width="9.109375" style="219"/>
    <col min="4604" max="4604" width="14.109375" style="219" customWidth="1"/>
    <col min="4605" max="4605" width="9.109375" style="219"/>
    <col min="4606" max="4606" width="7" style="219" customWidth="1"/>
    <col min="4607" max="4607" width="12.44140625" style="219" customWidth="1"/>
    <col min="4608" max="4608" width="15.44140625" style="219" customWidth="1"/>
    <col min="4609" max="4853" width="9.109375" style="219"/>
    <col min="4854" max="4854" width="3" style="219" customWidth="1"/>
    <col min="4855" max="4855" width="11" style="219" customWidth="1"/>
    <col min="4856" max="4857" width="7.6640625" style="219" customWidth="1"/>
    <col min="4858" max="4859" width="9.109375" style="219"/>
    <col min="4860" max="4860" width="14.109375" style="219" customWidth="1"/>
    <col min="4861" max="4861" width="9.109375" style="219"/>
    <col min="4862" max="4862" width="7" style="219" customWidth="1"/>
    <col min="4863" max="4863" width="12.44140625" style="219" customWidth="1"/>
    <col min="4864" max="4864" width="15.44140625" style="219" customWidth="1"/>
    <col min="4865" max="5109" width="9.109375" style="219"/>
    <col min="5110" max="5110" width="3" style="219" customWidth="1"/>
    <col min="5111" max="5111" width="11" style="219" customWidth="1"/>
    <col min="5112" max="5113" width="7.6640625" style="219" customWidth="1"/>
    <col min="5114" max="5115" width="9.109375" style="219"/>
    <col min="5116" max="5116" width="14.109375" style="219" customWidth="1"/>
    <col min="5117" max="5117" width="9.109375" style="219"/>
    <col min="5118" max="5118" width="7" style="219" customWidth="1"/>
    <col min="5119" max="5119" width="12.44140625" style="219" customWidth="1"/>
    <col min="5120" max="5120" width="15.44140625" style="219" customWidth="1"/>
    <col min="5121" max="5365" width="9.109375" style="219"/>
    <col min="5366" max="5366" width="3" style="219" customWidth="1"/>
    <col min="5367" max="5367" width="11" style="219" customWidth="1"/>
    <col min="5368" max="5369" width="7.6640625" style="219" customWidth="1"/>
    <col min="5370" max="5371" width="9.109375" style="219"/>
    <col min="5372" max="5372" width="14.109375" style="219" customWidth="1"/>
    <col min="5373" max="5373" width="9.109375" style="219"/>
    <col min="5374" max="5374" width="7" style="219" customWidth="1"/>
    <col min="5375" max="5375" width="12.44140625" style="219" customWidth="1"/>
    <col min="5376" max="5376" width="15.44140625" style="219" customWidth="1"/>
    <col min="5377" max="5621" width="9.109375" style="219"/>
    <col min="5622" max="5622" width="3" style="219" customWidth="1"/>
    <col min="5623" max="5623" width="11" style="219" customWidth="1"/>
    <col min="5624" max="5625" width="7.6640625" style="219" customWidth="1"/>
    <col min="5626" max="5627" width="9.109375" style="219"/>
    <col min="5628" max="5628" width="14.109375" style="219" customWidth="1"/>
    <col min="5629" max="5629" width="9.109375" style="219"/>
    <col min="5630" max="5630" width="7" style="219" customWidth="1"/>
    <col min="5631" max="5631" width="12.44140625" style="219" customWidth="1"/>
    <col min="5632" max="5632" width="15.44140625" style="219" customWidth="1"/>
    <col min="5633" max="5877" width="9.109375" style="219"/>
    <col min="5878" max="5878" width="3" style="219" customWidth="1"/>
    <col min="5879" max="5879" width="11" style="219" customWidth="1"/>
    <col min="5880" max="5881" width="7.6640625" style="219" customWidth="1"/>
    <col min="5882" max="5883" width="9.109375" style="219"/>
    <col min="5884" max="5884" width="14.109375" style="219" customWidth="1"/>
    <col min="5885" max="5885" width="9.109375" style="219"/>
    <col min="5886" max="5886" width="7" style="219" customWidth="1"/>
    <col min="5887" max="5887" width="12.44140625" style="219" customWidth="1"/>
    <col min="5888" max="5888" width="15.44140625" style="219" customWidth="1"/>
    <col min="5889" max="6133" width="9.109375" style="219"/>
    <col min="6134" max="6134" width="3" style="219" customWidth="1"/>
    <col min="6135" max="6135" width="11" style="219" customWidth="1"/>
    <col min="6136" max="6137" width="7.6640625" style="219" customWidth="1"/>
    <col min="6138" max="6139" width="9.109375" style="219"/>
    <col min="6140" max="6140" width="14.109375" style="219" customWidth="1"/>
    <col min="6141" max="6141" width="9.109375" style="219"/>
    <col min="6142" max="6142" width="7" style="219" customWidth="1"/>
    <col min="6143" max="6143" width="12.44140625" style="219" customWidth="1"/>
    <col min="6144" max="6144" width="15.44140625" style="219" customWidth="1"/>
    <col min="6145" max="6389" width="9.109375" style="219"/>
    <col min="6390" max="6390" width="3" style="219" customWidth="1"/>
    <col min="6391" max="6391" width="11" style="219" customWidth="1"/>
    <col min="6392" max="6393" width="7.6640625" style="219" customWidth="1"/>
    <col min="6394" max="6395" width="9.109375" style="219"/>
    <col min="6396" max="6396" width="14.109375" style="219" customWidth="1"/>
    <col min="6397" max="6397" width="9.109375" style="219"/>
    <col min="6398" max="6398" width="7" style="219" customWidth="1"/>
    <col min="6399" max="6399" width="12.44140625" style="219" customWidth="1"/>
    <col min="6400" max="6400" width="15.44140625" style="219" customWidth="1"/>
    <col min="6401" max="6645" width="9.109375" style="219"/>
    <col min="6646" max="6646" width="3" style="219" customWidth="1"/>
    <col min="6647" max="6647" width="11" style="219" customWidth="1"/>
    <col min="6648" max="6649" width="7.6640625" style="219" customWidth="1"/>
    <col min="6650" max="6651" width="9.109375" style="219"/>
    <col min="6652" max="6652" width="14.109375" style="219" customWidth="1"/>
    <col min="6653" max="6653" width="9.109375" style="219"/>
    <col min="6654" max="6654" width="7" style="219" customWidth="1"/>
    <col min="6655" max="6655" width="12.44140625" style="219" customWidth="1"/>
    <col min="6656" max="6656" width="15.44140625" style="219" customWidth="1"/>
    <col min="6657" max="6901" width="9.109375" style="219"/>
    <col min="6902" max="6902" width="3" style="219" customWidth="1"/>
    <col min="6903" max="6903" width="11" style="219" customWidth="1"/>
    <col min="6904" max="6905" width="7.6640625" style="219" customWidth="1"/>
    <col min="6906" max="6907" width="9.109375" style="219"/>
    <col min="6908" max="6908" width="14.109375" style="219" customWidth="1"/>
    <col min="6909" max="6909" width="9.109375" style="219"/>
    <col min="6910" max="6910" width="7" style="219" customWidth="1"/>
    <col min="6911" max="6911" width="12.44140625" style="219" customWidth="1"/>
    <col min="6912" max="6912" width="15.44140625" style="219" customWidth="1"/>
    <col min="6913" max="7157" width="9.109375" style="219"/>
    <col min="7158" max="7158" width="3" style="219" customWidth="1"/>
    <col min="7159" max="7159" width="11" style="219" customWidth="1"/>
    <col min="7160" max="7161" width="7.6640625" style="219" customWidth="1"/>
    <col min="7162" max="7163" width="9.109375" style="219"/>
    <col min="7164" max="7164" width="14.109375" style="219" customWidth="1"/>
    <col min="7165" max="7165" width="9.109375" style="219"/>
    <col min="7166" max="7166" width="7" style="219" customWidth="1"/>
    <col min="7167" max="7167" width="12.44140625" style="219" customWidth="1"/>
    <col min="7168" max="7168" width="15.44140625" style="219" customWidth="1"/>
    <col min="7169" max="7413" width="9.109375" style="219"/>
    <col min="7414" max="7414" width="3" style="219" customWidth="1"/>
    <col min="7415" max="7415" width="11" style="219" customWidth="1"/>
    <col min="7416" max="7417" width="7.6640625" style="219" customWidth="1"/>
    <col min="7418" max="7419" width="9.109375" style="219"/>
    <col min="7420" max="7420" width="14.109375" style="219" customWidth="1"/>
    <col min="7421" max="7421" width="9.109375" style="219"/>
    <col min="7422" max="7422" width="7" style="219" customWidth="1"/>
    <col min="7423" max="7423" width="12.44140625" style="219" customWidth="1"/>
    <col min="7424" max="7424" width="15.44140625" style="219" customWidth="1"/>
    <col min="7425" max="7669" width="9.109375" style="219"/>
    <col min="7670" max="7670" width="3" style="219" customWidth="1"/>
    <col min="7671" max="7671" width="11" style="219" customWidth="1"/>
    <col min="7672" max="7673" width="7.6640625" style="219" customWidth="1"/>
    <col min="7674" max="7675" width="9.109375" style="219"/>
    <col min="7676" max="7676" width="14.109375" style="219" customWidth="1"/>
    <col min="7677" max="7677" width="9.109375" style="219"/>
    <col min="7678" max="7678" width="7" style="219" customWidth="1"/>
    <col min="7679" max="7679" width="12.44140625" style="219" customWidth="1"/>
    <col min="7680" max="7680" width="15.44140625" style="219" customWidth="1"/>
    <col min="7681" max="7925" width="9.109375" style="219"/>
    <col min="7926" max="7926" width="3" style="219" customWidth="1"/>
    <col min="7927" max="7927" width="11" style="219" customWidth="1"/>
    <col min="7928" max="7929" width="7.6640625" style="219" customWidth="1"/>
    <col min="7930" max="7931" width="9.109375" style="219"/>
    <col min="7932" max="7932" width="14.109375" style="219" customWidth="1"/>
    <col min="7933" max="7933" width="9.109375" style="219"/>
    <col min="7934" max="7934" width="7" style="219" customWidth="1"/>
    <col min="7935" max="7935" width="12.44140625" style="219" customWidth="1"/>
    <col min="7936" max="7936" width="15.44140625" style="219" customWidth="1"/>
    <col min="7937" max="8181" width="9.109375" style="219"/>
    <col min="8182" max="8182" width="3" style="219" customWidth="1"/>
    <col min="8183" max="8183" width="11" style="219" customWidth="1"/>
    <col min="8184" max="8185" width="7.6640625" style="219" customWidth="1"/>
    <col min="8186" max="8187" width="9.109375" style="219"/>
    <col min="8188" max="8188" width="14.109375" style="219" customWidth="1"/>
    <col min="8189" max="8189" width="9.109375" style="219"/>
    <col min="8190" max="8190" width="7" style="219" customWidth="1"/>
    <col min="8191" max="8191" width="12.44140625" style="219" customWidth="1"/>
    <col min="8192" max="8192" width="15.44140625" style="219" customWidth="1"/>
    <col min="8193" max="8437" width="9.109375" style="219"/>
    <col min="8438" max="8438" width="3" style="219" customWidth="1"/>
    <col min="8439" max="8439" width="11" style="219" customWidth="1"/>
    <col min="8440" max="8441" width="7.6640625" style="219" customWidth="1"/>
    <col min="8442" max="8443" width="9.109375" style="219"/>
    <col min="8444" max="8444" width="14.109375" style="219" customWidth="1"/>
    <col min="8445" max="8445" width="9.109375" style="219"/>
    <col min="8446" max="8446" width="7" style="219" customWidth="1"/>
    <col min="8447" max="8447" width="12.44140625" style="219" customWidth="1"/>
    <col min="8448" max="8448" width="15.44140625" style="219" customWidth="1"/>
    <col min="8449" max="8693" width="9.109375" style="219"/>
    <col min="8694" max="8694" width="3" style="219" customWidth="1"/>
    <col min="8695" max="8695" width="11" style="219" customWidth="1"/>
    <col min="8696" max="8697" width="7.6640625" style="219" customWidth="1"/>
    <col min="8698" max="8699" width="9.109375" style="219"/>
    <col min="8700" max="8700" width="14.109375" style="219" customWidth="1"/>
    <col min="8701" max="8701" width="9.109375" style="219"/>
    <col min="8702" max="8702" width="7" style="219" customWidth="1"/>
    <col min="8703" max="8703" width="12.44140625" style="219" customWidth="1"/>
    <col min="8704" max="8704" width="15.44140625" style="219" customWidth="1"/>
    <col min="8705" max="8949" width="9.109375" style="219"/>
    <col min="8950" max="8950" width="3" style="219" customWidth="1"/>
    <col min="8951" max="8951" width="11" style="219" customWidth="1"/>
    <col min="8952" max="8953" width="7.6640625" style="219" customWidth="1"/>
    <col min="8954" max="8955" width="9.109375" style="219"/>
    <col min="8956" max="8956" width="14.109375" style="219" customWidth="1"/>
    <col min="8957" max="8957" width="9.109375" style="219"/>
    <col min="8958" max="8958" width="7" style="219" customWidth="1"/>
    <col min="8959" max="8959" width="12.44140625" style="219" customWidth="1"/>
    <col min="8960" max="8960" width="15.44140625" style="219" customWidth="1"/>
    <col min="8961" max="9205" width="9.109375" style="219"/>
    <col min="9206" max="9206" width="3" style="219" customWidth="1"/>
    <col min="9207" max="9207" width="11" style="219" customWidth="1"/>
    <col min="9208" max="9209" width="7.6640625" style="219" customWidth="1"/>
    <col min="9210" max="9211" width="9.109375" style="219"/>
    <col min="9212" max="9212" width="14.109375" style="219" customWidth="1"/>
    <col min="9213" max="9213" width="9.109375" style="219"/>
    <col min="9214" max="9214" width="7" style="219" customWidth="1"/>
    <col min="9215" max="9215" width="12.44140625" style="219" customWidth="1"/>
    <col min="9216" max="9216" width="15.44140625" style="219" customWidth="1"/>
    <col min="9217" max="9461" width="9.109375" style="219"/>
    <col min="9462" max="9462" width="3" style="219" customWidth="1"/>
    <col min="9463" max="9463" width="11" style="219" customWidth="1"/>
    <col min="9464" max="9465" width="7.6640625" style="219" customWidth="1"/>
    <col min="9466" max="9467" width="9.109375" style="219"/>
    <col min="9468" max="9468" width="14.109375" style="219" customWidth="1"/>
    <col min="9469" max="9469" width="9.109375" style="219"/>
    <col min="9470" max="9470" width="7" style="219" customWidth="1"/>
    <col min="9471" max="9471" width="12.44140625" style="219" customWidth="1"/>
    <col min="9472" max="9472" width="15.44140625" style="219" customWidth="1"/>
    <col min="9473" max="9717" width="9.109375" style="219"/>
    <col min="9718" max="9718" width="3" style="219" customWidth="1"/>
    <col min="9719" max="9719" width="11" style="219" customWidth="1"/>
    <col min="9720" max="9721" width="7.6640625" style="219" customWidth="1"/>
    <col min="9722" max="9723" width="9.109375" style="219"/>
    <col min="9724" max="9724" width="14.109375" style="219" customWidth="1"/>
    <col min="9725" max="9725" width="9.109375" style="219"/>
    <col min="9726" max="9726" width="7" style="219" customWidth="1"/>
    <col min="9727" max="9727" width="12.44140625" style="219" customWidth="1"/>
    <col min="9728" max="9728" width="15.44140625" style="219" customWidth="1"/>
    <col min="9729" max="9973" width="9.109375" style="219"/>
    <col min="9974" max="9974" width="3" style="219" customWidth="1"/>
    <col min="9975" max="9975" width="11" style="219" customWidth="1"/>
    <col min="9976" max="9977" width="7.6640625" style="219" customWidth="1"/>
    <col min="9978" max="9979" width="9.109375" style="219"/>
    <col min="9980" max="9980" width="14.109375" style="219" customWidth="1"/>
    <col min="9981" max="9981" width="9.109375" style="219"/>
    <col min="9982" max="9982" width="7" style="219" customWidth="1"/>
    <col min="9983" max="9983" width="12.44140625" style="219" customWidth="1"/>
    <col min="9984" max="9984" width="15.44140625" style="219" customWidth="1"/>
    <col min="9985" max="10229" width="9.109375" style="219"/>
    <col min="10230" max="10230" width="3" style="219" customWidth="1"/>
    <col min="10231" max="10231" width="11" style="219" customWidth="1"/>
    <col min="10232" max="10233" width="7.6640625" style="219" customWidth="1"/>
    <col min="10234" max="10235" width="9.109375" style="219"/>
    <col min="10236" max="10236" width="14.109375" style="219" customWidth="1"/>
    <col min="10237" max="10237" width="9.109375" style="219"/>
    <col min="10238" max="10238" width="7" style="219" customWidth="1"/>
    <col min="10239" max="10239" width="12.44140625" style="219" customWidth="1"/>
    <col min="10240" max="10240" width="15.44140625" style="219" customWidth="1"/>
    <col min="10241" max="10485" width="9.109375" style="219"/>
    <col min="10486" max="10486" width="3" style="219" customWidth="1"/>
    <col min="10487" max="10487" width="11" style="219" customWidth="1"/>
    <col min="10488" max="10489" width="7.6640625" style="219" customWidth="1"/>
    <col min="10490" max="10491" width="9.109375" style="219"/>
    <col min="10492" max="10492" width="14.109375" style="219" customWidth="1"/>
    <col min="10493" max="10493" width="9.109375" style="219"/>
    <col min="10494" max="10494" width="7" style="219" customWidth="1"/>
    <col min="10495" max="10495" width="12.44140625" style="219" customWidth="1"/>
    <col min="10496" max="10496" width="15.44140625" style="219" customWidth="1"/>
    <col min="10497" max="10741" width="9.109375" style="219"/>
    <col min="10742" max="10742" width="3" style="219" customWidth="1"/>
    <col min="10743" max="10743" width="11" style="219" customWidth="1"/>
    <col min="10744" max="10745" width="7.6640625" style="219" customWidth="1"/>
    <col min="10746" max="10747" width="9.109375" style="219"/>
    <col min="10748" max="10748" width="14.109375" style="219" customWidth="1"/>
    <col min="10749" max="10749" width="9.109375" style="219"/>
    <col min="10750" max="10750" width="7" style="219" customWidth="1"/>
    <col min="10751" max="10751" width="12.44140625" style="219" customWidth="1"/>
    <col min="10752" max="10752" width="15.44140625" style="219" customWidth="1"/>
    <col min="10753" max="10997" width="9.109375" style="219"/>
    <col min="10998" max="10998" width="3" style="219" customWidth="1"/>
    <col min="10999" max="10999" width="11" style="219" customWidth="1"/>
    <col min="11000" max="11001" width="7.6640625" style="219" customWidth="1"/>
    <col min="11002" max="11003" width="9.109375" style="219"/>
    <col min="11004" max="11004" width="14.109375" style="219" customWidth="1"/>
    <col min="11005" max="11005" width="9.109375" style="219"/>
    <col min="11006" max="11006" width="7" style="219" customWidth="1"/>
    <col min="11007" max="11007" width="12.44140625" style="219" customWidth="1"/>
    <col min="11008" max="11008" width="15.44140625" style="219" customWidth="1"/>
    <col min="11009" max="11253" width="9.109375" style="219"/>
    <col min="11254" max="11254" width="3" style="219" customWidth="1"/>
    <col min="11255" max="11255" width="11" style="219" customWidth="1"/>
    <col min="11256" max="11257" width="7.6640625" style="219" customWidth="1"/>
    <col min="11258" max="11259" width="9.109375" style="219"/>
    <col min="11260" max="11260" width="14.109375" style="219" customWidth="1"/>
    <col min="11261" max="11261" width="9.109375" style="219"/>
    <col min="11262" max="11262" width="7" style="219" customWidth="1"/>
    <col min="11263" max="11263" width="12.44140625" style="219" customWidth="1"/>
    <col min="11264" max="11264" width="15.44140625" style="219" customWidth="1"/>
    <col min="11265" max="11509" width="9.109375" style="219"/>
    <col min="11510" max="11510" width="3" style="219" customWidth="1"/>
    <col min="11511" max="11511" width="11" style="219" customWidth="1"/>
    <col min="11512" max="11513" width="7.6640625" style="219" customWidth="1"/>
    <col min="11514" max="11515" width="9.109375" style="219"/>
    <col min="11516" max="11516" width="14.109375" style="219" customWidth="1"/>
    <col min="11517" max="11517" width="9.109375" style="219"/>
    <col min="11518" max="11518" width="7" style="219" customWidth="1"/>
    <col min="11519" max="11519" width="12.44140625" style="219" customWidth="1"/>
    <col min="11520" max="11520" width="15.44140625" style="219" customWidth="1"/>
    <col min="11521" max="11765" width="9.109375" style="219"/>
    <col min="11766" max="11766" width="3" style="219" customWidth="1"/>
    <col min="11767" max="11767" width="11" style="219" customWidth="1"/>
    <col min="11768" max="11769" width="7.6640625" style="219" customWidth="1"/>
    <col min="11770" max="11771" width="9.109375" style="219"/>
    <col min="11772" max="11772" width="14.109375" style="219" customWidth="1"/>
    <col min="11773" max="11773" width="9.109375" style="219"/>
    <col min="11774" max="11774" width="7" style="219" customWidth="1"/>
    <col min="11775" max="11775" width="12.44140625" style="219" customWidth="1"/>
    <col min="11776" max="11776" width="15.44140625" style="219" customWidth="1"/>
    <col min="11777" max="12021" width="9.109375" style="219"/>
    <col min="12022" max="12022" width="3" style="219" customWidth="1"/>
    <col min="12023" max="12023" width="11" style="219" customWidth="1"/>
    <col min="12024" max="12025" width="7.6640625" style="219" customWidth="1"/>
    <col min="12026" max="12027" width="9.109375" style="219"/>
    <col min="12028" max="12028" width="14.109375" style="219" customWidth="1"/>
    <col min="12029" max="12029" width="9.109375" style="219"/>
    <col min="12030" max="12030" width="7" style="219" customWidth="1"/>
    <col min="12031" max="12031" width="12.44140625" style="219" customWidth="1"/>
    <col min="12032" max="12032" width="15.44140625" style="219" customWidth="1"/>
    <col min="12033" max="12277" width="9.109375" style="219"/>
    <col min="12278" max="12278" width="3" style="219" customWidth="1"/>
    <col min="12279" max="12279" width="11" style="219" customWidth="1"/>
    <col min="12280" max="12281" width="7.6640625" style="219" customWidth="1"/>
    <col min="12282" max="12283" width="9.109375" style="219"/>
    <col min="12284" max="12284" width="14.109375" style="219" customWidth="1"/>
    <col min="12285" max="12285" width="9.109375" style="219"/>
    <col min="12286" max="12286" width="7" style="219" customWidth="1"/>
    <col min="12287" max="12287" width="12.44140625" style="219" customWidth="1"/>
    <col min="12288" max="12288" width="15.44140625" style="219" customWidth="1"/>
    <col min="12289" max="12533" width="9.109375" style="219"/>
    <col min="12534" max="12534" width="3" style="219" customWidth="1"/>
    <col min="12535" max="12535" width="11" style="219" customWidth="1"/>
    <col min="12536" max="12537" width="7.6640625" style="219" customWidth="1"/>
    <col min="12538" max="12539" width="9.109375" style="219"/>
    <col min="12540" max="12540" width="14.109375" style="219" customWidth="1"/>
    <col min="12541" max="12541" width="9.109375" style="219"/>
    <col min="12542" max="12542" width="7" style="219" customWidth="1"/>
    <col min="12543" max="12543" width="12.44140625" style="219" customWidth="1"/>
    <col min="12544" max="12544" width="15.44140625" style="219" customWidth="1"/>
    <col min="12545" max="12789" width="9.109375" style="219"/>
    <col min="12790" max="12790" width="3" style="219" customWidth="1"/>
    <col min="12791" max="12791" width="11" style="219" customWidth="1"/>
    <col min="12792" max="12793" width="7.6640625" style="219" customWidth="1"/>
    <col min="12794" max="12795" width="9.109375" style="219"/>
    <col min="12796" max="12796" width="14.109375" style="219" customWidth="1"/>
    <col min="12797" max="12797" width="9.109375" style="219"/>
    <col min="12798" max="12798" width="7" style="219" customWidth="1"/>
    <col min="12799" max="12799" width="12.44140625" style="219" customWidth="1"/>
    <col min="12800" max="12800" width="15.44140625" style="219" customWidth="1"/>
    <col min="12801" max="13045" width="9.109375" style="219"/>
    <col min="13046" max="13046" width="3" style="219" customWidth="1"/>
    <col min="13047" max="13047" width="11" style="219" customWidth="1"/>
    <col min="13048" max="13049" width="7.6640625" style="219" customWidth="1"/>
    <col min="13050" max="13051" width="9.109375" style="219"/>
    <col min="13052" max="13052" width="14.109375" style="219" customWidth="1"/>
    <col min="13053" max="13053" width="9.109375" style="219"/>
    <col min="13054" max="13054" width="7" style="219" customWidth="1"/>
    <col min="13055" max="13055" width="12.44140625" style="219" customWidth="1"/>
    <col min="13056" max="13056" width="15.44140625" style="219" customWidth="1"/>
    <col min="13057" max="13301" width="9.109375" style="219"/>
    <col min="13302" max="13302" width="3" style="219" customWidth="1"/>
    <col min="13303" max="13303" width="11" style="219" customWidth="1"/>
    <col min="13304" max="13305" width="7.6640625" style="219" customWidth="1"/>
    <col min="13306" max="13307" width="9.109375" style="219"/>
    <col min="13308" max="13308" width="14.109375" style="219" customWidth="1"/>
    <col min="13309" max="13309" width="9.109375" style="219"/>
    <col min="13310" max="13310" width="7" style="219" customWidth="1"/>
    <col min="13311" max="13311" width="12.44140625" style="219" customWidth="1"/>
    <col min="13312" max="13312" width="15.44140625" style="219" customWidth="1"/>
    <col min="13313" max="13557" width="9.109375" style="219"/>
    <col min="13558" max="13558" width="3" style="219" customWidth="1"/>
    <col min="13559" max="13559" width="11" style="219" customWidth="1"/>
    <col min="13560" max="13561" width="7.6640625" style="219" customWidth="1"/>
    <col min="13562" max="13563" width="9.109375" style="219"/>
    <col min="13564" max="13564" width="14.109375" style="219" customWidth="1"/>
    <col min="13565" max="13565" width="9.109375" style="219"/>
    <col min="13566" max="13566" width="7" style="219" customWidth="1"/>
    <col min="13567" max="13567" width="12.44140625" style="219" customWidth="1"/>
    <col min="13568" max="13568" width="15.44140625" style="219" customWidth="1"/>
    <col min="13569" max="13813" width="9.109375" style="219"/>
    <col min="13814" max="13814" width="3" style="219" customWidth="1"/>
    <col min="13815" max="13815" width="11" style="219" customWidth="1"/>
    <col min="13816" max="13817" width="7.6640625" style="219" customWidth="1"/>
    <col min="13818" max="13819" width="9.109375" style="219"/>
    <col min="13820" max="13820" width="14.109375" style="219" customWidth="1"/>
    <col min="13821" max="13821" width="9.109375" style="219"/>
    <col min="13822" max="13822" width="7" style="219" customWidth="1"/>
    <col min="13823" max="13823" width="12.44140625" style="219" customWidth="1"/>
    <col min="13824" max="13824" width="15.44140625" style="219" customWidth="1"/>
    <col min="13825" max="14069" width="9.109375" style="219"/>
    <col min="14070" max="14070" width="3" style="219" customWidth="1"/>
    <col min="14071" max="14071" width="11" style="219" customWidth="1"/>
    <col min="14072" max="14073" width="7.6640625" style="219" customWidth="1"/>
    <col min="14074" max="14075" width="9.109375" style="219"/>
    <col min="14076" max="14076" width="14.109375" style="219" customWidth="1"/>
    <col min="14077" max="14077" width="9.109375" style="219"/>
    <col min="14078" max="14078" width="7" style="219" customWidth="1"/>
    <col min="14079" max="14079" width="12.44140625" style="219" customWidth="1"/>
    <col min="14080" max="14080" width="15.44140625" style="219" customWidth="1"/>
    <col min="14081" max="14325" width="9.109375" style="219"/>
    <col min="14326" max="14326" width="3" style="219" customWidth="1"/>
    <col min="14327" max="14327" width="11" style="219" customWidth="1"/>
    <col min="14328" max="14329" width="7.6640625" style="219" customWidth="1"/>
    <col min="14330" max="14331" width="9.109375" style="219"/>
    <col min="14332" max="14332" width="14.109375" style="219" customWidth="1"/>
    <col min="14333" max="14333" width="9.109375" style="219"/>
    <col min="14334" max="14334" width="7" style="219" customWidth="1"/>
    <col min="14335" max="14335" width="12.44140625" style="219" customWidth="1"/>
    <col min="14336" max="14336" width="15.44140625" style="219" customWidth="1"/>
    <col min="14337" max="14581" width="9.109375" style="219"/>
    <col min="14582" max="14582" width="3" style="219" customWidth="1"/>
    <col min="14583" max="14583" width="11" style="219" customWidth="1"/>
    <col min="14584" max="14585" width="7.6640625" style="219" customWidth="1"/>
    <col min="14586" max="14587" width="9.109375" style="219"/>
    <col min="14588" max="14588" width="14.109375" style="219" customWidth="1"/>
    <col min="14589" max="14589" width="9.109375" style="219"/>
    <col min="14590" max="14590" width="7" style="219" customWidth="1"/>
    <col min="14591" max="14591" width="12.44140625" style="219" customWidth="1"/>
    <col min="14592" max="14592" width="15.44140625" style="219" customWidth="1"/>
    <col min="14593" max="14837" width="9.109375" style="219"/>
    <col min="14838" max="14838" width="3" style="219" customWidth="1"/>
    <col min="14839" max="14839" width="11" style="219" customWidth="1"/>
    <col min="14840" max="14841" width="7.6640625" style="219" customWidth="1"/>
    <col min="14842" max="14843" width="9.109375" style="219"/>
    <col min="14844" max="14844" width="14.109375" style="219" customWidth="1"/>
    <col min="14845" max="14845" width="9.109375" style="219"/>
    <col min="14846" max="14846" width="7" style="219" customWidth="1"/>
    <col min="14847" max="14847" width="12.44140625" style="219" customWidth="1"/>
    <col min="14848" max="14848" width="15.44140625" style="219" customWidth="1"/>
    <col min="14849" max="15093" width="9.109375" style="219"/>
    <col min="15094" max="15094" width="3" style="219" customWidth="1"/>
    <col min="15095" max="15095" width="11" style="219" customWidth="1"/>
    <col min="15096" max="15097" width="7.6640625" style="219" customWidth="1"/>
    <col min="15098" max="15099" width="9.109375" style="219"/>
    <col min="15100" max="15100" width="14.109375" style="219" customWidth="1"/>
    <col min="15101" max="15101" width="9.109375" style="219"/>
    <col min="15102" max="15102" width="7" style="219" customWidth="1"/>
    <col min="15103" max="15103" width="12.44140625" style="219" customWidth="1"/>
    <col min="15104" max="15104" width="15.44140625" style="219" customWidth="1"/>
    <col min="15105" max="15349" width="9.109375" style="219"/>
    <col min="15350" max="15350" width="3" style="219" customWidth="1"/>
    <col min="15351" max="15351" width="11" style="219" customWidth="1"/>
    <col min="15352" max="15353" width="7.6640625" style="219" customWidth="1"/>
    <col min="15354" max="15355" width="9.109375" style="219"/>
    <col min="15356" max="15356" width="14.109375" style="219" customWidth="1"/>
    <col min="15357" max="15357" width="9.109375" style="219"/>
    <col min="15358" max="15358" width="7" style="219" customWidth="1"/>
    <col min="15359" max="15359" width="12.44140625" style="219" customWidth="1"/>
    <col min="15360" max="15360" width="15.44140625" style="219" customWidth="1"/>
    <col min="15361" max="15605" width="9.109375" style="219"/>
    <col min="15606" max="15606" width="3" style="219" customWidth="1"/>
    <col min="15607" max="15607" width="11" style="219" customWidth="1"/>
    <col min="15608" max="15609" width="7.6640625" style="219" customWidth="1"/>
    <col min="15610" max="15611" width="9.109375" style="219"/>
    <col min="15612" max="15612" width="14.109375" style="219" customWidth="1"/>
    <col min="15613" max="15613" width="9.109375" style="219"/>
    <col min="15614" max="15614" width="7" style="219" customWidth="1"/>
    <col min="15615" max="15615" width="12.44140625" style="219" customWidth="1"/>
    <col min="15616" max="15616" width="15.44140625" style="219" customWidth="1"/>
    <col min="15617" max="15861" width="9.109375" style="219"/>
    <col min="15862" max="15862" width="3" style="219" customWidth="1"/>
    <col min="15863" max="15863" width="11" style="219" customWidth="1"/>
    <col min="15864" max="15865" width="7.6640625" style="219" customWidth="1"/>
    <col min="15866" max="15867" width="9.109375" style="219"/>
    <col min="15868" max="15868" width="14.109375" style="219" customWidth="1"/>
    <col min="15869" max="15869" width="9.109375" style="219"/>
    <col min="15870" max="15870" width="7" style="219" customWidth="1"/>
    <col min="15871" max="15871" width="12.44140625" style="219" customWidth="1"/>
    <col min="15872" max="15872" width="15.44140625" style="219" customWidth="1"/>
    <col min="15873" max="16117" width="9.109375" style="219"/>
    <col min="16118" max="16118" width="3" style="219" customWidth="1"/>
    <col min="16119" max="16119" width="11" style="219" customWidth="1"/>
    <col min="16120" max="16121" width="7.6640625" style="219" customWidth="1"/>
    <col min="16122" max="16123" width="9.109375" style="219"/>
    <col min="16124" max="16124" width="14.109375" style="219" customWidth="1"/>
    <col min="16125" max="16125" width="9.109375" style="219"/>
    <col min="16126" max="16126" width="7" style="219" customWidth="1"/>
    <col min="16127" max="16127" width="12.44140625" style="219" customWidth="1"/>
    <col min="16128" max="16128" width="15.44140625" style="219" customWidth="1"/>
    <col min="16129" max="16380" width="9.109375" style="219"/>
    <col min="16381" max="16384" width="9.109375" style="219" customWidth="1"/>
  </cols>
  <sheetData>
    <row r="1" spans="1:3" s="347" customFormat="1" ht="20.399999999999999">
      <c r="A1" s="1512" t="s">
        <v>0</v>
      </c>
      <c r="B1" s="1512"/>
      <c r="C1" s="1512"/>
    </row>
    <row r="2" spans="1:3">
      <c r="A2" s="1513" t="s">
        <v>1</v>
      </c>
      <c r="B2" s="1513"/>
      <c r="C2" s="1513"/>
    </row>
    <row r="3" spans="1:3">
      <c r="A3" s="306"/>
      <c r="C3" s="306"/>
    </row>
    <row r="4" spans="1:3" s="307" customFormat="1" ht="16.2" thickBot="1">
      <c r="A4" s="911" t="s">
        <v>2</v>
      </c>
      <c r="B4" s="911"/>
      <c r="C4" s="911"/>
    </row>
    <row r="5" spans="1:3" ht="12.75" customHeight="1" thickBot="1"/>
    <row r="6" spans="1:3" s="310" customFormat="1" ht="31.8" thickBot="1">
      <c r="A6" s="308" t="s">
        <v>3</v>
      </c>
      <c r="B6" s="309" t="s">
        <v>4</v>
      </c>
      <c r="C6" s="341" t="s">
        <v>5</v>
      </c>
    </row>
    <row r="7" spans="1:3" ht="12.75" customHeight="1">
      <c r="A7" s="921"/>
      <c r="B7" s="922"/>
      <c r="C7" s="923"/>
    </row>
    <row r="8" spans="1:3" ht="15.75" customHeight="1">
      <c r="A8" s="912" t="s">
        <v>6</v>
      </c>
      <c r="B8" s="913" t="s">
        <v>7</v>
      </c>
      <c r="C8" s="914" t="s">
        <v>8</v>
      </c>
    </row>
    <row r="9" spans="1:3" ht="15.75" customHeight="1">
      <c r="A9" s="912" t="s">
        <v>6</v>
      </c>
      <c r="B9" s="913" t="s">
        <v>9</v>
      </c>
      <c r="C9" s="914" t="s">
        <v>10</v>
      </c>
    </row>
    <row r="10" spans="1:3">
      <c r="A10" s="912" t="s">
        <v>11</v>
      </c>
      <c r="B10" s="913" t="s">
        <v>12</v>
      </c>
      <c r="C10" s="915" t="s">
        <v>13</v>
      </c>
    </row>
    <row r="11" spans="1:3">
      <c r="A11" s="912" t="s">
        <v>14</v>
      </c>
      <c r="B11" s="913" t="s">
        <v>15</v>
      </c>
      <c r="C11" s="915" t="s">
        <v>16</v>
      </c>
    </row>
    <row r="12" spans="1:3">
      <c r="A12" s="912" t="s">
        <v>17</v>
      </c>
      <c r="B12" s="913" t="s">
        <v>18</v>
      </c>
      <c r="C12" s="915" t="s">
        <v>19</v>
      </c>
    </row>
    <row r="13" spans="1:3">
      <c r="A13" s="912" t="s">
        <v>20</v>
      </c>
      <c r="B13" s="913" t="s">
        <v>21</v>
      </c>
      <c r="C13" s="915" t="s">
        <v>22</v>
      </c>
    </row>
    <row r="14" spans="1:3">
      <c r="A14" s="912" t="s">
        <v>23</v>
      </c>
      <c r="B14" s="913" t="s">
        <v>24</v>
      </c>
      <c r="C14" s="915" t="s">
        <v>25</v>
      </c>
    </row>
    <row r="15" spans="1:3">
      <c r="A15" s="912" t="s">
        <v>26</v>
      </c>
      <c r="B15" s="913" t="s">
        <v>27</v>
      </c>
      <c r="C15" s="915" t="s">
        <v>28</v>
      </c>
    </row>
    <row r="16" spans="1:3">
      <c r="A16" s="912" t="s">
        <v>29</v>
      </c>
      <c r="B16" s="913" t="s">
        <v>30</v>
      </c>
      <c r="C16" s="915" t="s">
        <v>31</v>
      </c>
    </row>
    <row r="17" spans="1:3">
      <c r="A17" s="912" t="s">
        <v>32</v>
      </c>
      <c r="B17" s="913" t="s">
        <v>33</v>
      </c>
      <c r="C17" s="915" t="s">
        <v>1303</v>
      </c>
    </row>
    <row r="18" spans="1:3">
      <c r="A18" s="912" t="s">
        <v>35</v>
      </c>
      <c r="B18" s="913" t="s">
        <v>36</v>
      </c>
      <c r="C18" s="915" t="s">
        <v>37</v>
      </c>
    </row>
    <row r="19" spans="1:3">
      <c r="A19" s="1510" t="s">
        <v>1301</v>
      </c>
      <c r="B19" s="913" t="s">
        <v>1302</v>
      </c>
      <c r="C19" s="1511" t="s">
        <v>34</v>
      </c>
    </row>
    <row r="20" spans="1:3">
      <c r="A20" s="912" t="s">
        <v>38</v>
      </c>
      <c r="B20" s="913" t="s">
        <v>39</v>
      </c>
      <c r="C20" s="915" t="s">
        <v>40</v>
      </c>
    </row>
    <row r="21" spans="1:3">
      <c r="A21" s="912" t="s">
        <v>41</v>
      </c>
      <c r="B21" s="913" t="s">
        <v>42</v>
      </c>
      <c r="C21" s="915" t="s">
        <v>43</v>
      </c>
    </row>
    <row r="22" spans="1:3">
      <c r="A22" s="912" t="s">
        <v>44</v>
      </c>
      <c r="B22" s="913" t="s">
        <v>45</v>
      </c>
      <c r="C22" s="915" t="s">
        <v>46</v>
      </c>
    </row>
    <row r="23" spans="1:3">
      <c r="A23" s="912" t="s">
        <v>47</v>
      </c>
      <c r="B23" s="913" t="s">
        <v>48</v>
      </c>
      <c r="C23" s="915" t="s">
        <v>49</v>
      </c>
    </row>
    <row r="24" spans="1:3">
      <c r="A24" s="912" t="s">
        <v>50</v>
      </c>
      <c r="B24" s="913" t="s">
        <v>51</v>
      </c>
      <c r="C24" s="915" t="s">
        <v>52</v>
      </c>
    </row>
    <row r="25" spans="1:3">
      <c r="A25" s="912" t="s">
        <v>53</v>
      </c>
      <c r="B25" s="913" t="s">
        <v>54</v>
      </c>
      <c r="C25" s="915" t="s">
        <v>55</v>
      </c>
    </row>
    <row r="26" spans="1:3">
      <c r="A26" s="912" t="s">
        <v>56</v>
      </c>
      <c r="B26" s="913" t="s">
        <v>57</v>
      </c>
      <c r="C26" s="915" t="s">
        <v>58</v>
      </c>
    </row>
    <row r="27" spans="1:3" ht="31.2">
      <c r="A27" s="912" t="s">
        <v>59</v>
      </c>
      <c r="B27" s="913" t="s">
        <v>60</v>
      </c>
      <c r="C27" s="915" t="s">
        <v>61</v>
      </c>
    </row>
    <row r="28" spans="1:3" ht="31.2">
      <c r="A28" s="912" t="s">
        <v>62</v>
      </c>
      <c r="B28" s="913" t="s">
        <v>63</v>
      </c>
      <c r="C28" s="915" t="s">
        <v>64</v>
      </c>
    </row>
    <row r="29" spans="1:3">
      <c r="A29" s="912" t="s">
        <v>65</v>
      </c>
      <c r="B29" s="913" t="s">
        <v>66</v>
      </c>
      <c r="C29" s="915" t="s">
        <v>67</v>
      </c>
    </row>
    <row r="30" spans="1:3">
      <c r="A30" s="912" t="s">
        <v>68</v>
      </c>
      <c r="B30" s="913" t="s">
        <v>69</v>
      </c>
      <c r="C30" s="915" t="s">
        <v>70</v>
      </c>
    </row>
    <row r="31" spans="1:3">
      <c r="A31" s="912" t="s">
        <v>71</v>
      </c>
      <c r="B31" s="913" t="s">
        <v>72</v>
      </c>
      <c r="C31" s="915" t="s">
        <v>73</v>
      </c>
    </row>
    <row r="32" spans="1:3">
      <c r="A32" s="912" t="s">
        <v>74</v>
      </c>
      <c r="B32" s="913" t="s">
        <v>75</v>
      </c>
      <c r="C32" s="916" t="s">
        <v>76</v>
      </c>
    </row>
    <row r="33" spans="1:3">
      <c r="A33" s="912" t="s">
        <v>77</v>
      </c>
      <c r="B33" s="913" t="s">
        <v>78</v>
      </c>
      <c r="C33" s="915" t="s">
        <v>79</v>
      </c>
    </row>
    <row r="34" spans="1:3">
      <c r="A34" s="912" t="s">
        <v>80</v>
      </c>
      <c r="B34" s="913" t="s">
        <v>81</v>
      </c>
      <c r="C34" s="915" t="s">
        <v>82</v>
      </c>
    </row>
    <row r="35" spans="1:3">
      <c r="A35" s="912" t="s">
        <v>83</v>
      </c>
      <c r="B35" s="913" t="s">
        <v>84</v>
      </c>
      <c r="C35" s="915" t="s">
        <v>85</v>
      </c>
    </row>
    <row r="36" spans="1:3" ht="31.2">
      <c r="A36" s="912" t="s">
        <v>86</v>
      </c>
      <c r="B36" s="913" t="s">
        <v>87</v>
      </c>
      <c r="C36" s="915" t="s">
        <v>88</v>
      </c>
    </row>
    <row r="37" spans="1:3" ht="31.2">
      <c r="A37" s="912" t="s">
        <v>89</v>
      </c>
      <c r="B37" s="913" t="s">
        <v>90</v>
      </c>
      <c r="C37" s="915" t="s">
        <v>91</v>
      </c>
    </row>
    <row r="38" spans="1:3">
      <c r="A38" s="912" t="s">
        <v>92</v>
      </c>
      <c r="B38" s="913" t="s">
        <v>93</v>
      </c>
      <c r="C38" s="915" t="s">
        <v>94</v>
      </c>
    </row>
    <row r="39" spans="1:3">
      <c r="A39" s="912" t="s">
        <v>95</v>
      </c>
      <c r="B39" s="913" t="s">
        <v>96</v>
      </c>
      <c r="C39" s="915" t="s">
        <v>97</v>
      </c>
    </row>
    <row r="40" spans="1:3">
      <c r="A40" s="912" t="s">
        <v>98</v>
      </c>
      <c r="B40" s="913" t="s">
        <v>99</v>
      </c>
      <c r="C40" s="915" t="s">
        <v>100</v>
      </c>
    </row>
    <row r="41" spans="1:3">
      <c r="A41" s="912" t="s">
        <v>101</v>
      </c>
      <c r="B41" s="913" t="s">
        <v>102</v>
      </c>
      <c r="C41" s="915" t="s">
        <v>103</v>
      </c>
    </row>
    <row r="42" spans="1:3">
      <c r="A42" s="912" t="s">
        <v>104</v>
      </c>
      <c r="B42" s="913" t="s">
        <v>105</v>
      </c>
      <c r="C42" s="915" t="s">
        <v>106</v>
      </c>
    </row>
    <row r="43" spans="1:3">
      <c r="A43" s="912" t="s">
        <v>107</v>
      </c>
      <c r="B43" s="913" t="s">
        <v>108</v>
      </c>
      <c r="C43" s="915" t="s">
        <v>109</v>
      </c>
    </row>
    <row r="44" spans="1:3">
      <c r="A44" s="912" t="s">
        <v>110</v>
      </c>
      <c r="B44" s="913" t="s">
        <v>111</v>
      </c>
      <c r="C44" s="915" t="s">
        <v>112</v>
      </c>
    </row>
    <row r="45" spans="1:3">
      <c r="A45" s="912" t="s">
        <v>113</v>
      </c>
      <c r="B45" s="913" t="s">
        <v>114</v>
      </c>
      <c r="C45" s="915" t="s">
        <v>115</v>
      </c>
    </row>
    <row r="46" spans="1:3">
      <c r="A46" s="912" t="s">
        <v>116</v>
      </c>
      <c r="B46" s="913" t="s">
        <v>117</v>
      </c>
      <c r="C46" s="915" t="s">
        <v>118</v>
      </c>
    </row>
    <row r="47" spans="1:3">
      <c r="A47" s="912" t="s">
        <v>119</v>
      </c>
      <c r="B47" s="913" t="s">
        <v>120</v>
      </c>
      <c r="C47" s="915" t="s">
        <v>121</v>
      </c>
    </row>
    <row r="48" spans="1:3">
      <c r="A48" s="912" t="s">
        <v>122</v>
      </c>
      <c r="B48" s="913" t="s">
        <v>123</v>
      </c>
      <c r="C48" s="915" t="s">
        <v>124</v>
      </c>
    </row>
    <row r="49" spans="1:3">
      <c r="A49" s="912" t="s">
        <v>125</v>
      </c>
      <c r="B49" s="913" t="s">
        <v>126</v>
      </c>
      <c r="C49" s="915" t="s">
        <v>127</v>
      </c>
    </row>
    <row r="50" spans="1:3">
      <c r="A50" s="912" t="s">
        <v>128</v>
      </c>
      <c r="B50" s="913" t="s">
        <v>129</v>
      </c>
      <c r="C50" s="915" t="s">
        <v>130</v>
      </c>
    </row>
    <row r="51" spans="1:3">
      <c r="A51" s="912" t="s">
        <v>131</v>
      </c>
      <c r="B51" s="913" t="s">
        <v>132</v>
      </c>
      <c r="C51" s="915" t="s">
        <v>133</v>
      </c>
    </row>
    <row r="52" spans="1:3">
      <c r="A52" s="912" t="s">
        <v>134</v>
      </c>
      <c r="B52" s="913" t="s">
        <v>135</v>
      </c>
      <c r="C52" s="915" t="s">
        <v>136</v>
      </c>
    </row>
    <row r="53" spans="1:3">
      <c r="A53" s="912" t="s">
        <v>137</v>
      </c>
      <c r="B53" s="913" t="s">
        <v>138</v>
      </c>
      <c r="C53" s="916" t="s">
        <v>139</v>
      </c>
    </row>
    <row r="54" spans="1:3">
      <c r="A54" s="912" t="s">
        <v>140</v>
      </c>
      <c r="B54" s="913" t="s">
        <v>141</v>
      </c>
      <c r="C54" s="915" t="s">
        <v>142</v>
      </c>
    </row>
    <row r="55" spans="1:3">
      <c r="A55" s="912" t="s">
        <v>143</v>
      </c>
      <c r="B55" s="913" t="s">
        <v>144</v>
      </c>
      <c r="C55" s="917" t="s">
        <v>145</v>
      </c>
    </row>
    <row r="56" spans="1:3">
      <c r="A56" s="912" t="s">
        <v>146</v>
      </c>
      <c r="B56" s="913" t="s">
        <v>147</v>
      </c>
      <c r="C56" s="915" t="s">
        <v>148</v>
      </c>
    </row>
    <row r="57" spans="1:3">
      <c r="A57" s="912" t="s">
        <v>149</v>
      </c>
      <c r="B57" s="913" t="s">
        <v>150</v>
      </c>
      <c r="C57" s="915" t="s">
        <v>151</v>
      </c>
    </row>
    <row r="58" spans="1:3">
      <c r="A58" s="912" t="s">
        <v>152</v>
      </c>
      <c r="B58" s="913" t="s">
        <v>153</v>
      </c>
      <c r="C58" s="916" t="s">
        <v>154</v>
      </c>
    </row>
    <row r="59" spans="1:3" ht="16.2" thickBot="1">
      <c r="A59" s="918" t="s">
        <v>155</v>
      </c>
      <c r="B59" s="919" t="s">
        <v>156</v>
      </c>
      <c r="C59" s="920" t="s">
        <v>157</v>
      </c>
    </row>
    <row r="60" spans="1:3" ht="12.75" customHeight="1"/>
    <row r="61" spans="1:3" ht="12.75" customHeight="1"/>
    <row r="62" spans="1:3" ht="12.75" customHeight="1"/>
    <row r="63" spans="1:3" ht="12.75" customHeight="1"/>
    <row r="64" spans="1:3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</sheetData>
  <mergeCells count="2">
    <mergeCell ref="A1:C1"/>
    <mergeCell ref="A2:C2"/>
  </mergeCells>
  <hyperlinks>
    <hyperlink ref="B11:B18" location="'X1'!A1" display="X1" xr:uid="{98BE9F53-DD5C-4AAB-82A6-44F947C70016}"/>
    <hyperlink ref="B16" location="'X7'!A1" display="X7" xr:uid="{C69678F8-A329-4356-8835-31935C6FBF9A}"/>
    <hyperlink ref="B8" location="'Co. Profile'!A1" display="Co. Profile" xr:uid="{01C864BD-51C6-489E-8736-D622B6712A43}"/>
    <hyperlink ref="B9" location="Annex!A1" display="Annex" xr:uid="{C6ECCD0D-E9EA-4C24-AEF9-B10D7ADE0493}"/>
    <hyperlink ref="B15" location="'X6'!A1" display="X6" xr:uid="{D1AD8C33-8823-434A-B15A-818452631D51}"/>
    <hyperlink ref="B14" location="'X5'!A1" display="X5" xr:uid="{B09AA009-B091-440A-8E4F-E38CC5E05F22}"/>
    <hyperlink ref="B13" location="'X4'!A1" display="X4" xr:uid="{93BF092D-5C43-4405-BF5E-7A5ED6046785}"/>
    <hyperlink ref="B12" location="'X3'!A1" display="X3" xr:uid="{5CC1B360-7CC7-4B9D-9AD5-0A2BF6904308}"/>
    <hyperlink ref="B11" location="'X2'!A1" display="X2" xr:uid="{8359EBB6-FAB1-46BA-AC25-EAA41848974F}"/>
    <hyperlink ref="B10" location="'X1'!A1" display="X1" xr:uid="{4A542804-A4D9-4640-B988-7D97AFFD24AC}"/>
    <hyperlink ref="B17" location="'X8'!A1" display="X8" xr:uid="{5B534AD1-DE82-4D8C-8703-B991D8BB475E}"/>
    <hyperlink ref="B18" location="'X9'!A1" display="X9" xr:uid="{C85E390F-BB80-44BB-8770-51B093569761}"/>
    <hyperlink ref="B24" location="'S5'!A1" display="S5" xr:uid="{1DFEDA97-E6CE-48C8-9E1D-1F5ADE9AF134}"/>
    <hyperlink ref="B23" location="'S4'!A1" display="S4" xr:uid="{471EB133-8CBC-4DAC-A90D-C5A5A2CA62B5}"/>
    <hyperlink ref="B22" location="'S3'!A1" display="S3" xr:uid="{76261A73-2484-4031-9447-96ADA5EC4017}"/>
    <hyperlink ref="B21" location="'S2'!A1" display="S2" xr:uid="{4CA769D1-FDB3-4F84-8D4F-5920B4285DDC}"/>
    <hyperlink ref="B20" location="'S1'!A1" display="S1" xr:uid="{4A17AC38-FF60-40EC-952B-F3D2F1F76230}"/>
    <hyperlink ref="B25" location="'S6'!A1" display="S6" xr:uid="{A992E4B7-30A5-447E-8FB2-B6E4CA7BE1BE}"/>
    <hyperlink ref="B26" location="'S7'!A1" display="S7" xr:uid="{CB7D5C5B-B5B5-4B44-B1A3-0A72D57A2E1E}"/>
    <hyperlink ref="B45" location="'S22'!A1" display="S22" xr:uid="{7E584E5D-101B-4D80-B3D8-B589970824E4}"/>
    <hyperlink ref="B49" location="'S26'!A1" display="S26" xr:uid="{2C08D7B7-F94C-4585-B301-9DD011470A88}"/>
    <hyperlink ref="B48" location="'S25'!A1" display="S25" xr:uid="{FB98C3D7-9998-4792-904F-C7D523BBF7FF}"/>
    <hyperlink ref="B47" location="'S24'!A1" display="S24" xr:uid="{0580DAC5-B279-4195-9E11-2C3407A06FAB}"/>
    <hyperlink ref="B46" location="'S23'!A1" display="S23" xr:uid="{26429DF7-5580-453E-9861-E931BBB53F99}"/>
    <hyperlink ref="B58" location="'S34'!A1" display="S34" xr:uid="{7F3B2FA5-204D-4497-9C36-C9E856A0FA7E}"/>
    <hyperlink ref="B57" location="'S33'!A1" display="S33" xr:uid="{04EA31F6-689E-4A66-9BBB-4FFDADA554E8}"/>
    <hyperlink ref="B56" location="'S32'!A1" display="S32" xr:uid="{1F6C5499-6A28-4094-90AE-BA3C5F474F10}"/>
    <hyperlink ref="B55" location="'S31'!A1" display="S31" xr:uid="{FCEB0B89-4755-4A3A-8197-530A8E0DEAC8}"/>
    <hyperlink ref="B54" location="'S30'!A1" display="S30" xr:uid="{7C81E5A5-E793-415A-905E-898298FBE1C1}"/>
    <hyperlink ref="B53" location="'S29'!A1" display="S29" xr:uid="{97C5B33A-7A17-4967-97A0-3EAAD9BC34FF}"/>
    <hyperlink ref="B27" location="S8A!A1" display="S8A" xr:uid="{BFE1870E-45EB-410A-9620-D9D21EE586FF}"/>
    <hyperlink ref="B28" location="S8B!A1" display="S8B" xr:uid="{1185E2AE-7011-439F-A1F4-2FFCA576DCBC}"/>
    <hyperlink ref="B29" location="S9A!A1" display="S9A" xr:uid="{BFDB97A9-0406-4EA4-B298-139F411BBB97}"/>
    <hyperlink ref="B30" location="S9B!A1" display="S9B" xr:uid="{7BE35F86-B0C1-41A3-AB82-2628FB435553}"/>
    <hyperlink ref="B31" location="S9C!A1" display="S9C" xr:uid="{530A09E9-80C2-4200-B742-93FD3C36BB00}"/>
    <hyperlink ref="B32" location="'S10'!A1" display="S10" xr:uid="{DDAACEFB-EDFD-48FE-843B-DB1DCACA805E}"/>
    <hyperlink ref="B33" location="'S11'!A1" display="S11" xr:uid="{81A5474F-9FCB-47BC-AD25-A369B120D8C8}"/>
    <hyperlink ref="B34" location="'S12'!A1" display="S12" xr:uid="{F827993D-0DA4-4442-B202-05666A09F2C2}"/>
    <hyperlink ref="B35" location="'S13'!A1" display="S13" xr:uid="{D3A62671-55EA-472F-AC2A-93D96E2D8EAC}"/>
    <hyperlink ref="B36" location="S14A!A1" display="S14A" xr:uid="{189E8332-D906-4430-B53C-DE7728E5B58A}"/>
    <hyperlink ref="B37" location="S14B!A1" display="S14B" xr:uid="{AE856044-50A9-48E8-BDDB-A239B74B4B67}"/>
    <hyperlink ref="B38" location="'S15'!A1" display="S15" xr:uid="{EAD09604-F657-4D45-BACF-B012993B08D2}"/>
    <hyperlink ref="B39" location="'S16'!A1" display="S16" xr:uid="{31053407-9E07-4DF7-A591-B0F1DAA086DA}"/>
    <hyperlink ref="B40" location="'S17'!A1" display="S17" xr:uid="{22E63BEA-AB2A-4324-836F-B62176E710EA}"/>
    <hyperlink ref="B41" location="'S18'!A1" display="S18" xr:uid="{DC800E21-96DB-466C-82F4-4D2F169AF62E}"/>
    <hyperlink ref="B42" location="'S19'!A1" display="S19" xr:uid="{DCBEDA3E-23B8-46B0-9433-345C1B78405D}"/>
    <hyperlink ref="B43" location="'S20'!A1" display="S20" xr:uid="{08919A18-2D7B-4311-A7BE-6D7025126D9C}"/>
    <hyperlink ref="B44" location="'S21'!A1" display="S21" xr:uid="{74086F0D-6E4D-442B-945A-4DC95DF22B03}"/>
    <hyperlink ref="B50" location="S27A!A1" display="S27A" xr:uid="{B33984F0-7FF2-49B2-80D8-F8209C09634A}"/>
    <hyperlink ref="B51" location="S27B!A1" display="S27B" xr:uid="{E1F8F079-1E3F-4B75-8578-DFEDD0226DA5}"/>
    <hyperlink ref="B52" location="'S28'!A1" display="S28" xr:uid="{15A0469A-0EB7-4C3E-A96E-B03B2F023E52}"/>
    <hyperlink ref="B59" location="'S35'!A1" display="S35" xr:uid="{C237ACF9-A408-4A61-A4A7-21CDE8718EEF}"/>
    <hyperlink ref="B19" location="'X10'!A1" display="X10" xr:uid="{00BACA64-84EE-43E7-A71A-C4FF8A7E0931}"/>
  </hyperlinks>
  <pageMargins left="1" right="0.5" top="1" bottom="0.5" header="0.2" footer="0.2"/>
  <pageSetup paperSize="14" scale="8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BA8CDC"/>
  </sheetPr>
  <dimension ref="A1:E41"/>
  <sheetViews>
    <sheetView zoomScaleNormal="100" zoomScaleSheetLayoutView="100" workbookViewId="0">
      <selection activeCell="A27" sqref="A27"/>
    </sheetView>
  </sheetViews>
  <sheetFormatPr defaultColWidth="9.109375" defaultRowHeight="15.6"/>
  <cols>
    <col min="1" max="1" width="54.33203125" style="271" customWidth="1"/>
    <col min="2" max="2" width="17.44140625" style="277" customWidth="1"/>
    <col min="3" max="3" width="1.44140625" style="277" customWidth="1"/>
    <col min="4" max="4" width="17.44140625" style="277" customWidth="1"/>
    <col min="5" max="5" width="1.6640625" style="277" customWidth="1"/>
    <col min="6" max="16384" width="9.109375" style="271"/>
  </cols>
  <sheetData>
    <row r="1" spans="1:5" s="119" customFormat="1">
      <c r="A1" s="118"/>
      <c r="B1" s="118"/>
      <c r="C1" s="118"/>
      <c r="D1" s="118"/>
      <c r="E1" s="314" t="s">
        <v>700</v>
      </c>
    </row>
    <row r="2" spans="1:5" s="119" customFormat="1">
      <c r="A2" s="87" t="s">
        <v>701</v>
      </c>
      <c r="B2" s="87"/>
      <c r="C2" s="87"/>
      <c r="E2" s="87"/>
    </row>
    <row r="3" spans="1:5" s="119" customFormat="1">
      <c r="A3" s="65" t="s">
        <v>407</v>
      </c>
      <c r="B3" s="65"/>
      <c r="C3" s="65"/>
      <c r="E3" s="65"/>
    </row>
    <row r="4" spans="1:5" s="119" customFormat="1">
      <c r="A4" s="65" t="s">
        <v>408</v>
      </c>
      <c r="B4" s="65"/>
      <c r="C4" s="65"/>
      <c r="E4" s="65"/>
    </row>
    <row r="5" spans="1:5" ht="16.2" thickBot="1"/>
    <row r="6" spans="1:5" ht="15.45" customHeight="1">
      <c r="A6" s="1543"/>
      <c r="B6" s="1561" t="s">
        <v>702</v>
      </c>
      <c r="C6" s="1561"/>
      <c r="D6" s="1561" t="s">
        <v>664</v>
      </c>
      <c r="E6" s="1563"/>
    </row>
    <row r="7" spans="1:5" ht="15.75" customHeight="1" thickBot="1">
      <c r="A7" s="1544"/>
      <c r="B7" s="1562"/>
      <c r="C7" s="1562"/>
      <c r="D7" s="1562"/>
      <c r="E7" s="1564"/>
    </row>
    <row r="8" spans="1:5">
      <c r="A8" s="931" t="s">
        <v>668</v>
      </c>
      <c r="B8" s="1565" t="s">
        <v>669</v>
      </c>
      <c r="C8" s="1565"/>
      <c r="D8" s="1565" t="s">
        <v>670</v>
      </c>
      <c r="E8" s="1566"/>
    </row>
    <row r="9" spans="1:5">
      <c r="A9" s="286"/>
      <c r="B9" s="284"/>
      <c r="C9" s="284"/>
      <c r="D9" s="285"/>
      <c r="E9" s="291"/>
    </row>
    <row r="10" spans="1:5">
      <c r="A10" s="287" t="s">
        <v>703</v>
      </c>
      <c r="B10" s="75"/>
      <c r="C10" s="75"/>
      <c r="D10" s="75"/>
      <c r="E10" s="292"/>
    </row>
    <row r="11" spans="1:5">
      <c r="A11" s="295" t="s">
        <v>704</v>
      </c>
      <c r="B11" s="597"/>
      <c r="C11" s="278"/>
      <c r="D11" s="597"/>
      <c r="E11" s="294"/>
    </row>
    <row r="12" spans="1:5">
      <c r="A12" s="295" t="s">
        <v>705</v>
      </c>
      <c r="B12" s="597"/>
      <c r="C12" s="278"/>
      <c r="D12" s="597"/>
      <c r="E12" s="294"/>
    </row>
    <row r="13" spans="1:5" ht="16.2" thickBot="1">
      <c r="A13" s="296" t="s">
        <v>706</v>
      </c>
      <c r="B13" s="297">
        <f>SUM(B11:B12)</f>
        <v>0</v>
      </c>
      <c r="C13" s="278"/>
      <c r="D13" s="297">
        <f>SUM(D11:D12)</f>
        <v>0</v>
      </c>
      <c r="E13" s="294"/>
    </row>
    <row r="14" spans="1:5" ht="16.2" thickTop="1">
      <c r="A14" s="287" t="s">
        <v>707</v>
      </c>
      <c r="B14" s="75"/>
      <c r="C14" s="75"/>
      <c r="D14" s="75"/>
      <c r="E14" s="294"/>
    </row>
    <row r="15" spans="1:5">
      <c r="A15" s="295" t="s">
        <v>708</v>
      </c>
      <c r="B15" s="597"/>
      <c r="C15" s="278"/>
      <c r="D15" s="597"/>
      <c r="E15" s="294"/>
    </row>
    <row r="16" spans="1:5" s="275" customFormat="1">
      <c r="A16" s="295" t="s">
        <v>709</v>
      </c>
      <c r="B16" s="597"/>
      <c r="C16" s="278"/>
      <c r="D16" s="597"/>
      <c r="E16" s="293"/>
    </row>
    <row r="17" spans="1:5" ht="16.2" thickBot="1">
      <c r="A17" s="296" t="s">
        <v>706</v>
      </c>
      <c r="B17" s="297">
        <f>SUM(B15:B16)</f>
        <v>0</v>
      </c>
      <c r="C17" s="278"/>
      <c r="D17" s="297">
        <f>SUM(D15:D16)</f>
        <v>0</v>
      </c>
      <c r="E17" s="294"/>
    </row>
    <row r="18" spans="1:5" ht="16.2" thickTop="1">
      <c r="A18" s="287" t="s">
        <v>710</v>
      </c>
      <c r="B18" s="75"/>
      <c r="C18" s="75"/>
      <c r="D18" s="75"/>
      <c r="E18" s="294"/>
    </row>
    <row r="19" spans="1:5">
      <c r="A19" s="295" t="s">
        <v>711</v>
      </c>
      <c r="B19" s="597"/>
      <c r="C19" s="278"/>
      <c r="D19" s="597"/>
      <c r="E19" s="294"/>
    </row>
    <row r="20" spans="1:5" s="275" customFormat="1">
      <c r="A20" s="295" t="s">
        <v>712</v>
      </c>
      <c r="B20" s="597"/>
      <c r="C20" s="278"/>
      <c r="D20" s="597"/>
      <c r="E20" s="293"/>
    </row>
    <row r="21" spans="1:5" ht="16.2" thickBot="1">
      <c r="A21" s="296" t="s">
        <v>706</v>
      </c>
      <c r="B21" s="297">
        <f>SUM(B19:B20)</f>
        <v>0</v>
      </c>
      <c r="C21" s="278"/>
      <c r="D21" s="297">
        <f>SUM(D19:D20)</f>
        <v>0</v>
      </c>
      <c r="E21" s="294"/>
    </row>
    <row r="22" spans="1:5" ht="16.2" thickTop="1">
      <c r="A22" s="289"/>
      <c r="B22" s="278"/>
      <c r="C22" s="278"/>
      <c r="D22" s="278"/>
      <c r="E22" s="294"/>
    </row>
    <row r="23" spans="1:5" ht="16.2" thickBot="1">
      <c r="A23" s="290"/>
      <c r="B23" s="989"/>
      <c r="C23" s="989"/>
      <c r="D23" s="989"/>
      <c r="E23" s="498"/>
    </row>
    <row r="24" spans="1:5">
      <c r="A24" s="273"/>
      <c r="B24" s="278"/>
      <c r="C24" s="278"/>
      <c r="D24" s="278"/>
      <c r="E24" s="278"/>
    </row>
    <row r="25" spans="1:5">
      <c r="A25" s="274"/>
      <c r="B25" s="278"/>
      <c r="C25" s="278"/>
      <c r="D25" s="278"/>
      <c r="E25" s="278"/>
    </row>
    <row r="26" spans="1:5">
      <c r="A26" s="1973" t="s">
        <v>686</v>
      </c>
    </row>
    <row r="27" spans="1:5">
      <c r="A27" s="1977" t="s">
        <v>1304</v>
      </c>
    </row>
    <row r="28" spans="1:5">
      <c r="A28" s="276"/>
    </row>
    <row r="29" spans="1:5">
      <c r="A29" s="276"/>
    </row>
    <row r="30" spans="1:5">
      <c r="A30" s="276"/>
    </row>
    <row r="31" spans="1:5">
      <c r="A31" s="276"/>
    </row>
    <row r="32" spans="1:5">
      <c r="A32" s="276"/>
    </row>
    <row r="33" spans="1:5">
      <c r="A33" s="276"/>
    </row>
    <row r="34" spans="1:5">
      <c r="A34" s="276"/>
    </row>
    <row r="35" spans="1:5">
      <c r="A35" s="276"/>
    </row>
    <row r="36" spans="1:5">
      <c r="A36" s="274"/>
    </row>
    <row r="37" spans="1:5">
      <c r="A37" s="275"/>
    </row>
    <row r="38" spans="1:5">
      <c r="A38" s="276"/>
    </row>
    <row r="39" spans="1:5">
      <c r="A39" s="280"/>
      <c r="B39" s="279"/>
      <c r="C39" s="279"/>
      <c r="D39" s="279"/>
      <c r="E39" s="279"/>
    </row>
    <row r="40" spans="1:5">
      <c r="A40" s="272"/>
      <c r="B40" s="279"/>
      <c r="C40" s="279"/>
      <c r="D40" s="279"/>
      <c r="E40" s="279"/>
    </row>
    <row r="41" spans="1:5">
      <c r="A41" s="272"/>
      <c r="B41" s="279"/>
      <c r="C41" s="279"/>
      <c r="D41" s="279"/>
      <c r="E41" s="279"/>
    </row>
  </sheetData>
  <mergeCells count="5">
    <mergeCell ref="A6:A7"/>
    <mergeCell ref="B6:C7"/>
    <mergeCell ref="D6:E7"/>
    <mergeCell ref="B8:C8"/>
    <mergeCell ref="D8:E8"/>
  </mergeCells>
  <pageMargins left="1" right="0.5" top="0.5" bottom="0.5" header="0.3" footer="0.3"/>
  <pageSetup paperSize="14" scale="96" orientation="portrait" r:id="rId1"/>
  <headerFooter>
    <oddFooter>&amp;R&amp;"Times New Roman,Bold"&amp;12Page 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0F0F6-1902-4E71-95D7-3B73F8E58A9B}">
  <sheetPr>
    <tabColor rgb="FFBA8CDC"/>
  </sheetPr>
  <dimension ref="A1:K38"/>
  <sheetViews>
    <sheetView zoomScale="115" zoomScaleNormal="115" workbookViewId="0">
      <selection activeCell="A26" sqref="A26"/>
    </sheetView>
  </sheetViews>
  <sheetFormatPr defaultColWidth="8.77734375" defaultRowHeight="15.6"/>
  <cols>
    <col min="1" max="1" width="57.6640625" style="219" customWidth="1"/>
    <col min="2" max="2" width="28.6640625" style="219" customWidth="1"/>
    <col min="3" max="4" width="8.77734375" style="219"/>
  </cols>
  <sheetData>
    <row r="1" spans="1:11">
      <c r="B1" s="314" t="s">
        <v>713</v>
      </c>
    </row>
    <row r="2" spans="1:11">
      <c r="A2" s="633" t="s">
        <v>1298</v>
      </c>
    </row>
    <row r="3" spans="1:11">
      <c r="A3" s="307" t="s">
        <v>407</v>
      </c>
    </row>
    <row r="4" spans="1:11">
      <c r="A4" s="307" t="s">
        <v>690</v>
      </c>
    </row>
    <row r="6" spans="1:11" ht="16.2" thickBot="1"/>
    <row r="7" spans="1:11" ht="27.45" customHeight="1" thickBot="1">
      <c r="A7" s="1508" t="s">
        <v>1299</v>
      </c>
      <c r="B7" s="898" t="s">
        <v>763</v>
      </c>
    </row>
    <row r="8" spans="1:11">
      <c r="A8" s="906" t="s">
        <v>703</v>
      </c>
      <c r="B8" s="905"/>
    </row>
    <row r="9" spans="1:11">
      <c r="A9" s="889">
        <v>1</v>
      </c>
      <c r="B9" s="891"/>
    </row>
    <row r="10" spans="1:11">
      <c r="A10" s="1004">
        <v>2</v>
      </c>
      <c r="B10" s="916"/>
    </row>
    <row r="11" spans="1:11">
      <c r="A11" s="1004">
        <v>3</v>
      </c>
      <c r="B11" s="916"/>
    </row>
    <row r="12" spans="1:11">
      <c r="A12" s="1004"/>
      <c r="B12" s="916"/>
    </row>
    <row r="13" spans="1:11" s="219" customFormat="1">
      <c r="A13" s="906" t="s">
        <v>707</v>
      </c>
      <c r="B13" s="916"/>
      <c r="E13"/>
      <c r="F13"/>
      <c r="G13"/>
      <c r="H13"/>
      <c r="I13"/>
      <c r="J13"/>
      <c r="K13"/>
    </row>
    <row r="14" spans="1:11" s="219" customFormat="1">
      <c r="A14" s="1004">
        <v>1</v>
      </c>
      <c r="B14" s="916"/>
      <c r="E14"/>
      <c r="F14"/>
      <c r="G14"/>
      <c r="H14"/>
      <c r="I14"/>
      <c r="J14"/>
      <c r="K14"/>
    </row>
    <row r="15" spans="1:11" s="219" customFormat="1">
      <c r="A15" s="1004">
        <v>2</v>
      </c>
      <c r="B15" s="916"/>
      <c r="E15"/>
      <c r="F15"/>
      <c r="G15"/>
      <c r="H15"/>
      <c r="I15"/>
      <c r="J15"/>
      <c r="K15"/>
    </row>
    <row r="16" spans="1:11" s="219" customFormat="1">
      <c r="A16" s="1004">
        <v>3</v>
      </c>
      <c r="B16" s="910"/>
      <c r="E16"/>
      <c r="F16"/>
      <c r="G16"/>
      <c r="H16"/>
      <c r="I16"/>
      <c r="J16"/>
      <c r="K16"/>
    </row>
    <row r="17" spans="1:11" s="219" customFormat="1">
      <c r="A17" s="1004"/>
      <c r="B17" s="1509"/>
      <c r="E17"/>
      <c r="F17"/>
      <c r="G17"/>
      <c r="H17"/>
      <c r="I17"/>
      <c r="J17"/>
      <c r="K17"/>
    </row>
    <row r="18" spans="1:11" s="219" customFormat="1">
      <c r="A18" s="906" t="s">
        <v>710</v>
      </c>
      <c r="B18" s="916"/>
      <c r="E18"/>
      <c r="F18"/>
      <c r="G18"/>
      <c r="H18"/>
      <c r="I18"/>
      <c r="J18"/>
      <c r="K18"/>
    </row>
    <row r="19" spans="1:11" s="219" customFormat="1">
      <c r="A19" s="1004">
        <v>1</v>
      </c>
      <c r="B19" s="916"/>
      <c r="E19"/>
      <c r="F19"/>
      <c r="G19"/>
      <c r="H19"/>
      <c r="I19"/>
      <c r="J19"/>
      <c r="K19"/>
    </row>
    <row r="20" spans="1:11" s="219" customFormat="1">
      <c r="A20" s="1004">
        <v>2</v>
      </c>
      <c r="B20" s="916"/>
      <c r="E20"/>
      <c r="F20"/>
      <c r="G20"/>
      <c r="H20"/>
      <c r="I20"/>
      <c r="J20"/>
      <c r="K20"/>
    </row>
    <row r="21" spans="1:11" s="219" customFormat="1">
      <c r="A21" s="1007">
        <v>3</v>
      </c>
      <c r="B21" s="910"/>
      <c r="E21"/>
      <c r="F21"/>
      <c r="G21"/>
      <c r="H21"/>
      <c r="I21"/>
      <c r="J21"/>
      <c r="K21"/>
    </row>
    <row r="22" spans="1:11" s="219" customFormat="1" ht="16.2" thickBot="1">
      <c r="A22" s="1008"/>
      <c r="B22" s="893"/>
      <c r="E22"/>
      <c r="F22"/>
      <c r="G22"/>
      <c r="H22"/>
      <c r="I22"/>
      <c r="J22"/>
      <c r="K22"/>
    </row>
    <row r="25" spans="1:11" s="219" customFormat="1">
      <c r="A25" s="1973" t="s">
        <v>686</v>
      </c>
      <c r="E25"/>
      <c r="F25"/>
      <c r="G25"/>
      <c r="H25"/>
      <c r="I25"/>
      <c r="J25"/>
      <c r="K25"/>
    </row>
    <row r="26" spans="1:11" s="219" customFormat="1">
      <c r="A26" s="1977" t="s">
        <v>1305</v>
      </c>
      <c r="E26"/>
      <c r="F26"/>
      <c r="G26"/>
      <c r="H26"/>
      <c r="I26"/>
      <c r="J26"/>
      <c r="K26"/>
    </row>
    <row r="31" spans="1:11" s="219" customFormat="1">
      <c r="A31" s="91"/>
      <c r="E31"/>
      <c r="F31"/>
      <c r="G31"/>
      <c r="H31"/>
      <c r="I31"/>
      <c r="J31"/>
      <c r="K31"/>
    </row>
    <row r="32" spans="1:11" s="219" customFormat="1">
      <c r="A32" s="91"/>
      <c r="E32"/>
      <c r="F32"/>
      <c r="G32"/>
      <c r="H32"/>
      <c r="I32"/>
      <c r="J32"/>
      <c r="K32"/>
    </row>
    <row r="33" spans="1:11" s="219" customFormat="1">
      <c r="A33" s="91"/>
      <c r="E33"/>
      <c r="F33"/>
      <c r="G33"/>
      <c r="H33"/>
      <c r="I33"/>
      <c r="J33"/>
      <c r="K33"/>
    </row>
    <row r="34" spans="1:11" s="219" customFormat="1">
      <c r="A34" s="91"/>
      <c r="E34"/>
      <c r="F34"/>
      <c r="G34"/>
      <c r="H34"/>
      <c r="I34"/>
      <c r="J34"/>
      <c r="K34"/>
    </row>
    <row r="35" spans="1:11" s="219" customFormat="1">
      <c r="A35" s="91"/>
      <c r="E35"/>
      <c r="F35"/>
      <c r="G35"/>
      <c r="H35"/>
      <c r="I35"/>
      <c r="J35"/>
      <c r="K35"/>
    </row>
    <row r="36" spans="1:11" s="219" customFormat="1">
      <c r="A36" s="91"/>
      <c r="E36"/>
      <c r="F36"/>
      <c r="G36"/>
      <c r="H36"/>
      <c r="I36"/>
      <c r="J36"/>
      <c r="K36"/>
    </row>
    <row r="37" spans="1:11" s="219" customFormat="1">
      <c r="A37" s="91"/>
      <c r="E37"/>
      <c r="F37"/>
      <c r="G37"/>
      <c r="H37"/>
      <c r="I37"/>
      <c r="J37"/>
      <c r="K37"/>
    </row>
    <row r="38" spans="1:11" s="219" customFormat="1">
      <c r="A38" s="91"/>
      <c r="E38"/>
      <c r="F38"/>
      <c r="G38"/>
      <c r="H38"/>
      <c r="I38"/>
      <c r="J38"/>
      <c r="K3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4976F-3D36-4CC3-A5E0-BFF5A6F4E9F3}">
  <sheetPr>
    <tabColor rgb="FFBA8CDC"/>
  </sheetPr>
  <dimension ref="A1:K33"/>
  <sheetViews>
    <sheetView zoomScale="115" zoomScaleNormal="115" workbookViewId="0">
      <selection activeCell="A22" sqref="A22"/>
    </sheetView>
  </sheetViews>
  <sheetFormatPr defaultColWidth="8.77734375" defaultRowHeight="15.6"/>
  <cols>
    <col min="1" max="1" width="57.6640625" style="219" customWidth="1"/>
    <col min="2" max="2" width="34.109375" style="219" customWidth="1"/>
    <col min="3" max="4" width="24.44140625" style="219" customWidth="1"/>
    <col min="5" max="6" width="25.77734375" style="219" customWidth="1"/>
    <col min="7" max="7" width="24.6640625" style="219" customWidth="1"/>
    <col min="8" max="9" width="28.6640625" style="219" customWidth="1"/>
    <col min="10" max="11" width="8.77734375" style="219"/>
  </cols>
  <sheetData>
    <row r="1" spans="1:9">
      <c r="I1" s="314" t="s">
        <v>734</v>
      </c>
    </row>
    <row r="2" spans="1:9">
      <c r="A2" s="633" t="s">
        <v>735</v>
      </c>
      <c r="B2" s="633"/>
      <c r="C2" s="633"/>
      <c r="D2" s="633"/>
      <c r="E2" s="633"/>
      <c r="G2" s="633"/>
      <c r="H2" s="633"/>
    </row>
    <row r="3" spans="1:9">
      <c r="A3" s="307" t="s">
        <v>407</v>
      </c>
      <c r="B3" s="307"/>
      <c r="C3" s="307"/>
      <c r="D3" s="307"/>
      <c r="E3" s="307"/>
      <c r="G3" s="307"/>
      <c r="H3" s="307"/>
    </row>
    <row r="4" spans="1:9">
      <c r="A4" s="307" t="s">
        <v>690</v>
      </c>
      <c r="B4" s="307"/>
      <c r="C4" s="307"/>
      <c r="D4" s="307"/>
      <c r="E4" s="307"/>
      <c r="G4" s="307"/>
      <c r="H4" s="307"/>
    </row>
    <row r="6" spans="1:9" ht="16.2" thickBot="1"/>
    <row r="7" spans="1:9" ht="84" thickBot="1">
      <c r="A7" s="308" t="s">
        <v>736</v>
      </c>
      <c r="B7" s="896" t="s">
        <v>737</v>
      </c>
      <c r="C7" s="899" t="s">
        <v>738</v>
      </c>
      <c r="D7" s="899" t="s">
        <v>739</v>
      </c>
      <c r="E7" s="899" t="s">
        <v>740</v>
      </c>
      <c r="F7" s="897" t="s">
        <v>741</v>
      </c>
      <c r="G7" s="899" t="s">
        <v>742</v>
      </c>
      <c r="H7" s="900" t="s">
        <v>743</v>
      </c>
      <c r="I7" s="898" t="s">
        <v>744</v>
      </c>
    </row>
    <row r="8" spans="1:9">
      <c r="A8" s="906" t="s">
        <v>675</v>
      </c>
      <c r="B8" s="901"/>
      <c r="C8" s="902"/>
      <c r="D8" s="902"/>
      <c r="E8" s="902"/>
      <c r="F8" s="903"/>
      <c r="G8" s="902"/>
      <c r="H8" s="904"/>
      <c r="I8" s="905"/>
    </row>
    <row r="9" spans="1:9">
      <c r="A9" s="889">
        <v>1</v>
      </c>
      <c r="B9" s="894"/>
      <c r="C9" s="894"/>
      <c r="D9" s="894"/>
      <c r="E9" s="894"/>
      <c r="F9" s="890"/>
      <c r="G9" s="894"/>
      <c r="H9" s="1003"/>
      <c r="I9" s="891"/>
    </row>
    <row r="10" spans="1:9">
      <c r="A10" s="1004">
        <v>2</v>
      </c>
      <c r="B10" s="1005"/>
      <c r="C10" s="1005"/>
      <c r="D10" s="1005"/>
      <c r="E10" s="1005"/>
      <c r="F10" s="941"/>
      <c r="G10" s="1005"/>
      <c r="H10" s="1006"/>
      <c r="I10" s="916"/>
    </row>
    <row r="11" spans="1:9">
      <c r="A11" s="1004">
        <v>3</v>
      </c>
      <c r="B11" s="1005"/>
      <c r="C11" s="1005"/>
      <c r="D11" s="1005"/>
      <c r="E11" s="1005"/>
      <c r="F11" s="941"/>
      <c r="G11" s="1005"/>
      <c r="H11" s="1006"/>
      <c r="I11" s="916"/>
    </row>
    <row r="12" spans="1:9">
      <c r="A12" s="1004"/>
      <c r="B12" s="1005"/>
      <c r="C12" s="1005"/>
      <c r="D12" s="1005"/>
      <c r="E12" s="1005"/>
      <c r="F12" s="941"/>
      <c r="G12" s="1005"/>
      <c r="H12" s="1006"/>
      <c r="I12" s="916"/>
    </row>
    <row r="13" spans="1:9">
      <c r="A13" s="906" t="s">
        <v>684</v>
      </c>
      <c r="B13" s="1005"/>
      <c r="C13" s="1005"/>
      <c r="D13" s="1005"/>
      <c r="E13" s="1005"/>
      <c r="F13" s="941"/>
      <c r="G13" s="1005"/>
      <c r="H13" s="1006"/>
      <c r="I13" s="916"/>
    </row>
    <row r="14" spans="1:9">
      <c r="A14" s="1004">
        <v>1</v>
      </c>
      <c r="B14" s="1005"/>
      <c r="C14" s="1005"/>
      <c r="D14" s="1005"/>
      <c r="E14" s="1005"/>
      <c r="F14" s="941"/>
      <c r="G14" s="1005"/>
      <c r="H14" s="1006"/>
      <c r="I14" s="916"/>
    </row>
    <row r="15" spans="1:9">
      <c r="A15" s="1004">
        <v>2</v>
      </c>
      <c r="B15" s="1005"/>
      <c r="C15" s="1005"/>
      <c r="D15" s="1005"/>
      <c r="E15" s="1005"/>
      <c r="F15" s="941"/>
      <c r="G15" s="1005"/>
      <c r="H15" s="1006"/>
      <c r="I15" s="916"/>
    </row>
    <row r="16" spans="1:9">
      <c r="A16" s="1007">
        <v>3</v>
      </c>
      <c r="B16" s="907"/>
      <c r="C16" s="907"/>
      <c r="D16" s="907"/>
      <c r="E16" s="907"/>
      <c r="F16" s="908"/>
      <c r="G16" s="907"/>
      <c r="H16" s="909"/>
      <c r="I16" s="910"/>
    </row>
    <row r="17" spans="1:9" ht="16.2" thickBot="1">
      <c r="A17" s="1008"/>
      <c r="B17" s="1009"/>
      <c r="C17" s="1009"/>
      <c r="D17" s="1009"/>
      <c r="E17" s="1009"/>
      <c r="F17" s="892"/>
      <c r="G17" s="1009"/>
      <c r="H17" s="895"/>
      <c r="I17" s="893"/>
    </row>
    <row r="20" spans="1:9">
      <c r="A20" s="1973" t="s">
        <v>686</v>
      </c>
      <c r="B20" s="633"/>
      <c r="C20" s="633"/>
      <c r="D20" s="633"/>
      <c r="E20" s="633"/>
      <c r="G20" s="633"/>
      <c r="H20" s="633"/>
    </row>
    <row r="21" spans="1:9">
      <c r="A21" s="1976" t="s">
        <v>1306</v>
      </c>
    </row>
    <row r="26" spans="1:9">
      <c r="A26" s="91"/>
    </row>
    <row r="27" spans="1:9">
      <c r="A27" s="91"/>
    </row>
    <row r="28" spans="1:9">
      <c r="A28" s="91"/>
    </row>
    <row r="29" spans="1:9">
      <c r="A29" s="91"/>
    </row>
    <row r="30" spans="1:9">
      <c r="A30" s="91"/>
    </row>
    <row r="31" spans="1:9">
      <c r="A31" s="91"/>
    </row>
    <row r="32" spans="1:9">
      <c r="A32" s="91"/>
    </row>
    <row r="33" spans="1:1">
      <c r="A33" s="9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BA8CDC"/>
  </sheetPr>
  <dimension ref="A1:I39"/>
  <sheetViews>
    <sheetView zoomScaleNormal="100" zoomScaleSheetLayoutView="85" workbookViewId="0">
      <selection activeCell="B2" sqref="B2:B5"/>
    </sheetView>
  </sheetViews>
  <sheetFormatPr defaultColWidth="9" defaultRowHeight="15.6"/>
  <cols>
    <col min="1" max="1" width="66.44140625" style="19" customWidth="1"/>
    <col min="2" max="4" width="15.33203125" style="555" customWidth="1"/>
    <col min="5" max="5" width="11.6640625" style="556" customWidth="1"/>
    <col min="6" max="6" width="15.33203125" style="557" customWidth="1"/>
    <col min="7" max="8" width="16.77734375" style="558" bestFit="1" customWidth="1"/>
    <col min="9" max="9" width="17.77734375" style="553" bestFit="1" customWidth="1"/>
    <col min="10" max="219" width="9" style="18"/>
    <col min="220" max="220" width="3.77734375" style="18" customWidth="1"/>
    <col min="221" max="221" width="21.109375" style="18" customWidth="1"/>
    <col min="222" max="222" width="16.77734375" style="18" customWidth="1"/>
    <col min="223" max="223" width="18.77734375" style="18" customWidth="1"/>
    <col min="224" max="224" width="3.44140625" style="18" customWidth="1"/>
    <col min="225" max="225" width="18.77734375" style="18" customWidth="1"/>
    <col min="226" max="226" width="16.6640625" style="18" customWidth="1"/>
    <col min="227" max="227" width="12.77734375" style="18" customWidth="1"/>
    <col min="228" max="228" width="16.109375" style="18" customWidth="1"/>
    <col min="229" max="229" width="18.77734375" style="18" customWidth="1"/>
    <col min="230" max="230" width="30.44140625" style="18" customWidth="1"/>
    <col min="231" max="231" width="8.109375" style="18" customWidth="1"/>
    <col min="232" max="232" width="9.33203125" style="18" customWidth="1"/>
    <col min="233" max="233" width="10.33203125" style="18" customWidth="1"/>
    <col min="234" max="475" width="9" style="18"/>
    <col min="476" max="476" width="3.77734375" style="18" customWidth="1"/>
    <col min="477" max="477" width="21.109375" style="18" customWidth="1"/>
    <col min="478" max="478" width="16.77734375" style="18" customWidth="1"/>
    <col min="479" max="479" width="18.77734375" style="18" customWidth="1"/>
    <col min="480" max="480" width="3.44140625" style="18" customWidth="1"/>
    <col min="481" max="481" width="18.77734375" style="18" customWidth="1"/>
    <col min="482" max="482" width="16.6640625" style="18" customWidth="1"/>
    <col min="483" max="483" width="12.77734375" style="18" customWidth="1"/>
    <col min="484" max="484" width="16.109375" style="18" customWidth="1"/>
    <col min="485" max="485" width="18.77734375" style="18" customWidth="1"/>
    <col min="486" max="486" width="30.44140625" style="18" customWidth="1"/>
    <col min="487" max="487" width="8.109375" style="18" customWidth="1"/>
    <col min="488" max="488" width="9.33203125" style="18" customWidth="1"/>
    <col min="489" max="489" width="10.33203125" style="18" customWidth="1"/>
    <col min="490" max="731" width="9" style="18"/>
    <col min="732" max="732" width="3.77734375" style="18" customWidth="1"/>
    <col min="733" max="733" width="21.109375" style="18" customWidth="1"/>
    <col min="734" max="734" width="16.77734375" style="18" customWidth="1"/>
    <col min="735" max="735" width="18.77734375" style="18" customWidth="1"/>
    <col min="736" max="736" width="3.44140625" style="18" customWidth="1"/>
    <col min="737" max="737" width="18.77734375" style="18" customWidth="1"/>
    <col min="738" max="738" width="16.6640625" style="18" customWidth="1"/>
    <col min="739" max="739" width="12.77734375" style="18" customWidth="1"/>
    <col min="740" max="740" width="16.109375" style="18" customWidth="1"/>
    <col min="741" max="741" width="18.77734375" style="18" customWidth="1"/>
    <col min="742" max="742" width="30.44140625" style="18" customWidth="1"/>
    <col min="743" max="743" width="8.109375" style="18" customWidth="1"/>
    <col min="744" max="744" width="9.33203125" style="18" customWidth="1"/>
    <col min="745" max="745" width="10.33203125" style="18" customWidth="1"/>
    <col min="746" max="987" width="9" style="18"/>
    <col min="988" max="988" width="3.77734375" style="18" customWidth="1"/>
    <col min="989" max="989" width="21.109375" style="18" customWidth="1"/>
    <col min="990" max="990" width="16.77734375" style="18" customWidth="1"/>
    <col min="991" max="991" width="18.77734375" style="18" customWidth="1"/>
    <col min="992" max="992" width="3.44140625" style="18" customWidth="1"/>
    <col min="993" max="993" width="18.77734375" style="18" customWidth="1"/>
    <col min="994" max="994" width="16.6640625" style="18" customWidth="1"/>
    <col min="995" max="995" width="12.77734375" style="18" customWidth="1"/>
    <col min="996" max="996" width="16.109375" style="18" customWidth="1"/>
    <col min="997" max="997" width="18.77734375" style="18" customWidth="1"/>
    <col min="998" max="998" width="30.44140625" style="18" customWidth="1"/>
    <col min="999" max="999" width="8.109375" style="18" customWidth="1"/>
    <col min="1000" max="1000" width="9.33203125" style="18" customWidth="1"/>
    <col min="1001" max="1001" width="10.33203125" style="18" customWidth="1"/>
    <col min="1002" max="1243" width="9" style="18"/>
    <col min="1244" max="1244" width="3.77734375" style="18" customWidth="1"/>
    <col min="1245" max="1245" width="21.109375" style="18" customWidth="1"/>
    <col min="1246" max="1246" width="16.77734375" style="18" customWidth="1"/>
    <col min="1247" max="1247" width="18.77734375" style="18" customWidth="1"/>
    <col min="1248" max="1248" width="3.44140625" style="18" customWidth="1"/>
    <col min="1249" max="1249" width="18.77734375" style="18" customWidth="1"/>
    <col min="1250" max="1250" width="16.6640625" style="18" customWidth="1"/>
    <col min="1251" max="1251" width="12.77734375" style="18" customWidth="1"/>
    <col min="1252" max="1252" width="16.109375" style="18" customWidth="1"/>
    <col min="1253" max="1253" width="18.77734375" style="18" customWidth="1"/>
    <col min="1254" max="1254" width="30.44140625" style="18" customWidth="1"/>
    <col min="1255" max="1255" width="8.109375" style="18" customWidth="1"/>
    <col min="1256" max="1256" width="9.33203125" style="18" customWidth="1"/>
    <col min="1257" max="1257" width="10.33203125" style="18" customWidth="1"/>
    <col min="1258" max="1499" width="9" style="18"/>
    <col min="1500" max="1500" width="3.77734375" style="18" customWidth="1"/>
    <col min="1501" max="1501" width="21.109375" style="18" customWidth="1"/>
    <col min="1502" max="1502" width="16.77734375" style="18" customWidth="1"/>
    <col min="1503" max="1503" width="18.77734375" style="18" customWidth="1"/>
    <col min="1504" max="1504" width="3.44140625" style="18" customWidth="1"/>
    <col min="1505" max="1505" width="18.77734375" style="18" customWidth="1"/>
    <col min="1506" max="1506" width="16.6640625" style="18" customWidth="1"/>
    <col min="1507" max="1507" width="12.77734375" style="18" customWidth="1"/>
    <col min="1508" max="1508" width="16.109375" style="18" customWidth="1"/>
    <col min="1509" max="1509" width="18.77734375" style="18" customWidth="1"/>
    <col min="1510" max="1510" width="30.44140625" style="18" customWidth="1"/>
    <col min="1511" max="1511" width="8.109375" style="18" customWidth="1"/>
    <col min="1512" max="1512" width="9.33203125" style="18" customWidth="1"/>
    <col min="1513" max="1513" width="10.33203125" style="18" customWidth="1"/>
    <col min="1514" max="1755" width="9" style="18"/>
    <col min="1756" max="1756" width="3.77734375" style="18" customWidth="1"/>
    <col min="1757" max="1757" width="21.109375" style="18" customWidth="1"/>
    <col min="1758" max="1758" width="16.77734375" style="18" customWidth="1"/>
    <col min="1759" max="1759" width="18.77734375" style="18" customWidth="1"/>
    <col min="1760" max="1760" width="3.44140625" style="18" customWidth="1"/>
    <col min="1761" max="1761" width="18.77734375" style="18" customWidth="1"/>
    <col min="1762" max="1762" width="16.6640625" style="18" customWidth="1"/>
    <col min="1763" max="1763" width="12.77734375" style="18" customWidth="1"/>
    <col min="1764" max="1764" width="16.109375" style="18" customWidth="1"/>
    <col min="1765" max="1765" width="18.77734375" style="18" customWidth="1"/>
    <col min="1766" max="1766" width="30.44140625" style="18" customWidth="1"/>
    <col min="1767" max="1767" width="8.109375" style="18" customWidth="1"/>
    <col min="1768" max="1768" width="9.33203125" style="18" customWidth="1"/>
    <col min="1769" max="1769" width="10.33203125" style="18" customWidth="1"/>
    <col min="1770" max="2011" width="9" style="18"/>
    <col min="2012" max="2012" width="3.77734375" style="18" customWidth="1"/>
    <col min="2013" max="2013" width="21.109375" style="18" customWidth="1"/>
    <col min="2014" max="2014" width="16.77734375" style="18" customWidth="1"/>
    <col min="2015" max="2015" width="18.77734375" style="18" customWidth="1"/>
    <col min="2016" max="2016" width="3.44140625" style="18" customWidth="1"/>
    <col min="2017" max="2017" width="18.77734375" style="18" customWidth="1"/>
    <col min="2018" max="2018" width="16.6640625" style="18" customWidth="1"/>
    <col min="2019" max="2019" width="12.77734375" style="18" customWidth="1"/>
    <col min="2020" max="2020" width="16.109375" style="18" customWidth="1"/>
    <col min="2021" max="2021" width="18.77734375" style="18" customWidth="1"/>
    <col min="2022" max="2022" width="30.44140625" style="18" customWidth="1"/>
    <col min="2023" max="2023" width="8.109375" style="18" customWidth="1"/>
    <col min="2024" max="2024" width="9.33203125" style="18" customWidth="1"/>
    <col min="2025" max="2025" width="10.33203125" style="18" customWidth="1"/>
    <col min="2026" max="2267" width="9" style="18"/>
    <col min="2268" max="2268" width="3.77734375" style="18" customWidth="1"/>
    <col min="2269" max="2269" width="21.109375" style="18" customWidth="1"/>
    <col min="2270" max="2270" width="16.77734375" style="18" customWidth="1"/>
    <col min="2271" max="2271" width="18.77734375" style="18" customWidth="1"/>
    <col min="2272" max="2272" width="3.44140625" style="18" customWidth="1"/>
    <col min="2273" max="2273" width="18.77734375" style="18" customWidth="1"/>
    <col min="2274" max="2274" width="16.6640625" style="18" customWidth="1"/>
    <col min="2275" max="2275" width="12.77734375" style="18" customWidth="1"/>
    <col min="2276" max="2276" width="16.109375" style="18" customWidth="1"/>
    <col min="2277" max="2277" width="18.77734375" style="18" customWidth="1"/>
    <col min="2278" max="2278" width="30.44140625" style="18" customWidth="1"/>
    <col min="2279" max="2279" width="8.109375" style="18" customWidth="1"/>
    <col min="2280" max="2280" width="9.33203125" style="18" customWidth="1"/>
    <col min="2281" max="2281" width="10.33203125" style="18" customWidth="1"/>
    <col min="2282" max="2523" width="9" style="18"/>
    <col min="2524" max="2524" width="3.77734375" style="18" customWidth="1"/>
    <col min="2525" max="2525" width="21.109375" style="18" customWidth="1"/>
    <col min="2526" max="2526" width="16.77734375" style="18" customWidth="1"/>
    <col min="2527" max="2527" width="18.77734375" style="18" customWidth="1"/>
    <col min="2528" max="2528" width="3.44140625" style="18" customWidth="1"/>
    <col min="2529" max="2529" width="18.77734375" style="18" customWidth="1"/>
    <col min="2530" max="2530" width="16.6640625" style="18" customWidth="1"/>
    <col min="2531" max="2531" width="12.77734375" style="18" customWidth="1"/>
    <col min="2532" max="2532" width="16.109375" style="18" customWidth="1"/>
    <col min="2533" max="2533" width="18.77734375" style="18" customWidth="1"/>
    <col min="2534" max="2534" width="30.44140625" style="18" customWidth="1"/>
    <col min="2535" max="2535" width="8.109375" style="18" customWidth="1"/>
    <col min="2536" max="2536" width="9.33203125" style="18" customWidth="1"/>
    <col min="2537" max="2537" width="10.33203125" style="18" customWidth="1"/>
    <col min="2538" max="2779" width="9" style="18"/>
    <col min="2780" max="2780" width="3.77734375" style="18" customWidth="1"/>
    <col min="2781" max="2781" width="21.109375" style="18" customWidth="1"/>
    <col min="2782" max="2782" width="16.77734375" style="18" customWidth="1"/>
    <col min="2783" max="2783" width="18.77734375" style="18" customWidth="1"/>
    <col min="2784" max="2784" width="3.44140625" style="18" customWidth="1"/>
    <col min="2785" max="2785" width="18.77734375" style="18" customWidth="1"/>
    <col min="2786" max="2786" width="16.6640625" style="18" customWidth="1"/>
    <col min="2787" max="2787" width="12.77734375" style="18" customWidth="1"/>
    <col min="2788" max="2788" width="16.109375" style="18" customWidth="1"/>
    <col min="2789" max="2789" width="18.77734375" style="18" customWidth="1"/>
    <col min="2790" max="2790" width="30.44140625" style="18" customWidth="1"/>
    <col min="2791" max="2791" width="8.109375" style="18" customWidth="1"/>
    <col min="2792" max="2792" width="9.33203125" style="18" customWidth="1"/>
    <col min="2793" max="2793" width="10.33203125" style="18" customWidth="1"/>
    <col min="2794" max="3035" width="9" style="18"/>
    <col min="3036" max="3036" width="3.77734375" style="18" customWidth="1"/>
    <col min="3037" max="3037" width="21.109375" style="18" customWidth="1"/>
    <col min="3038" max="3038" width="16.77734375" style="18" customWidth="1"/>
    <col min="3039" max="3039" width="18.77734375" style="18" customWidth="1"/>
    <col min="3040" max="3040" width="3.44140625" style="18" customWidth="1"/>
    <col min="3041" max="3041" width="18.77734375" style="18" customWidth="1"/>
    <col min="3042" max="3042" width="16.6640625" style="18" customWidth="1"/>
    <col min="3043" max="3043" width="12.77734375" style="18" customWidth="1"/>
    <col min="3044" max="3044" width="16.109375" style="18" customWidth="1"/>
    <col min="3045" max="3045" width="18.77734375" style="18" customWidth="1"/>
    <col min="3046" max="3046" width="30.44140625" style="18" customWidth="1"/>
    <col min="3047" max="3047" width="8.109375" style="18" customWidth="1"/>
    <col min="3048" max="3048" width="9.33203125" style="18" customWidth="1"/>
    <col min="3049" max="3049" width="10.33203125" style="18" customWidth="1"/>
    <col min="3050" max="3291" width="9" style="18"/>
    <col min="3292" max="3292" width="3.77734375" style="18" customWidth="1"/>
    <col min="3293" max="3293" width="21.109375" style="18" customWidth="1"/>
    <col min="3294" max="3294" width="16.77734375" style="18" customWidth="1"/>
    <col min="3295" max="3295" width="18.77734375" style="18" customWidth="1"/>
    <col min="3296" max="3296" width="3.44140625" style="18" customWidth="1"/>
    <col min="3297" max="3297" width="18.77734375" style="18" customWidth="1"/>
    <col min="3298" max="3298" width="16.6640625" style="18" customWidth="1"/>
    <col min="3299" max="3299" width="12.77734375" style="18" customWidth="1"/>
    <col min="3300" max="3300" width="16.109375" style="18" customWidth="1"/>
    <col min="3301" max="3301" width="18.77734375" style="18" customWidth="1"/>
    <col min="3302" max="3302" width="30.44140625" style="18" customWidth="1"/>
    <col min="3303" max="3303" width="8.109375" style="18" customWidth="1"/>
    <col min="3304" max="3304" width="9.33203125" style="18" customWidth="1"/>
    <col min="3305" max="3305" width="10.33203125" style="18" customWidth="1"/>
    <col min="3306" max="3547" width="9" style="18"/>
    <col min="3548" max="3548" width="3.77734375" style="18" customWidth="1"/>
    <col min="3549" max="3549" width="21.109375" style="18" customWidth="1"/>
    <col min="3550" max="3550" width="16.77734375" style="18" customWidth="1"/>
    <col min="3551" max="3551" width="18.77734375" style="18" customWidth="1"/>
    <col min="3552" max="3552" width="3.44140625" style="18" customWidth="1"/>
    <col min="3553" max="3553" width="18.77734375" style="18" customWidth="1"/>
    <col min="3554" max="3554" width="16.6640625" style="18" customWidth="1"/>
    <col min="3555" max="3555" width="12.77734375" style="18" customWidth="1"/>
    <col min="3556" max="3556" width="16.109375" style="18" customWidth="1"/>
    <col min="3557" max="3557" width="18.77734375" style="18" customWidth="1"/>
    <col min="3558" max="3558" width="30.44140625" style="18" customWidth="1"/>
    <col min="3559" max="3559" width="8.109375" style="18" customWidth="1"/>
    <col min="3560" max="3560" width="9.33203125" style="18" customWidth="1"/>
    <col min="3561" max="3561" width="10.33203125" style="18" customWidth="1"/>
    <col min="3562" max="3803" width="9" style="18"/>
    <col min="3804" max="3804" width="3.77734375" style="18" customWidth="1"/>
    <col min="3805" max="3805" width="21.109375" style="18" customWidth="1"/>
    <col min="3806" max="3806" width="16.77734375" style="18" customWidth="1"/>
    <col min="3807" max="3807" width="18.77734375" style="18" customWidth="1"/>
    <col min="3808" max="3808" width="3.44140625" style="18" customWidth="1"/>
    <col min="3809" max="3809" width="18.77734375" style="18" customWidth="1"/>
    <col min="3810" max="3810" width="16.6640625" style="18" customWidth="1"/>
    <col min="3811" max="3811" width="12.77734375" style="18" customWidth="1"/>
    <col min="3812" max="3812" width="16.109375" style="18" customWidth="1"/>
    <col min="3813" max="3813" width="18.77734375" style="18" customWidth="1"/>
    <col min="3814" max="3814" width="30.44140625" style="18" customWidth="1"/>
    <col min="3815" max="3815" width="8.109375" style="18" customWidth="1"/>
    <col min="3816" max="3816" width="9.33203125" style="18" customWidth="1"/>
    <col min="3817" max="3817" width="10.33203125" style="18" customWidth="1"/>
    <col min="3818" max="4059" width="9" style="18"/>
    <col min="4060" max="4060" width="3.77734375" style="18" customWidth="1"/>
    <col min="4061" max="4061" width="21.109375" style="18" customWidth="1"/>
    <col min="4062" max="4062" width="16.77734375" style="18" customWidth="1"/>
    <col min="4063" max="4063" width="18.77734375" style="18" customWidth="1"/>
    <col min="4064" max="4064" width="3.44140625" style="18" customWidth="1"/>
    <col min="4065" max="4065" width="18.77734375" style="18" customWidth="1"/>
    <col min="4066" max="4066" width="16.6640625" style="18" customWidth="1"/>
    <col min="4067" max="4067" width="12.77734375" style="18" customWidth="1"/>
    <col min="4068" max="4068" width="16.109375" style="18" customWidth="1"/>
    <col min="4069" max="4069" width="18.77734375" style="18" customWidth="1"/>
    <col min="4070" max="4070" width="30.44140625" style="18" customWidth="1"/>
    <col min="4071" max="4071" width="8.109375" style="18" customWidth="1"/>
    <col min="4072" max="4072" width="9.33203125" style="18" customWidth="1"/>
    <col min="4073" max="4073" width="10.33203125" style="18" customWidth="1"/>
    <col min="4074" max="4315" width="9" style="18"/>
    <col min="4316" max="4316" width="3.77734375" style="18" customWidth="1"/>
    <col min="4317" max="4317" width="21.109375" style="18" customWidth="1"/>
    <col min="4318" max="4318" width="16.77734375" style="18" customWidth="1"/>
    <col min="4319" max="4319" width="18.77734375" style="18" customWidth="1"/>
    <col min="4320" max="4320" width="3.44140625" style="18" customWidth="1"/>
    <col min="4321" max="4321" width="18.77734375" style="18" customWidth="1"/>
    <col min="4322" max="4322" width="16.6640625" style="18" customWidth="1"/>
    <col min="4323" max="4323" width="12.77734375" style="18" customWidth="1"/>
    <col min="4324" max="4324" width="16.109375" style="18" customWidth="1"/>
    <col min="4325" max="4325" width="18.77734375" style="18" customWidth="1"/>
    <col min="4326" max="4326" width="30.44140625" style="18" customWidth="1"/>
    <col min="4327" max="4327" width="8.109375" style="18" customWidth="1"/>
    <col min="4328" max="4328" width="9.33203125" style="18" customWidth="1"/>
    <col min="4329" max="4329" width="10.33203125" style="18" customWidth="1"/>
    <col min="4330" max="4571" width="9" style="18"/>
    <col min="4572" max="4572" width="3.77734375" style="18" customWidth="1"/>
    <col min="4573" max="4573" width="21.109375" style="18" customWidth="1"/>
    <col min="4574" max="4574" width="16.77734375" style="18" customWidth="1"/>
    <col min="4575" max="4575" width="18.77734375" style="18" customWidth="1"/>
    <col min="4576" max="4576" width="3.44140625" style="18" customWidth="1"/>
    <col min="4577" max="4577" width="18.77734375" style="18" customWidth="1"/>
    <col min="4578" max="4578" width="16.6640625" style="18" customWidth="1"/>
    <col min="4579" max="4579" width="12.77734375" style="18" customWidth="1"/>
    <col min="4580" max="4580" width="16.109375" style="18" customWidth="1"/>
    <col min="4581" max="4581" width="18.77734375" style="18" customWidth="1"/>
    <col min="4582" max="4582" width="30.44140625" style="18" customWidth="1"/>
    <col min="4583" max="4583" width="8.109375" style="18" customWidth="1"/>
    <col min="4584" max="4584" width="9.33203125" style="18" customWidth="1"/>
    <col min="4585" max="4585" width="10.33203125" style="18" customWidth="1"/>
    <col min="4586" max="4827" width="9" style="18"/>
    <col min="4828" max="4828" width="3.77734375" style="18" customWidth="1"/>
    <col min="4829" max="4829" width="21.109375" style="18" customWidth="1"/>
    <col min="4830" max="4830" width="16.77734375" style="18" customWidth="1"/>
    <col min="4831" max="4831" width="18.77734375" style="18" customWidth="1"/>
    <col min="4832" max="4832" width="3.44140625" style="18" customWidth="1"/>
    <col min="4833" max="4833" width="18.77734375" style="18" customWidth="1"/>
    <col min="4834" max="4834" width="16.6640625" style="18" customWidth="1"/>
    <col min="4835" max="4835" width="12.77734375" style="18" customWidth="1"/>
    <col min="4836" max="4836" width="16.109375" style="18" customWidth="1"/>
    <col min="4837" max="4837" width="18.77734375" style="18" customWidth="1"/>
    <col min="4838" max="4838" width="30.44140625" style="18" customWidth="1"/>
    <col min="4839" max="4839" width="8.109375" style="18" customWidth="1"/>
    <col min="4840" max="4840" width="9.33203125" style="18" customWidth="1"/>
    <col min="4841" max="4841" width="10.33203125" style="18" customWidth="1"/>
    <col min="4842" max="5083" width="9" style="18"/>
    <col min="5084" max="5084" width="3.77734375" style="18" customWidth="1"/>
    <col min="5085" max="5085" width="21.109375" style="18" customWidth="1"/>
    <col min="5086" max="5086" width="16.77734375" style="18" customWidth="1"/>
    <col min="5087" max="5087" width="18.77734375" style="18" customWidth="1"/>
    <col min="5088" max="5088" width="3.44140625" style="18" customWidth="1"/>
    <col min="5089" max="5089" width="18.77734375" style="18" customWidth="1"/>
    <col min="5090" max="5090" width="16.6640625" style="18" customWidth="1"/>
    <col min="5091" max="5091" width="12.77734375" style="18" customWidth="1"/>
    <col min="5092" max="5092" width="16.109375" style="18" customWidth="1"/>
    <col min="5093" max="5093" width="18.77734375" style="18" customWidth="1"/>
    <col min="5094" max="5094" width="30.44140625" style="18" customWidth="1"/>
    <col min="5095" max="5095" width="8.109375" style="18" customWidth="1"/>
    <col min="5096" max="5096" width="9.33203125" style="18" customWidth="1"/>
    <col min="5097" max="5097" width="10.33203125" style="18" customWidth="1"/>
    <col min="5098" max="5339" width="9" style="18"/>
    <col min="5340" max="5340" width="3.77734375" style="18" customWidth="1"/>
    <col min="5341" max="5341" width="21.109375" style="18" customWidth="1"/>
    <col min="5342" max="5342" width="16.77734375" style="18" customWidth="1"/>
    <col min="5343" max="5343" width="18.77734375" style="18" customWidth="1"/>
    <col min="5344" max="5344" width="3.44140625" style="18" customWidth="1"/>
    <col min="5345" max="5345" width="18.77734375" style="18" customWidth="1"/>
    <col min="5346" max="5346" width="16.6640625" style="18" customWidth="1"/>
    <col min="5347" max="5347" width="12.77734375" style="18" customWidth="1"/>
    <col min="5348" max="5348" width="16.109375" style="18" customWidth="1"/>
    <col min="5349" max="5349" width="18.77734375" style="18" customWidth="1"/>
    <col min="5350" max="5350" width="30.44140625" style="18" customWidth="1"/>
    <col min="5351" max="5351" width="8.109375" style="18" customWidth="1"/>
    <col min="5352" max="5352" width="9.33203125" style="18" customWidth="1"/>
    <col min="5353" max="5353" width="10.33203125" style="18" customWidth="1"/>
    <col min="5354" max="5595" width="9" style="18"/>
    <col min="5596" max="5596" width="3.77734375" style="18" customWidth="1"/>
    <col min="5597" max="5597" width="21.109375" style="18" customWidth="1"/>
    <col min="5598" max="5598" width="16.77734375" style="18" customWidth="1"/>
    <col min="5599" max="5599" width="18.77734375" style="18" customWidth="1"/>
    <col min="5600" max="5600" width="3.44140625" style="18" customWidth="1"/>
    <col min="5601" max="5601" width="18.77734375" style="18" customWidth="1"/>
    <col min="5602" max="5602" width="16.6640625" style="18" customWidth="1"/>
    <col min="5603" max="5603" width="12.77734375" style="18" customWidth="1"/>
    <col min="5604" max="5604" width="16.109375" style="18" customWidth="1"/>
    <col min="5605" max="5605" width="18.77734375" style="18" customWidth="1"/>
    <col min="5606" max="5606" width="30.44140625" style="18" customWidth="1"/>
    <col min="5607" max="5607" width="8.109375" style="18" customWidth="1"/>
    <col min="5608" max="5608" width="9.33203125" style="18" customWidth="1"/>
    <col min="5609" max="5609" width="10.33203125" style="18" customWidth="1"/>
    <col min="5610" max="5851" width="9" style="18"/>
    <col min="5852" max="5852" width="3.77734375" style="18" customWidth="1"/>
    <col min="5853" max="5853" width="21.109375" style="18" customWidth="1"/>
    <col min="5854" max="5854" width="16.77734375" style="18" customWidth="1"/>
    <col min="5855" max="5855" width="18.77734375" style="18" customWidth="1"/>
    <col min="5856" max="5856" width="3.44140625" style="18" customWidth="1"/>
    <col min="5857" max="5857" width="18.77734375" style="18" customWidth="1"/>
    <col min="5858" max="5858" width="16.6640625" style="18" customWidth="1"/>
    <col min="5859" max="5859" width="12.77734375" style="18" customWidth="1"/>
    <col min="5860" max="5860" width="16.109375" style="18" customWidth="1"/>
    <col min="5861" max="5861" width="18.77734375" style="18" customWidth="1"/>
    <col min="5862" max="5862" width="30.44140625" style="18" customWidth="1"/>
    <col min="5863" max="5863" width="8.109375" style="18" customWidth="1"/>
    <col min="5864" max="5864" width="9.33203125" style="18" customWidth="1"/>
    <col min="5865" max="5865" width="10.33203125" style="18" customWidth="1"/>
    <col min="5866" max="6107" width="9" style="18"/>
    <col min="6108" max="6108" width="3.77734375" style="18" customWidth="1"/>
    <col min="6109" max="6109" width="21.109375" style="18" customWidth="1"/>
    <col min="6110" max="6110" width="16.77734375" style="18" customWidth="1"/>
    <col min="6111" max="6111" width="18.77734375" style="18" customWidth="1"/>
    <col min="6112" max="6112" width="3.44140625" style="18" customWidth="1"/>
    <col min="6113" max="6113" width="18.77734375" style="18" customWidth="1"/>
    <col min="6114" max="6114" width="16.6640625" style="18" customWidth="1"/>
    <col min="6115" max="6115" width="12.77734375" style="18" customWidth="1"/>
    <col min="6116" max="6116" width="16.109375" style="18" customWidth="1"/>
    <col min="6117" max="6117" width="18.77734375" style="18" customWidth="1"/>
    <col min="6118" max="6118" width="30.44140625" style="18" customWidth="1"/>
    <col min="6119" max="6119" width="8.109375" style="18" customWidth="1"/>
    <col min="6120" max="6120" width="9.33203125" style="18" customWidth="1"/>
    <col min="6121" max="6121" width="10.33203125" style="18" customWidth="1"/>
    <col min="6122" max="6363" width="9" style="18"/>
    <col min="6364" max="6364" width="3.77734375" style="18" customWidth="1"/>
    <col min="6365" max="6365" width="21.109375" style="18" customWidth="1"/>
    <col min="6366" max="6366" width="16.77734375" style="18" customWidth="1"/>
    <col min="6367" max="6367" width="18.77734375" style="18" customWidth="1"/>
    <col min="6368" max="6368" width="3.44140625" style="18" customWidth="1"/>
    <col min="6369" max="6369" width="18.77734375" style="18" customWidth="1"/>
    <col min="6370" max="6370" width="16.6640625" style="18" customWidth="1"/>
    <col min="6371" max="6371" width="12.77734375" style="18" customWidth="1"/>
    <col min="6372" max="6372" width="16.109375" style="18" customWidth="1"/>
    <col min="6373" max="6373" width="18.77734375" style="18" customWidth="1"/>
    <col min="6374" max="6374" width="30.44140625" style="18" customWidth="1"/>
    <col min="6375" max="6375" width="8.109375" style="18" customWidth="1"/>
    <col min="6376" max="6376" width="9.33203125" style="18" customWidth="1"/>
    <col min="6377" max="6377" width="10.33203125" style="18" customWidth="1"/>
    <col min="6378" max="6619" width="9" style="18"/>
    <col min="6620" max="6620" width="3.77734375" style="18" customWidth="1"/>
    <col min="6621" max="6621" width="21.109375" style="18" customWidth="1"/>
    <col min="6622" max="6622" width="16.77734375" style="18" customWidth="1"/>
    <col min="6623" max="6623" width="18.77734375" style="18" customWidth="1"/>
    <col min="6624" max="6624" width="3.44140625" style="18" customWidth="1"/>
    <col min="6625" max="6625" width="18.77734375" style="18" customWidth="1"/>
    <col min="6626" max="6626" width="16.6640625" style="18" customWidth="1"/>
    <col min="6627" max="6627" width="12.77734375" style="18" customWidth="1"/>
    <col min="6628" max="6628" width="16.109375" style="18" customWidth="1"/>
    <col min="6629" max="6629" width="18.77734375" style="18" customWidth="1"/>
    <col min="6630" max="6630" width="30.44140625" style="18" customWidth="1"/>
    <col min="6631" max="6631" width="8.109375" style="18" customWidth="1"/>
    <col min="6632" max="6632" width="9.33203125" style="18" customWidth="1"/>
    <col min="6633" max="6633" width="10.33203125" style="18" customWidth="1"/>
    <col min="6634" max="6875" width="9" style="18"/>
    <col min="6876" max="6876" width="3.77734375" style="18" customWidth="1"/>
    <col min="6877" max="6877" width="21.109375" style="18" customWidth="1"/>
    <col min="6878" max="6878" width="16.77734375" style="18" customWidth="1"/>
    <col min="6879" max="6879" width="18.77734375" style="18" customWidth="1"/>
    <col min="6880" max="6880" width="3.44140625" style="18" customWidth="1"/>
    <col min="6881" max="6881" width="18.77734375" style="18" customWidth="1"/>
    <col min="6882" max="6882" width="16.6640625" style="18" customWidth="1"/>
    <col min="6883" max="6883" width="12.77734375" style="18" customWidth="1"/>
    <col min="6884" max="6884" width="16.109375" style="18" customWidth="1"/>
    <col min="6885" max="6885" width="18.77734375" style="18" customWidth="1"/>
    <col min="6886" max="6886" width="30.44140625" style="18" customWidth="1"/>
    <col min="6887" max="6887" width="8.109375" style="18" customWidth="1"/>
    <col min="6888" max="6888" width="9.33203125" style="18" customWidth="1"/>
    <col min="6889" max="6889" width="10.33203125" style="18" customWidth="1"/>
    <col min="6890" max="7131" width="9" style="18"/>
    <col min="7132" max="7132" width="3.77734375" style="18" customWidth="1"/>
    <col min="7133" max="7133" width="21.109375" style="18" customWidth="1"/>
    <col min="7134" max="7134" width="16.77734375" style="18" customWidth="1"/>
    <col min="7135" max="7135" width="18.77734375" style="18" customWidth="1"/>
    <col min="7136" max="7136" width="3.44140625" style="18" customWidth="1"/>
    <col min="7137" max="7137" width="18.77734375" style="18" customWidth="1"/>
    <col min="7138" max="7138" width="16.6640625" style="18" customWidth="1"/>
    <col min="7139" max="7139" width="12.77734375" style="18" customWidth="1"/>
    <col min="7140" max="7140" width="16.109375" style="18" customWidth="1"/>
    <col min="7141" max="7141" width="18.77734375" style="18" customWidth="1"/>
    <col min="7142" max="7142" width="30.44140625" style="18" customWidth="1"/>
    <col min="7143" max="7143" width="8.109375" style="18" customWidth="1"/>
    <col min="7144" max="7144" width="9.33203125" style="18" customWidth="1"/>
    <col min="7145" max="7145" width="10.33203125" style="18" customWidth="1"/>
    <col min="7146" max="7387" width="9" style="18"/>
    <col min="7388" max="7388" width="3.77734375" style="18" customWidth="1"/>
    <col min="7389" max="7389" width="21.109375" style="18" customWidth="1"/>
    <col min="7390" max="7390" width="16.77734375" style="18" customWidth="1"/>
    <col min="7391" max="7391" width="18.77734375" style="18" customWidth="1"/>
    <col min="7392" max="7392" width="3.44140625" style="18" customWidth="1"/>
    <col min="7393" max="7393" width="18.77734375" style="18" customWidth="1"/>
    <col min="7394" max="7394" width="16.6640625" style="18" customWidth="1"/>
    <col min="7395" max="7395" width="12.77734375" style="18" customWidth="1"/>
    <col min="7396" max="7396" width="16.109375" style="18" customWidth="1"/>
    <col min="7397" max="7397" width="18.77734375" style="18" customWidth="1"/>
    <col min="7398" max="7398" width="30.44140625" style="18" customWidth="1"/>
    <col min="7399" max="7399" width="8.109375" style="18" customWidth="1"/>
    <col min="7400" max="7400" width="9.33203125" style="18" customWidth="1"/>
    <col min="7401" max="7401" width="10.33203125" style="18" customWidth="1"/>
    <col min="7402" max="7643" width="9" style="18"/>
    <col min="7644" max="7644" width="3.77734375" style="18" customWidth="1"/>
    <col min="7645" max="7645" width="21.109375" style="18" customWidth="1"/>
    <col min="7646" max="7646" width="16.77734375" style="18" customWidth="1"/>
    <col min="7647" max="7647" width="18.77734375" style="18" customWidth="1"/>
    <col min="7648" max="7648" width="3.44140625" style="18" customWidth="1"/>
    <col min="7649" max="7649" width="18.77734375" style="18" customWidth="1"/>
    <col min="7650" max="7650" width="16.6640625" style="18" customWidth="1"/>
    <col min="7651" max="7651" width="12.77734375" style="18" customWidth="1"/>
    <col min="7652" max="7652" width="16.109375" style="18" customWidth="1"/>
    <col min="7653" max="7653" width="18.77734375" style="18" customWidth="1"/>
    <col min="7654" max="7654" width="30.44140625" style="18" customWidth="1"/>
    <col min="7655" max="7655" width="8.109375" style="18" customWidth="1"/>
    <col min="7656" max="7656" width="9.33203125" style="18" customWidth="1"/>
    <col min="7657" max="7657" width="10.33203125" style="18" customWidth="1"/>
    <col min="7658" max="7899" width="9" style="18"/>
    <col min="7900" max="7900" width="3.77734375" style="18" customWidth="1"/>
    <col min="7901" max="7901" width="21.109375" style="18" customWidth="1"/>
    <col min="7902" max="7902" width="16.77734375" style="18" customWidth="1"/>
    <col min="7903" max="7903" width="18.77734375" style="18" customWidth="1"/>
    <col min="7904" max="7904" width="3.44140625" style="18" customWidth="1"/>
    <col min="7905" max="7905" width="18.77734375" style="18" customWidth="1"/>
    <col min="7906" max="7906" width="16.6640625" style="18" customWidth="1"/>
    <col min="7907" max="7907" width="12.77734375" style="18" customWidth="1"/>
    <col min="7908" max="7908" width="16.109375" style="18" customWidth="1"/>
    <col min="7909" max="7909" width="18.77734375" style="18" customWidth="1"/>
    <col min="7910" max="7910" width="30.44140625" style="18" customWidth="1"/>
    <col min="7911" max="7911" width="8.109375" style="18" customWidth="1"/>
    <col min="7912" max="7912" width="9.33203125" style="18" customWidth="1"/>
    <col min="7913" max="7913" width="10.33203125" style="18" customWidth="1"/>
    <col min="7914" max="8155" width="9" style="18"/>
    <col min="8156" max="8156" width="3.77734375" style="18" customWidth="1"/>
    <col min="8157" max="8157" width="21.109375" style="18" customWidth="1"/>
    <col min="8158" max="8158" width="16.77734375" style="18" customWidth="1"/>
    <col min="8159" max="8159" width="18.77734375" style="18" customWidth="1"/>
    <col min="8160" max="8160" width="3.44140625" style="18" customWidth="1"/>
    <col min="8161" max="8161" width="18.77734375" style="18" customWidth="1"/>
    <col min="8162" max="8162" width="16.6640625" style="18" customWidth="1"/>
    <col min="8163" max="8163" width="12.77734375" style="18" customWidth="1"/>
    <col min="8164" max="8164" width="16.109375" style="18" customWidth="1"/>
    <col min="8165" max="8165" width="18.77734375" style="18" customWidth="1"/>
    <col min="8166" max="8166" width="30.44140625" style="18" customWidth="1"/>
    <col min="8167" max="8167" width="8.109375" style="18" customWidth="1"/>
    <col min="8168" max="8168" width="9.33203125" style="18" customWidth="1"/>
    <col min="8169" max="8169" width="10.33203125" style="18" customWidth="1"/>
    <col min="8170" max="8411" width="9" style="18"/>
    <col min="8412" max="8412" width="3.77734375" style="18" customWidth="1"/>
    <col min="8413" max="8413" width="21.109375" style="18" customWidth="1"/>
    <col min="8414" max="8414" width="16.77734375" style="18" customWidth="1"/>
    <col min="8415" max="8415" width="18.77734375" style="18" customWidth="1"/>
    <col min="8416" max="8416" width="3.44140625" style="18" customWidth="1"/>
    <col min="8417" max="8417" width="18.77734375" style="18" customWidth="1"/>
    <col min="8418" max="8418" width="16.6640625" style="18" customWidth="1"/>
    <col min="8419" max="8419" width="12.77734375" style="18" customWidth="1"/>
    <col min="8420" max="8420" width="16.109375" style="18" customWidth="1"/>
    <col min="8421" max="8421" width="18.77734375" style="18" customWidth="1"/>
    <col min="8422" max="8422" width="30.44140625" style="18" customWidth="1"/>
    <col min="8423" max="8423" width="8.109375" style="18" customWidth="1"/>
    <col min="8424" max="8424" width="9.33203125" style="18" customWidth="1"/>
    <col min="8425" max="8425" width="10.33203125" style="18" customWidth="1"/>
    <col min="8426" max="8667" width="9" style="18"/>
    <col min="8668" max="8668" width="3.77734375" style="18" customWidth="1"/>
    <col min="8669" max="8669" width="21.109375" style="18" customWidth="1"/>
    <col min="8670" max="8670" width="16.77734375" style="18" customWidth="1"/>
    <col min="8671" max="8671" width="18.77734375" style="18" customWidth="1"/>
    <col min="8672" max="8672" width="3.44140625" style="18" customWidth="1"/>
    <col min="8673" max="8673" width="18.77734375" style="18" customWidth="1"/>
    <col min="8674" max="8674" width="16.6640625" style="18" customWidth="1"/>
    <col min="8675" max="8675" width="12.77734375" style="18" customWidth="1"/>
    <col min="8676" max="8676" width="16.109375" style="18" customWidth="1"/>
    <col min="8677" max="8677" width="18.77734375" style="18" customWidth="1"/>
    <col min="8678" max="8678" width="30.44140625" style="18" customWidth="1"/>
    <col min="8679" max="8679" width="8.109375" style="18" customWidth="1"/>
    <col min="8680" max="8680" width="9.33203125" style="18" customWidth="1"/>
    <col min="8681" max="8681" width="10.33203125" style="18" customWidth="1"/>
    <col min="8682" max="8923" width="9" style="18"/>
    <col min="8924" max="8924" width="3.77734375" style="18" customWidth="1"/>
    <col min="8925" max="8925" width="21.109375" style="18" customWidth="1"/>
    <col min="8926" max="8926" width="16.77734375" style="18" customWidth="1"/>
    <col min="8927" max="8927" width="18.77734375" style="18" customWidth="1"/>
    <col min="8928" max="8928" width="3.44140625" style="18" customWidth="1"/>
    <col min="8929" max="8929" width="18.77734375" style="18" customWidth="1"/>
    <col min="8930" max="8930" width="16.6640625" style="18" customWidth="1"/>
    <col min="8931" max="8931" width="12.77734375" style="18" customWidth="1"/>
    <col min="8932" max="8932" width="16.109375" style="18" customWidth="1"/>
    <col min="8933" max="8933" width="18.77734375" style="18" customWidth="1"/>
    <col min="8934" max="8934" width="30.44140625" style="18" customWidth="1"/>
    <col min="8935" max="8935" width="8.109375" style="18" customWidth="1"/>
    <col min="8936" max="8936" width="9.33203125" style="18" customWidth="1"/>
    <col min="8937" max="8937" width="10.33203125" style="18" customWidth="1"/>
    <col min="8938" max="9179" width="9" style="18"/>
    <col min="9180" max="9180" width="3.77734375" style="18" customWidth="1"/>
    <col min="9181" max="9181" width="21.109375" style="18" customWidth="1"/>
    <col min="9182" max="9182" width="16.77734375" style="18" customWidth="1"/>
    <col min="9183" max="9183" width="18.77734375" style="18" customWidth="1"/>
    <col min="9184" max="9184" width="3.44140625" style="18" customWidth="1"/>
    <col min="9185" max="9185" width="18.77734375" style="18" customWidth="1"/>
    <col min="9186" max="9186" width="16.6640625" style="18" customWidth="1"/>
    <col min="9187" max="9187" width="12.77734375" style="18" customWidth="1"/>
    <col min="9188" max="9188" width="16.109375" style="18" customWidth="1"/>
    <col min="9189" max="9189" width="18.77734375" style="18" customWidth="1"/>
    <col min="9190" max="9190" width="30.44140625" style="18" customWidth="1"/>
    <col min="9191" max="9191" width="8.109375" style="18" customWidth="1"/>
    <col min="9192" max="9192" width="9.33203125" style="18" customWidth="1"/>
    <col min="9193" max="9193" width="10.33203125" style="18" customWidth="1"/>
    <col min="9194" max="9435" width="9" style="18"/>
    <col min="9436" max="9436" width="3.77734375" style="18" customWidth="1"/>
    <col min="9437" max="9437" width="21.109375" style="18" customWidth="1"/>
    <col min="9438" max="9438" width="16.77734375" style="18" customWidth="1"/>
    <col min="9439" max="9439" width="18.77734375" style="18" customWidth="1"/>
    <col min="9440" max="9440" width="3.44140625" style="18" customWidth="1"/>
    <col min="9441" max="9441" width="18.77734375" style="18" customWidth="1"/>
    <col min="9442" max="9442" width="16.6640625" style="18" customWidth="1"/>
    <col min="9443" max="9443" width="12.77734375" style="18" customWidth="1"/>
    <col min="9444" max="9444" width="16.109375" style="18" customWidth="1"/>
    <col min="9445" max="9445" width="18.77734375" style="18" customWidth="1"/>
    <col min="9446" max="9446" width="30.44140625" style="18" customWidth="1"/>
    <col min="9447" max="9447" width="8.109375" style="18" customWidth="1"/>
    <col min="9448" max="9448" width="9.33203125" style="18" customWidth="1"/>
    <col min="9449" max="9449" width="10.33203125" style="18" customWidth="1"/>
    <col min="9450" max="9691" width="9" style="18"/>
    <col min="9692" max="9692" width="3.77734375" style="18" customWidth="1"/>
    <col min="9693" max="9693" width="21.109375" style="18" customWidth="1"/>
    <col min="9694" max="9694" width="16.77734375" style="18" customWidth="1"/>
    <col min="9695" max="9695" width="18.77734375" style="18" customWidth="1"/>
    <col min="9696" max="9696" width="3.44140625" style="18" customWidth="1"/>
    <col min="9697" max="9697" width="18.77734375" style="18" customWidth="1"/>
    <col min="9698" max="9698" width="16.6640625" style="18" customWidth="1"/>
    <col min="9699" max="9699" width="12.77734375" style="18" customWidth="1"/>
    <col min="9700" max="9700" width="16.109375" style="18" customWidth="1"/>
    <col min="9701" max="9701" width="18.77734375" style="18" customWidth="1"/>
    <col min="9702" max="9702" width="30.44140625" style="18" customWidth="1"/>
    <col min="9703" max="9703" width="8.109375" style="18" customWidth="1"/>
    <col min="9704" max="9704" width="9.33203125" style="18" customWidth="1"/>
    <col min="9705" max="9705" width="10.33203125" style="18" customWidth="1"/>
    <col min="9706" max="9947" width="9" style="18"/>
    <col min="9948" max="9948" width="3.77734375" style="18" customWidth="1"/>
    <col min="9949" max="9949" width="21.109375" style="18" customWidth="1"/>
    <col min="9950" max="9950" width="16.77734375" style="18" customWidth="1"/>
    <col min="9951" max="9951" width="18.77734375" style="18" customWidth="1"/>
    <col min="9952" max="9952" width="3.44140625" style="18" customWidth="1"/>
    <col min="9953" max="9953" width="18.77734375" style="18" customWidth="1"/>
    <col min="9954" max="9954" width="16.6640625" style="18" customWidth="1"/>
    <col min="9955" max="9955" width="12.77734375" style="18" customWidth="1"/>
    <col min="9956" max="9956" width="16.109375" style="18" customWidth="1"/>
    <col min="9957" max="9957" width="18.77734375" style="18" customWidth="1"/>
    <col min="9958" max="9958" width="30.44140625" style="18" customWidth="1"/>
    <col min="9959" max="9959" width="8.109375" style="18" customWidth="1"/>
    <col min="9960" max="9960" width="9.33203125" style="18" customWidth="1"/>
    <col min="9961" max="9961" width="10.33203125" style="18" customWidth="1"/>
    <col min="9962" max="10203" width="9" style="18"/>
    <col min="10204" max="10204" width="3.77734375" style="18" customWidth="1"/>
    <col min="10205" max="10205" width="21.109375" style="18" customWidth="1"/>
    <col min="10206" max="10206" width="16.77734375" style="18" customWidth="1"/>
    <col min="10207" max="10207" width="18.77734375" style="18" customWidth="1"/>
    <col min="10208" max="10208" width="3.44140625" style="18" customWidth="1"/>
    <col min="10209" max="10209" width="18.77734375" style="18" customWidth="1"/>
    <col min="10210" max="10210" width="16.6640625" style="18" customWidth="1"/>
    <col min="10211" max="10211" width="12.77734375" style="18" customWidth="1"/>
    <col min="10212" max="10212" width="16.109375" style="18" customWidth="1"/>
    <col min="10213" max="10213" width="18.77734375" style="18" customWidth="1"/>
    <col min="10214" max="10214" width="30.44140625" style="18" customWidth="1"/>
    <col min="10215" max="10215" width="8.109375" style="18" customWidth="1"/>
    <col min="10216" max="10216" width="9.33203125" style="18" customWidth="1"/>
    <col min="10217" max="10217" width="10.33203125" style="18" customWidth="1"/>
    <col min="10218" max="10459" width="9" style="18"/>
    <col min="10460" max="10460" width="3.77734375" style="18" customWidth="1"/>
    <col min="10461" max="10461" width="21.109375" style="18" customWidth="1"/>
    <col min="10462" max="10462" width="16.77734375" style="18" customWidth="1"/>
    <col min="10463" max="10463" width="18.77734375" style="18" customWidth="1"/>
    <col min="10464" max="10464" width="3.44140625" style="18" customWidth="1"/>
    <col min="10465" max="10465" width="18.77734375" style="18" customWidth="1"/>
    <col min="10466" max="10466" width="16.6640625" style="18" customWidth="1"/>
    <col min="10467" max="10467" width="12.77734375" style="18" customWidth="1"/>
    <col min="10468" max="10468" width="16.109375" style="18" customWidth="1"/>
    <col min="10469" max="10469" width="18.77734375" style="18" customWidth="1"/>
    <col min="10470" max="10470" width="30.44140625" style="18" customWidth="1"/>
    <col min="10471" max="10471" width="8.109375" style="18" customWidth="1"/>
    <col min="10472" max="10472" width="9.33203125" style="18" customWidth="1"/>
    <col min="10473" max="10473" width="10.33203125" style="18" customWidth="1"/>
    <col min="10474" max="10715" width="9" style="18"/>
    <col min="10716" max="10716" width="3.77734375" style="18" customWidth="1"/>
    <col min="10717" max="10717" width="21.109375" style="18" customWidth="1"/>
    <col min="10718" max="10718" width="16.77734375" style="18" customWidth="1"/>
    <col min="10719" max="10719" width="18.77734375" style="18" customWidth="1"/>
    <col min="10720" max="10720" width="3.44140625" style="18" customWidth="1"/>
    <col min="10721" max="10721" width="18.77734375" style="18" customWidth="1"/>
    <col min="10722" max="10722" width="16.6640625" style="18" customWidth="1"/>
    <col min="10723" max="10723" width="12.77734375" style="18" customWidth="1"/>
    <col min="10724" max="10724" width="16.109375" style="18" customWidth="1"/>
    <col min="10725" max="10725" width="18.77734375" style="18" customWidth="1"/>
    <col min="10726" max="10726" width="30.44140625" style="18" customWidth="1"/>
    <col min="10727" max="10727" width="8.109375" style="18" customWidth="1"/>
    <col min="10728" max="10728" width="9.33203125" style="18" customWidth="1"/>
    <col min="10729" max="10729" width="10.33203125" style="18" customWidth="1"/>
    <col min="10730" max="10971" width="9" style="18"/>
    <col min="10972" max="10972" width="3.77734375" style="18" customWidth="1"/>
    <col min="10973" max="10973" width="21.109375" style="18" customWidth="1"/>
    <col min="10974" max="10974" width="16.77734375" style="18" customWidth="1"/>
    <col min="10975" max="10975" width="18.77734375" style="18" customWidth="1"/>
    <col min="10976" max="10976" width="3.44140625" style="18" customWidth="1"/>
    <col min="10977" max="10977" width="18.77734375" style="18" customWidth="1"/>
    <col min="10978" max="10978" width="16.6640625" style="18" customWidth="1"/>
    <col min="10979" max="10979" width="12.77734375" style="18" customWidth="1"/>
    <col min="10980" max="10980" width="16.109375" style="18" customWidth="1"/>
    <col min="10981" max="10981" width="18.77734375" style="18" customWidth="1"/>
    <col min="10982" max="10982" width="30.44140625" style="18" customWidth="1"/>
    <col min="10983" max="10983" width="8.109375" style="18" customWidth="1"/>
    <col min="10984" max="10984" width="9.33203125" style="18" customWidth="1"/>
    <col min="10985" max="10985" width="10.33203125" style="18" customWidth="1"/>
    <col min="10986" max="11227" width="9" style="18"/>
    <col min="11228" max="11228" width="3.77734375" style="18" customWidth="1"/>
    <col min="11229" max="11229" width="21.109375" style="18" customWidth="1"/>
    <col min="11230" max="11230" width="16.77734375" style="18" customWidth="1"/>
    <col min="11231" max="11231" width="18.77734375" style="18" customWidth="1"/>
    <col min="11232" max="11232" width="3.44140625" style="18" customWidth="1"/>
    <col min="11233" max="11233" width="18.77734375" style="18" customWidth="1"/>
    <col min="11234" max="11234" width="16.6640625" style="18" customWidth="1"/>
    <col min="11235" max="11235" width="12.77734375" style="18" customWidth="1"/>
    <col min="11236" max="11236" width="16.109375" style="18" customWidth="1"/>
    <col min="11237" max="11237" width="18.77734375" style="18" customWidth="1"/>
    <col min="11238" max="11238" width="30.44140625" style="18" customWidth="1"/>
    <col min="11239" max="11239" width="8.109375" style="18" customWidth="1"/>
    <col min="11240" max="11240" width="9.33203125" style="18" customWidth="1"/>
    <col min="11241" max="11241" width="10.33203125" style="18" customWidth="1"/>
    <col min="11242" max="11483" width="9" style="18"/>
    <col min="11484" max="11484" width="3.77734375" style="18" customWidth="1"/>
    <col min="11485" max="11485" width="21.109375" style="18" customWidth="1"/>
    <col min="11486" max="11486" width="16.77734375" style="18" customWidth="1"/>
    <col min="11487" max="11487" width="18.77734375" style="18" customWidth="1"/>
    <col min="11488" max="11488" width="3.44140625" style="18" customWidth="1"/>
    <col min="11489" max="11489" width="18.77734375" style="18" customWidth="1"/>
    <col min="11490" max="11490" width="16.6640625" style="18" customWidth="1"/>
    <col min="11491" max="11491" width="12.77734375" style="18" customWidth="1"/>
    <col min="11492" max="11492" width="16.109375" style="18" customWidth="1"/>
    <col min="11493" max="11493" width="18.77734375" style="18" customWidth="1"/>
    <col min="11494" max="11494" width="30.44140625" style="18" customWidth="1"/>
    <col min="11495" max="11495" width="8.109375" style="18" customWidth="1"/>
    <col min="11496" max="11496" width="9.33203125" style="18" customWidth="1"/>
    <col min="11497" max="11497" width="10.33203125" style="18" customWidth="1"/>
    <col min="11498" max="11739" width="9" style="18"/>
    <col min="11740" max="11740" width="3.77734375" style="18" customWidth="1"/>
    <col min="11741" max="11741" width="21.109375" style="18" customWidth="1"/>
    <col min="11742" max="11742" width="16.77734375" style="18" customWidth="1"/>
    <col min="11743" max="11743" width="18.77734375" style="18" customWidth="1"/>
    <col min="11744" max="11744" width="3.44140625" style="18" customWidth="1"/>
    <col min="11745" max="11745" width="18.77734375" style="18" customWidth="1"/>
    <col min="11746" max="11746" width="16.6640625" style="18" customWidth="1"/>
    <col min="11747" max="11747" width="12.77734375" style="18" customWidth="1"/>
    <col min="11748" max="11748" width="16.109375" style="18" customWidth="1"/>
    <col min="11749" max="11749" width="18.77734375" style="18" customWidth="1"/>
    <col min="11750" max="11750" width="30.44140625" style="18" customWidth="1"/>
    <col min="11751" max="11751" width="8.109375" style="18" customWidth="1"/>
    <col min="11752" max="11752" width="9.33203125" style="18" customWidth="1"/>
    <col min="11753" max="11753" width="10.33203125" style="18" customWidth="1"/>
    <col min="11754" max="11995" width="9" style="18"/>
    <col min="11996" max="11996" width="3.77734375" style="18" customWidth="1"/>
    <col min="11997" max="11997" width="21.109375" style="18" customWidth="1"/>
    <col min="11998" max="11998" width="16.77734375" style="18" customWidth="1"/>
    <col min="11999" max="11999" width="18.77734375" style="18" customWidth="1"/>
    <col min="12000" max="12000" width="3.44140625" style="18" customWidth="1"/>
    <col min="12001" max="12001" width="18.77734375" style="18" customWidth="1"/>
    <col min="12002" max="12002" width="16.6640625" style="18" customWidth="1"/>
    <col min="12003" max="12003" width="12.77734375" style="18" customWidth="1"/>
    <col min="12004" max="12004" width="16.109375" style="18" customWidth="1"/>
    <col min="12005" max="12005" width="18.77734375" style="18" customWidth="1"/>
    <col min="12006" max="12006" width="30.44140625" style="18" customWidth="1"/>
    <col min="12007" max="12007" width="8.109375" style="18" customWidth="1"/>
    <col min="12008" max="12008" width="9.33203125" style="18" customWidth="1"/>
    <col min="12009" max="12009" width="10.33203125" style="18" customWidth="1"/>
    <col min="12010" max="12251" width="9" style="18"/>
    <col min="12252" max="12252" width="3.77734375" style="18" customWidth="1"/>
    <col min="12253" max="12253" width="21.109375" style="18" customWidth="1"/>
    <col min="12254" max="12254" width="16.77734375" style="18" customWidth="1"/>
    <col min="12255" max="12255" width="18.77734375" style="18" customWidth="1"/>
    <col min="12256" max="12256" width="3.44140625" style="18" customWidth="1"/>
    <col min="12257" max="12257" width="18.77734375" style="18" customWidth="1"/>
    <col min="12258" max="12258" width="16.6640625" style="18" customWidth="1"/>
    <col min="12259" max="12259" width="12.77734375" style="18" customWidth="1"/>
    <col min="12260" max="12260" width="16.109375" style="18" customWidth="1"/>
    <col min="12261" max="12261" width="18.77734375" style="18" customWidth="1"/>
    <col min="12262" max="12262" width="30.44140625" style="18" customWidth="1"/>
    <col min="12263" max="12263" width="8.109375" style="18" customWidth="1"/>
    <col min="12264" max="12264" width="9.33203125" style="18" customWidth="1"/>
    <col min="12265" max="12265" width="10.33203125" style="18" customWidth="1"/>
    <col min="12266" max="12507" width="9" style="18"/>
    <col min="12508" max="12508" width="3.77734375" style="18" customWidth="1"/>
    <col min="12509" max="12509" width="21.109375" style="18" customWidth="1"/>
    <col min="12510" max="12510" width="16.77734375" style="18" customWidth="1"/>
    <col min="12511" max="12511" width="18.77734375" style="18" customWidth="1"/>
    <col min="12512" max="12512" width="3.44140625" style="18" customWidth="1"/>
    <col min="12513" max="12513" width="18.77734375" style="18" customWidth="1"/>
    <col min="12514" max="12514" width="16.6640625" style="18" customWidth="1"/>
    <col min="12515" max="12515" width="12.77734375" style="18" customWidth="1"/>
    <col min="12516" max="12516" width="16.109375" style="18" customWidth="1"/>
    <col min="12517" max="12517" width="18.77734375" style="18" customWidth="1"/>
    <col min="12518" max="12518" width="30.44140625" style="18" customWidth="1"/>
    <col min="12519" max="12519" width="8.109375" style="18" customWidth="1"/>
    <col min="12520" max="12520" width="9.33203125" style="18" customWidth="1"/>
    <col min="12521" max="12521" width="10.33203125" style="18" customWidth="1"/>
    <col min="12522" max="12763" width="9" style="18"/>
    <col min="12764" max="12764" width="3.77734375" style="18" customWidth="1"/>
    <col min="12765" max="12765" width="21.109375" style="18" customWidth="1"/>
    <col min="12766" max="12766" width="16.77734375" style="18" customWidth="1"/>
    <col min="12767" max="12767" width="18.77734375" style="18" customWidth="1"/>
    <col min="12768" max="12768" width="3.44140625" style="18" customWidth="1"/>
    <col min="12769" max="12769" width="18.77734375" style="18" customWidth="1"/>
    <col min="12770" max="12770" width="16.6640625" style="18" customWidth="1"/>
    <col min="12771" max="12771" width="12.77734375" style="18" customWidth="1"/>
    <col min="12772" max="12772" width="16.109375" style="18" customWidth="1"/>
    <col min="12773" max="12773" width="18.77734375" style="18" customWidth="1"/>
    <col min="12774" max="12774" width="30.44140625" style="18" customWidth="1"/>
    <col min="12775" max="12775" width="8.109375" style="18" customWidth="1"/>
    <col min="12776" max="12776" width="9.33203125" style="18" customWidth="1"/>
    <col min="12777" max="12777" width="10.33203125" style="18" customWidth="1"/>
    <col min="12778" max="13019" width="9" style="18"/>
    <col min="13020" max="13020" width="3.77734375" style="18" customWidth="1"/>
    <col min="13021" max="13021" width="21.109375" style="18" customWidth="1"/>
    <col min="13022" max="13022" width="16.77734375" style="18" customWidth="1"/>
    <col min="13023" max="13023" width="18.77734375" style="18" customWidth="1"/>
    <col min="13024" max="13024" width="3.44140625" style="18" customWidth="1"/>
    <col min="13025" max="13025" width="18.77734375" style="18" customWidth="1"/>
    <col min="13026" max="13026" width="16.6640625" style="18" customWidth="1"/>
    <col min="13027" max="13027" width="12.77734375" style="18" customWidth="1"/>
    <col min="13028" max="13028" width="16.109375" style="18" customWidth="1"/>
    <col min="13029" max="13029" width="18.77734375" style="18" customWidth="1"/>
    <col min="13030" max="13030" width="30.44140625" style="18" customWidth="1"/>
    <col min="13031" max="13031" width="8.109375" style="18" customWidth="1"/>
    <col min="13032" max="13032" width="9.33203125" style="18" customWidth="1"/>
    <col min="13033" max="13033" width="10.33203125" style="18" customWidth="1"/>
    <col min="13034" max="13275" width="9" style="18"/>
    <col min="13276" max="13276" width="3.77734375" style="18" customWidth="1"/>
    <col min="13277" max="13277" width="21.109375" style="18" customWidth="1"/>
    <col min="13278" max="13278" width="16.77734375" style="18" customWidth="1"/>
    <col min="13279" max="13279" width="18.77734375" style="18" customWidth="1"/>
    <col min="13280" max="13280" width="3.44140625" style="18" customWidth="1"/>
    <col min="13281" max="13281" width="18.77734375" style="18" customWidth="1"/>
    <col min="13282" max="13282" width="16.6640625" style="18" customWidth="1"/>
    <col min="13283" max="13283" width="12.77734375" style="18" customWidth="1"/>
    <col min="13284" max="13284" width="16.109375" style="18" customWidth="1"/>
    <col min="13285" max="13285" width="18.77734375" style="18" customWidth="1"/>
    <col min="13286" max="13286" width="30.44140625" style="18" customWidth="1"/>
    <col min="13287" max="13287" width="8.109375" style="18" customWidth="1"/>
    <col min="13288" max="13288" width="9.33203125" style="18" customWidth="1"/>
    <col min="13289" max="13289" width="10.33203125" style="18" customWidth="1"/>
    <col min="13290" max="13531" width="9" style="18"/>
    <col min="13532" max="13532" width="3.77734375" style="18" customWidth="1"/>
    <col min="13533" max="13533" width="21.109375" style="18" customWidth="1"/>
    <col min="13534" max="13534" width="16.77734375" style="18" customWidth="1"/>
    <col min="13535" max="13535" width="18.77734375" style="18" customWidth="1"/>
    <col min="13536" max="13536" width="3.44140625" style="18" customWidth="1"/>
    <col min="13537" max="13537" width="18.77734375" style="18" customWidth="1"/>
    <col min="13538" max="13538" width="16.6640625" style="18" customWidth="1"/>
    <col min="13539" max="13539" width="12.77734375" style="18" customWidth="1"/>
    <col min="13540" max="13540" width="16.109375" style="18" customWidth="1"/>
    <col min="13541" max="13541" width="18.77734375" style="18" customWidth="1"/>
    <col min="13542" max="13542" width="30.44140625" style="18" customWidth="1"/>
    <col min="13543" max="13543" width="8.109375" style="18" customWidth="1"/>
    <col min="13544" max="13544" width="9.33203125" style="18" customWidth="1"/>
    <col min="13545" max="13545" width="10.33203125" style="18" customWidth="1"/>
    <col min="13546" max="13787" width="9" style="18"/>
    <col min="13788" max="13788" width="3.77734375" style="18" customWidth="1"/>
    <col min="13789" max="13789" width="21.109375" style="18" customWidth="1"/>
    <col min="13790" max="13790" width="16.77734375" style="18" customWidth="1"/>
    <col min="13791" max="13791" width="18.77734375" style="18" customWidth="1"/>
    <col min="13792" max="13792" width="3.44140625" style="18" customWidth="1"/>
    <col min="13793" max="13793" width="18.77734375" style="18" customWidth="1"/>
    <col min="13794" max="13794" width="16.6640625" style="18" customWidth="1"/>
    <col min="13795" max="13795" width="12.77734375" style="18" customWidth="1"/>
    <col min="13796" max="13796" width="16.109375" style="18" customWidth="1"/>
    <col min="13797" max="13797" width="18.77734375" style="18" customWidth="1"/>
    <col min="13798" max="13798" width="30.44140625" style="18" customWidth="1"/>
    <col min="13799" max="13799" width="8.109375" style="18" customWidth="1"/>
    <col min="13800" max="13800" width="9.33203125" style="18" customWidth="1"/>
    <col min="13801" max="13801" width="10.33203125" style="18" customWidth="1"/>
    <col min="13802" max="14043" width="9" style="18"/>
    <col min="14044" max="14044" width="3.77734375" style="18" customWidth="1"/>
    <col min="14045" max="14045" width="21.109375" style="18" customWidth="1"/>
    <col min="14046" max="14046" width="16.77734375" style="18" customWidth="1"/>
    <col min="14047" max="14047" width="18.77734375" style="18" customWidth="1"/>
    <col min="14048" max="14048" width="3.44140625" style="18" customWidth="1"/>
    <col min="14049" max="14049" width="18.77734375" style="18" customWidth="1"/>
    <col min="14050" max="14050" width="16.6640625" style="18" customWidth="1"/>
    <col min="14051" max="14051" width="12.77734375" style="18" customWidth="1"/>
    <col min="14052" max="14052" width="16.109375" style="18" customWidth="1"/>
    <col min="14053" max="14053" width="18.77734375" style="18" customWidth="1"/>
    <col min="14054" max="14054" width="30.44140625" style="18" customWidth="1"/>
    <col min="14055" max="14055" width="8.109375" style="18" customWidth="1"/>
    <col min="14056" max="14056" width="9.33203125" style="18" customWidth="1"/>
    <col min="14057" max="14057" width="10.33203125" style="18" customWidth="1"/>
    <col min="14058" max="14299" width="9" style="18"/>
    <col min="14300" max="14300" width="3.77734375" style="18" customWidth="1"/>
    <col min="14301" max="14301" width="21.109375" style="18" customWidth="1"/>
    <col min="14302" max="14302" width="16.77734375" style="18" customWidth="1"/>
    <col min="14303" max="14303" width="18.77734375" style="18" customWidth="1"/>
    <col min="14304" max="14304" width="3.44140625" style="18" customWidth="1"/>
    <col min="14305" max="14305" width="18.77734375" style="18" customWidth="1"/>
    <col min="14306" max="14306" width="16.6640625" style="18" customWidth="1"/>
    <col min="14307" max="14307" width="12.77734375" style="18" customWidth="1"/>
    <col min="14308" max="14308" width="16.109375" style="18" customWidth="1"/>
    <col min="14309" max="14309" width="18.77734375" style="18" customWidth="1"/>
    <col min="14310" max="14310" width="30.44140625" style="18" customWidth="1"/>
    <col min="14311" max="14311" width="8.109375" style="18" customWidth="1"/>
    <col min="14312" max="14312" width="9.33203125" style="18" customWidth="1"/>
    <col min="14313" max="14313" width="10.33203125" style="18" customWidth="1"/>
    <col min="14314" max="14555" width="9" style="18"/>
    <col min="14556" max="14556" width="3.77734375" style="18" customWidth="1"/>
    <col min="14557" max="14557" width="21.109375" style="18" customWidth="1"/>
    <col min="14558" max="14558" width="16.77734375" style="18" customWidth="1"/>
    <col min="14559" max="14559" width="18.77734375" style="18" customWidth="1"/>
    <col min="14560" max="14560" width="3.44140625" style="18" customWidth="1"/>
    <col min="14561" max="14561" width="18.77734375" style="18" customWidth="1"/>
    <col min="14562" max="14562" width="16.6640625" style="18" customWidth="1"/>
    <col min="14563" max="14563" width="12.77734375" style="18" customWidth="1"/>
    <col min="14564" max="14564" width="16.109375" style="18" customWidth="1"/>
    <col min="14565" max="14565" width="18.77734375" style="18" customWidth="1"/>
    <col min="14566" max="14566" width="30.44140625" style="18" customWidth="1"/>
    <col min="14567" max="14567" width="8.109375" style="18" customWidth="1"/>
    <col min="14568" max="14568" width="9.33203125" style="18" customWidth="1"/>
    <col min="14569" max="14569" width="10.33203125" style="18" customWidth="1"/>
    <col min="14570" max="14811" width="9" style="18"/>
    <col min="14812" max="14812" width="3.77734375" style="18" customWidth="1"/>
    <col min="14813" max="14813" width="21.109375" style="18" customWidth="1"/>
    <col min="14814" max="14814" width="16.77734375" style="18" customWidth="1"/>
    <col min="14815" max="14815" width="18.77734375" style="18" customWidth="1"/>
    <col min="14816" max="14816" width="3.44140625" style="18" customWidth="1"/>
    <col min="14817" max="14817" width="18.77734375" style="18" customWidth="1"/>
    <col min="14818" max="14818" width="16.6640625" style="18" customWidth="1"/>
    <col min="14819" max="14819" width="12.77734375" style="18" customWidth="1"/>
    <col min="14820" max="14820" width="16.109375" style="18" customWidth="1"/>
    <col min="14821" max="14821" width="18.77734375" style="18" customWidth="1"/>
    <col min="14822" max="14822" width="30.44140625" style="18" customWidth="1"/>
    <col min="14823" max="14823" width="8.109375" style="18" customWidth="1"/>
    <col min="14824" max="14824" width="9.33203125" style="18" customWidth="1"/>
    <col min="14825" max="14825" width="10.33203125" style="18" customWidth="1"/>
    <col min="14826" max="15067" width="9" style="18"/>
    <col min="15068" max="15068" width="3.77734375" style="18" customWidth="1"/>
    <col min="15069" max="15069" width="21.109375" style="18" customWidth="1"/>
    <col min="15070" max="15070" width="16.77734375" style="18" customWidth="1"/>
    <col min="15071" max="15071" width="18.77734375" style="18" customWidth="1"/>
    <col min="15072" max="15072" width="3.44140625" style="18" customWidth="1"/>
    <col min="15073" max="15073" width="18.77734375" style="18" customWidth="1"/>
    <col min="15074" max="15074" width="16.6640625" style="18" customWidth="1"/>
    <col min="15075" max="15075" width="12.77734375" style="18" customWidth="1"/>
    <col min="15076" max="15076" width="16.109375" style="18" customWidth="1"/>
    <col min="15077" max="15077" width="18.77734375" style="18" customWidth="1"/>
    <col min="15078" max="15078" width="30.44140625" style="18" customWidth="1"/>
    <col min="15079" max="15079" width="8.109375" style="18" customWidth="1"/>
    <col min="15080" max="15080" width="9.33203125" style="18" customWidth="1"/>
    <col min="15081" max="15081" width="10.33203125" style="18" customWidth="1"/>
    <col min="15082" max="15323" width="9" style="18"/>
    <col min="15324" max="15324" width="3.77734375" style="18" customWidth="1"/>
    <col min="15325" max="15325" width="21.109375" style="18" customWidth="1"/>
    <col min="15326" max="15326" width="16.77734375" style="18" customWidth="1"/>
    <col min="15327" max="15327" width="18.77734375" style="18" customWidth="1"/>
    <col min="15328" max="15328" width="3.44140625" style="18" customWidth="1"/>
    <col min="15329" max="15329" width="18.77734375" style="18" customWidth="1"/>
    <col min="15330" max="15330" width="16.6640625" style="18" customWidth="1"/>
    <col min="15331" max="15331" width="12.77734375" style="18" customWidth="1"/>
    <col min="15332" max="15332" width="16.109375" style="18" customWidth="1"/>
    <col min="15333" max="15333" width="18.77734375" style="18" customWidth="1"/>
    <col min="15334" max="15334" width="30.44140625" style="18" customWidth="1"/>
    <col min="15335" max="15335" width="8.109375" style="18" customWidth="1"/>
    <col min="15336" max="15336" width="9.33203125" style="18" customWidth="1"/>
    <col min="15337" max="15337" width="10.33203125" style="18" customWidth="1"/>
    <col min="15338" max="15579" width="9" style="18"/>
    <col min="15580" max="15580" width="3.77734375" style="18" customWidth="1"/>
    <col min="15581" max="15581" width="21.109375" style="18" customWidth="1"/>
    <col min="15582" max="15582" width="16.77734375" style="18" customWidth="1"/>
    <col min="15583" max="15583" width="18.77734375" style="18" customWidth="1"/>
    <col min="15584" max="15584" width="3.44140625" style="18" customWidth="1"/>
    <col min="15585" max="15585" width="18.77734375" style="18" customWidth="1"/>
    <col min="15586" max="15586" width="16.6640625" style="18" customWidth="1"/>
    <col min="15587" max="15587" width="12.77734375" style="18" customWidth="1"/>
    <col min="15588" max="15588" width="16.109375" style="18" customWidth="1"/>
    <col min="15589" max="15589" width="18.77734375" style="18" customWidth="1"/>
    <col min="15590" max="15590" width="30.44140625" style="18" customWidth="1"/>
    <col min="15591" max="15591" width="8.109375" style="18" customWidth="1"/>
    <col min="15592" max="15592" width="9.33203125" style="18" customWidth="1"/>
    <col min="15593" max="15593" width="10.33203125" style="18" customWidth="1"/>
    <col min="15594" max="15835" width="9" style="18"/>
    <col min="15836" max="15836" width="3.77734375" style="18" customWidth="1"/>
    <col min="15837" max="15837" width="21.109375" style="18" customWidth="1"/>
    <col min="15838" max="15838" width="16.77734375" style="18" customWidth="1"/>
    <col min="15839" max="15839" width="18.77734375" style="18" customWidth="1"/>
    <col min="15840" max="15840" width="3.44140625" style="18" customWidth="1"/>
    <col min="15841" max="15841" width="18.77734375" style="18" customWidth="1"/>
    <col min="15842" max="15842" width="16.6640625" style="18" customWidth="1"/>
    <col min="15843" max="15843" width="12.77734375" style="18" customWidth="1"/>
    <col min="15844" max="15844" width="16.109375" style="18" customWidth="1"/>
    <col min="15845" max="15845" width="18.77734375" style="18" customWidth="1"/>
    <col min="15846" max="15846" width="30.44140625" style="18" customWidth="1"/>
    <col min="15847" max="15847" width="8.109375" style="18" customWidth="1"/>
    <col min="15848" max="15848" width="9.33203125" style="18" customWidth="1"/>
    <col min="15849" max="15849" width="10.33203125" style="18" customWidth="1"/>
    <col min="15850" max="16091" width="9" style="18"/>
    <col min="16092" max="16092" width="3.77734375" style="18" customWidth="1"/>
    <col min="16093" max="16093" width="21.109375" style="18" customWidth="1"/>
    <col min="16094" max="16094" width="16.77734375" style="18" customWidth="1"/>
    <col min="16095" max="16095" width="18.77734375" style="18" customWidth="1"/>
    <col min="16096" max="16096" width="3.44140625" style="18" customWidth="1"/>
    <col min="16097" max="16097" width="18.77734375" style="18" customWidth="1"/>
    <col min="16098" max="16098" width="16.6640625" style="18" customWidth="1"/>
    <col min="16099" max="16099" width="12.77734375" style="18" customWidth="1"/>
    <col min="16100" max="16100" width="16.109375" style="18" customWidth="1"/>
    <col min="16101" max="16101" width="18.77734375" style="18" customWidth="1"/>
    <col min="16102" max="16102" width="30.44140625" style="18" customWidth="1"/>
    <col min="16103" max="16103" width="8.109375" style="18" customWidth="1"/>
    <col min="16104" max="16104" width="9.33203125" style="18" customWidth="1"/>
    <col min="16105" max="16105" width="10.33203125" style="18" customWidth="1"/>
    <col min="16106" max="16384" width="9" style="18"/>
  </cols>
  <sheetData>
    <row r="1" spans="1:9" ht="19.2">
      <c r="B1" s="516"/>
      <c r="C1" s="519"/>
      <c r="D1" s="519"/>
      <c r="E1" s="520"/>
      <c r="F1" s="521"/>
      <c r="G1" s="522"/>
      <c r="H1" s="523"/>
      <c r="I1" s="314" t="s">
        <v>1300</v>
      </c>
    </row>
    <row r="2" spans="1:9">
      <c r="A2" s="166" t="s">
        <v>714</v>
      </c>
      <c r="B2" s="516" t="s">
        <v>715</v>
      </c>
      <c r="C2" s="532"/>
      <c r="D2" s="532"/>
      <c r="E2" s="533"/>
      <c r="F2" s="534"/>
      <c r="G2" s="535"/>
      <c r="H2" s="536"/>
      <c r="I2" s="531"/>
    </row>
    <row r="3" spans="1:9" ht="19.2">
      <c r="A3" s="65" t="s">
        <v>407</v>
      </c>
      <c r="B3" s="517" t="s">
        <v>716</v>
      </c>
      <c r="C3" s="519"/>
      <c r="D3" s="519"/>
      <c r="E3" s="520"/>
      <c r="F3" s="521"/>
      <c r="G3" s="522"/>
      <c r="H3" s="523"/>
      <c r="I3" s="518"/>
    </row>
    <row r="4" spans="1:9">
      <c r="A4" s="65" t="s">
        <v>408</v>
      </c>
      <c r="B4" s="517" t="s">
        <v>717</v>
      </c>
      <c r="C4" s="532"/>
      <c r="D4" s="532"/>
      <c r="E4" s="533"/>
      <c r="F4" s="534"/>
      <c r="G4" s="536"/>
      <c r="H4" s="536"/>
      <c r="I4" s="531"/>
    </row>
    <row r="5" spans="1:9" ht="18" customHeight="1" thickBot="1">
      <c r="A5" s="13"/>
      <c r="B5" s="517" t="s">
        <v>718</v>
      </c>
      <c r="C5" s="532"/>
      <c r="D5" s="532"/>
      <c r="E5" s="533"/>
      <c r="F5" s="534"/>
      <c r="G5" s="536"/>
      <c r="H5" s="536"/>
      <c r="I5" s="531"/>
    </row>
    <row r="6" spans="1:9" ht="13.5" customHeight="1">
      <c r="A6" s="1577"/>
      <c r="B6" s="1580" t="s">
        <v>719</v>
      </c>
      <c r="C6" s="1580"/>
      <c r="D6" s="1581"/>
      <c r="E6" s="1569" t="s">
        <v>720</v>
      </c>
      <c r="F6" s="1582" t="s">
        <v>721</v>
      </c>
      <c r="G6" s="1582"/>
      <c r="H6" s="1582"/>
      <c r="I6" s="1572" t="s">
        <v>722</v>
      </c>
    </row>
    <row r="7" spans="1:9" s="22" customFormat="1">
      <c r="A7" s="1578"/>
      <c r="B7" s="1567" t="s">
        <v>723</v>
      </c>
      <c r="C7" s="1567" t="s">
        <v>724</v>
      </c>
      <c r="D7" s="1567" t="s">
        <v>725</v>
      </c>
      <c r="E7" s="1570"/>
      <c r="F7" s="1567" t="s">
        <v>726</v>
      </c>
      <c r="G7" s="1575" t="s">
        <v>727</v>
      </c>
      <c r="H7" s="1576"/>
      <c r="I7" s="1573"/>
    </row>
    <row r="8" spans="1:9" s="7" customFormat="1" ht="28.2" thickBot="1">
      <c r="A8" s="1579"/>
      <c r="B8" s="1568"/>
      <c r="C8" s="1568"/>
      <c r="D8" s="1568"/>
      <c r="E8" s="1571"/>
      <c r="F8" s="1568"/>
      <c r="G8" s="990" t="s">
        <v>728</v>
      </c>
      <c r="H8" s="991" t="s">
        <v>729</v>
      </c>
      <c r="I8" s="1574"/>
    </row>
    <row r="9" spans="1:9" ht="13.5" customHeight="1">
      <c r="A9" s="886"/>
      <c r="B9" s="992" t="s">
        <v>669</v>
      </c>
      <c r="C9" s="787" t="s">
        <v>670</v>
      </c>
      <c r="D9" s="788" t="s">
        <v>671</v>
      </c>
      <c r="E9" s="788" t="s">
        <v>672</v>
      </c>
      <c r="F9" s="788" t="s">
        <v>673</v>
      </c>
      <c r="G9" s="788" t="s">
        <v>674</v>
      </c>
      <c r="H9" s="788" t="s">
        <v>730</v>
      </c>
      <c r="I9" s="789" t="s">
        <v>731</v>
      </c>
    </row>
    <row r="10" spans="1:9" ht="15.75" customHeight="1">
      <c r="A10" s="993"/>
      <c r="B10" s="994"/>
      <c r="C10" s="994"/>
      <c r="D10" s="994"/>
      <c r="E10" s="995"/>
      <c r="F10" s="996"/>
      <c r="G10" s="997"/>
      <c r="H10" s="997"/>
      <c r="I10" s="998"/>
    </row>
    <row r="11" spans="1:9" ht="15.75" customHeight="1">
      <c r="A11" s="993"/>
      <c r="B11" s="994"/>
      <c r="C11" s="994"/>
      <c r="D11" s="994"/>
      <c r="E11" s="995"/>
      <c r="F11" s="996"/>
      <c r="G11" s="997"/>
      <c r="H11" s="997"/>
      <c r="I11" s="998"/>
    </row>
    <row r="12" spans="1:9" ht="15.75" customHeight="1">
      <c r="A12" s="993"/>
      <c r="B12" s="994"/>
      <c r="C12" s="994"/>
      <c r="D12" s="994"/>
      <c r="E12" s="995"/>
      <c r="F12" s="996"/>
      <c r="G12" s="997"/>
      <c r="H12" s="997"/>
      <c r="I12" s="998"/>
    </row>
    <row r="13" spans="1:9" ht="15.75" customHeight="1">
      <c r="A13" s="993"/>
      <c r="B13" s="994"/>
      <c r="C13" s="994"/>
      <c r="D13" s="994"/>
      <c r="E13" s="995"/>
      <c r="F13" s="996"/>
      <c r="G13" s="997"/>
      <c r="H13" s="997"/>
      <c r="I13" s="998"/>
    </row>
    <row r="14" spans="1:9" ht="15.75" customHeight="1">
      <c r="A14" s="993"/>
      <c r="B14" s="994"/>
      <c r="C14" s="994"/>
      <c r="D14" s="994"/>
      <c r="E14" s="995"/>
      <c r="F14" s="996"/>
      <c r="G14" s="997"/>
      <c r="H14" s="997"/>
      <c r="I14" s="998"/>
    </row>
    <row r="15" spans="1:9" s="19" customFormat="1" ht="15.75" customHeight="1">
      <c r="A15" s="999" t="s">
        <v>584</v>
      </c>
      <c r="B15" s="1000" t="s">
        <v>732</v>
      </c>
      <c r="C15" s="1000" t="s">
        <v>732</v>
      </c>
      <c r="D15" s="1000" t="s">
        <v>732</v>
      </c>
      <c r="E15" s="1000" t="s">
        <v>732</v>
      </c>
      <c r="F15" s="1000" t="s">
        <v>732</v>
      </c>
      <c r="G15" s="1001">
        <f>SUM(G$10:G$14)</f>
        <v>0</v>
      </c>
      <c r="H15" s="1001">
        <f>SUM(H$10:H$14)</f>
        <v>0</v>
      </c>
      <c r="I15" s="1002"/>
    </row>
    <row r="16" spans="1:9" s="19" customFormat="1" ht="15.75" customHeight="1">
      <c r="A16" s="999" t="s">
        <v>733</v>
      </c>
      <c r="B16" s="1000" t="s">
        <v>732</v>
      </c>
      <c r="C16" s="1000" t="s">
        <v>732</v>
      </c>
      <c r="D16" s="1000" t="s">
        <v>732</v>
      </c>
      <c r="E16" s="1000" t="s">
        <v>732</v>
      </c>
      <c r="F16" s="1000" t="s">
        <v>732</v>
      </c>
      <c r="G16" s="1000" t="s">
        <v>732</v>
      </c>
      <c r="H16" s="1001" t="str">
        <f>IF('X2'!C65=0,"",(MAX(5000000,'X2'!C65*25%)))</f>
        <v/>
      </c>
      <c r="I16" s="1002"/>
    </row>
    <row r="17" spans="1:9" ht="14.4" thickBot="1">
      <c r="A17" s="887"/>
      <c r="B17" s="888"/>
      <c r="C17" s="888"/>
      <c r="D17" s="888"/>
      <c r="E17" s="888"/>
      <c r="F17" s="888"/>
      <c r="G17" s="888"/>
      <c r="H17" s="888"/>
      <c r="I17" s="514"/>
    </row>
    <row r="18" spans="1:9" ht="13.8">
      <c r="B18" s="18"/>
      <c r="C18" s="18"/>
      <c r="D18" s="18"/>
      <c r="E18" s="18"/>
      <c r="F18" s="18"/>
      <c r="G18" s="18"/>
      <c r="H18" s="18"/>
      <c r="I18" s="18"/>
    </row>
    <row r="19" spans="1:9" ht="13.8">
      <c r="B19" s="18"/>
      <c r="C19" s="18"/>
      <c r="D19" s="18"/>
      <c r="E19" s="18"/>
      <c r="F19" s="18"/>
      <c r="G19" s="18"/>
      <c r="H19" s="18"/>
      <c r="I19" s="18"/>
    </row>
    <row r="20" spans="1:9" ht="13.8">
      <c r="B20" s="18"/>
      <c r="C20" s="18"/>
      <c r="D20" s="18"/>
      <c r="E20" s="18"/>
      <c r="F20" s="18"/>
      <c r="G20" s="18"/>
      <c r="H20" s="18"/>
      <c r="I20" s="18"/>
    </row>
    <row r="21" spans="1:9" ht="13.8">
      <c r="B21" s="18"/>
      <c r="C21" s="18"/>
      <c r="D21" s="18"/>
      <c r="E21" s="18"/>
      <c r="F21" s="18"/>
      <c r="G21" s="18"/>
      <c r="H21" s="18"/>
      <c r="I21" s="18"/>
    </row>
    <row r="22" spans="1:9" ht="13.8">
      <c r="B22" s="18"/>
      <c r="C22" s="18"/>
      <c r="D22" s="18"/>
      <c r="E22" s="18"/>
      <c r="F22" s="18"/>
      <c r="G22" s="18"/>
      <c r="H22" s="18"/>
      <c r="I22" s="18"/>
    </row>
    <row r="23" spans="1:9" ht="13.8">
      <c r="B23" s="18"/>
      <c r="C23" s="18"/>
      <c r="D23" s="18"/>
      <c r="E23" s="18"/>
      <c r="F23" s="18"/>
      <c r="G23" s="18"/>
      <c r="H23" s="18"/>
      <c r="I23" s="18"/>
    </row>
    <row r="24" spans="1:9" ht="13.8">
      <c r="B24" s="18"/>
      <c r="C24" s="18"/>
      <c r="D24" s="18"/>
      <c r="E24" s="18"/>
      <c r="F24" s="18"/>
      <c r="G24" s="18"/>
      <c r="H24" s="18"/>
      <c r="I24" s="18"/>
    </row>
    <row r="25" spans="1:9" ht="13.8">
      <c r="B25" s="18"/>
      <c r="C25" s="18"/>
      <c r="D25" s="18"/>
      <c r="E25" s="18"/>
      <c r="F25" s="18"/>
      <c r="G25" s="18"/>
      <c r="H25" s="18"/>
      <c r="I25" s="18"/>
    </row>
    <row r="26" spans="1:9" ht="13.8">
      <c r="B26" s="18"/>
      <c r="C26" s="18"/>
      <c r="D26" s="18"/>
      <c r="E26" s="18"/>
      <c r="F26" s="18"/>
      <c r="G26" s="18"/>
      <c r="H26" s="18"/>
      <c r="I26" s="18"/>
    </row>
    <row r="27" spans="1:9" ht="13.8">
      <c r="B27" s="18"/>
      <c r="C27" s="18"/>
      <c r="D27" s="18"/>
      <c r="E27" s="18"/>
      <c r="F27" s="18"/>
      <c r="G27" s="18"/>
      <c r="H27" s="18"/>
      <c r="I27" s="18"/>
    </row>
    <row r="28" spans="1:9" ht="13.8">
      <c r="B28" s="18"/>
      <c r="C28" s="18"/>
      <c r="D28" s="18"/>
      <c r="E28" s="18"/>
      <c r="F28" s="18"/>
      <c r="G28" s="18"/>
      <c r="H28" s="18"/>
      <c r="I28" s="18"/>
    </row>
    <row r="29" spans="1:9" ht="13.8">
      <c r="B29" s="18"/>
      <c r="C29" s="18"/>
      <c r="D29" s="18"/>
      <c r="E29" s="18"/>
      <c r="F29" s="18"/>
      <c r="G29" s="18"/>
      <c r="H29" s="18"/>
      <c r="I29" s="18"/>
    </row>
    <row r="30" spans="1:9" ht="13.8">
      <c r="B30" s="18"/>
      <c r="C30" s="18"/>
      <c r="D30" s="18"/>
      <c r="E30" s="18"/>
      <c r="F30" s="18"/>
      <c r="G30" s="18"/>
      <c r="H30" s="18"/>
      <c r="I30" s="18"/>
    </row>
    <row r="31" spans="1:9" ht="13.8">
      <c r="B31" s="18"/>
      <c r="C31" s="18"/>
      <c r="D31" s="18"/>
      <c r="E31" s="18"/>
      <c r="F31" s="18"/>
      <c r="G31" s="18"/>
      <c r="H31" s="18"/>
      <c r="I31" s="18"/>
    </row>
    <row r="32" spans="1:9" ht="13.8">
      <c r="B32" s="18"/>
      <c r="C32" s="18"/>
      <c r="D32" s="18"/>
      <c r="E32" s="18"/>
      <c r="F32" s="18"/>
      <c r="G32" s="18"/>
      <c r="H32" s="18"/>
      <c r="I32" s="18"/>
    </row>
    <row r="33" spans="2:9">
      <c r="B33" s="562"/>
      <c r="C33" s="562"/>
      <c r="D33" s="562"/>
      <c r="E33" s="563"/>
      <c r="F33" s="564"/>
      <c r="G33" s="565"/>
      <c r="H33" s="565"/>
      <c r="I33" s="561"/>
    </row>
    <row r="34" spans="2:9">
      <c r="B34" s="562"/>
      <c r="C34" s="562"/>
      <c r="D34" s="562"/>
      <c r="E34" s="563"/>
      <c r="F34" s="564"/>
      <c r="G34" s="565"/>
      <c r="H34" s="565"/>
      <c r="I34" s="561"/>
    </row>
    <row r="35" spans="2:9">
      <c r="B35" s="562"/>
      <c r="C35" s="562"/>
      <c r="D35" s="562"/>
      <c r="E35" s="563"/>
      <c r="F35" s="564"/>
      <c r="G35" s="565"/>
      <c r="H35" s="565"/>
      <c r="I35" s="561"/>
    </row>
    <row r="36" spans="2:9">
      <c r="B36" s="561"/>
      <c r="C36" s="561"/>
      <c r="D36" s="561"/>
      <c r="E36" s="561"/>
      <c r="F36" s="561"/>
      <c r="G36" s="565"/>
      <c r="H36" s="565"/>
      <c r="I36" s="561"/>
    </row>
    <row r="37" spans="2:9">
      <c r="B37" s="561"/>
      <c r="C37" s="561"/>
      <c r="D37" s="561"/>
      <c r="E37" s="561"/>
      <c r="F37" s="561"/>
      <c r="G37" s="565"/>
      <c r="H37" s="565"/>
      <c r="I37" s="561"/>
    </row>
    <row r="38" spans="2:9">
      <c r="B38" s="561"/>
      <c r="C38" s="561"/>
      <c r="D38" s="561"/>
      <c r="E38" s="561"/>
      <c r="F38" s="561"/>
      <c r="G38" s="565"/>
      <c r="H38" s="565"/>
      <c r="I38" s="561"/>
    </row>
    <row r="39" spans="2:9">
      <c r="B39" s="553"/>
      <c r="C39" s="553"/>
      <c r="D39" s="553"/>
      <c r="E39" s="553"/>
      <c r="F39" s="553"/>
    </row>
  </sheetData>
  <mergeCells count="10">
    <mergeCell ref="F7:F8"/>
    <mergeCell ref="E6:E8"/>
    <mergeCell ref="I6:I8"/>
    <mergeCell ref="G7:H7"/>
    <mergeCell ref="A6:A8"/>
    <mergeCell ref="B7:B8"/>
    <mergeCell ref="C7:C8"/>
    <mergeCell ref="D7:D8"/>
    <mergeCell ref="B6:D6"/>
    <mergeCell ref="F6:H6"/>
  </mergeCells>
  <pageMargins left="1" right="0.5" top="0.5" bottom="0.5" header="0.3" footer="0.3"/>
  <pageSetup paperSize="14" scale="81" orientation="portrait" r:id="rId1"/>
  <headerFooter alignWithMargins="0">
    <oddFooter>&amp;R&amp;"Times New Roman,Bold"&amp;12Page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A1:P75"/>
  <sheetViews>
    <sheetView zoomScaleNormal="100" zoomScaleSheetLayoutView="85" zoomScalePageLayoutView="70" workbookViewId="0"/>
  </sheetViews>
  <sheetFormatPr defaultColWidth="9" defaultRowHeight="15" customHeight="1"/>
  <cols>
    <col min="1" max="1" width="4" style="18" customWidth="1"/>
    <col min="2" max="4" width="3.77734375" style="9" customWidth="1"/>
    <col min="5" max="5" width="21.109375" style="18" customWidth="1"/>
    <col min="6" max="6" width="27.77734375" style="18" customWidth="1"/>
    <col min="7" max="9" width="18.77734375" style="19" customWidth="1"/>
    <col min="10" max="10" width="15.6640625" style="19" customWidth="1"/>
    <col min="11" max="11" width="16.109375" style="19" customWidth="1"/>
    <col min="12" max="13" width="14" style="19" customWidth="1"/>
    <col min="14" max="14" width="13.109375" style="19" customWidth="1"/>
    <col min="15" max="15" width="3.6640625" style="35" customWidth="1"/>
    <col min="16" max="16" width="16.33203125" style="405" bestFit="1" customWidth="1"/>
    <col min="17" max="255" width="9" style="18"/>
    <col min="256" max="256" width="3.77734375" style="18" customWidth="1"/>
    <col min="257" max="257" width="21.109375" style="18" customWidth="1"/>
    <col min="258" max="258" width="16.77734375" style="18" customWidth="1"/>
    <col min="259" max="259" width="18.77734375" style="18" customWidth="1"/>
    <col min="260" max="260" width="3.44140625" style="18" customWidth="1"/>
    <col min="261" max="261" width="18.77734375" style="18" customWidth="1"/>
    <col min="262" max="262" width="16.6640625" style="18" customWidth="1"/>
    <col min="263" max="263" width="12.77734375" style="18" customWidth="1"/>
    <col min="264" max="264" width="16.109375" style="18" customWidth="1"/>
    <col min="265" max="265" width="18.77734375" style="18" customWidth="1"/>
    <col min="266" max="266" width="30.44140625" style="18" customWidth="1"/>
    <col min="267" max="267" width="8.109375" style="18" customWidth="1"/>
    <col min="268" max="268" width="9.33203125" style="18" customWidth="1"/>
    <col min="269" max="269" width="10.33203125" style="18" customWidth="1"/>
    <col min="270" max="511" width="9" style="18"/>
    <col min="512" max="512" width="3.77734375" style="18" customWidth="1"/>
    <col min="513" max="513" width="21.109375" style="18" customWidth="1"/>
    <col min="514" max="514" width="16.77734375" style="18" customWidth="1"/>
    <col min="515" max="515" width="18.77734375" style="18" customWidth="1"/>
    <col min="516" max="516" width="3.44140625" style="18" customWidth="1"/>
    <col min="517" max="517" width="18.77734375" style="18" customWidth="1"/>
    <col min="518" max="518" width="16.6640625" style="18" customWidth="1"/>
    <col min="519" max="519" width="12.77734375" style="18" customWidth="1"/>
    <col min="520" max="520" width="16.109375" style="18" customWidth="1"/>
    <col min="521" max="521" width="18.77734375" style="18" customWidth="1"/>
    <col min="522" max="522" width="30.44140625" style="18" customWidth="1"/>
    <col min="523" max="523" width="8.109375" style="18" customWidth="1"/>
    <col min="524" max="524" width="9.33203125" style="18" customWidth="1"/>
    <col min="525" max="525" width="10.33203125" style="18" customWidth="1"/>
    <col min="526" max="767" width="9" style="18"/>
    <col min="768" max="768" width="3.77734375" style="18" customWidth="1"/>
    <col min="769" max="769" width="21.109375" style="18" customWidth="1"/>
    <col min="770" max="770" width="16.77734375" style="18" customWidth="1"/>
    <col min="771" max="771" width="18.77734375" style="18" customWidth="1"/>
    <col min="772" max="772" width="3.44140625" style="18" customWidth="1"/>
    <col min="773" max="773" width="18.77734375" style="18" customWidth="1"/>
    <col min="774" max="774" width="16.6640625" style="18" customWidth="1"/>
    <col min="775" max="775" width="12.77734375" style="18" customWidth="1"/>
    <col min="776" max="776" width="16.109375" style="18" customWidth="1"/>
    <col min="777" max="777" width="18.77734375" style="18" customWidth="1"/>
    <col min="778" max="778" width="30.44140625" style="18" customWidth="1"/>
    <col min="779" max="779" width="8.109375" style="18" customWidth="1"/>
    <col min="780" max="780" width="9.33203125" style="18" customWidth="1"/>
    <col min="781" max="781" width="10.33203125" style="18" customWidth="1"/>
    <col min="782" max="1023" width="9" style="18"/>
    <col min="1024" max="1024" width="3.77734375" style="18" customWidth="1"/>
    <col min="1025" max="1025" width="21.109375" style="18" customWidth="1"/>
    <col min="1026" max="1026" width="16.77734375" style="18" customWidth="1"/>
    <col min="1027" max="1027" width="18.77734375" style="18" customWidth="1"/>
    <col min="1028" max="1028" width="3.44140625" style="18" customWidth="1"/>
    <col min="1029" max="1029" width="18.77734375" style="18" customWidth="1"/>
    <col min="1030" max="1030" width="16.6640625" style="18" customWidth="1"/>
    <col min="1031" max="1031" width="12.77734375" style="18" customWidth="1"/>
    <col min="1032" max="1032" width="16.109375" style="18" customWidth="1"/>
    <col min="1033" max="1033" width="18.77734375" style="18" customWidth="1"/>
    <col min="1034" max="1034" width="30.44140625" style="18" customWidth="1"/>
    <col min="1035" max="1035" width="8.109375" style="18" customWidth="1"/>
    <col min="1036" max="1036" width="9.33203125" style="18" customWidth="1"/>
    <col min="1037" max="1037" width="10.33203125" style="18" customWidth="1"/>
    <col min="1038" max="1279" width="9" style="18"/>
    <col min="1280" max="1280" width="3.77734375" style="18" customWidth="1"/>
    <col min="1281" max="1281" width="21.109375" style="18" customWidth="1"/>
    <col min="1282" max="1282" width="16.77734375" style="18" customWidth="1"/>
    <col min="1283" max="1283" width="18.77734375" style="18" customWidth="1"/>
    <col min="1284" max="1284" width="3.44140625" style="18" customWidth="1"/>
    <col min="1285" max="1285" width="18.77734375" style="18" customWidth="1"/>
    <col min="1286" max="1286" width="16.6640625" style="18" customWidth="1"/>
    <col min="1287" max="1287" width="12.77734375" style="18" customWidth="1"/>
    <col min="1288" max="1288" width="16.109375" style="18" customWidth="1"/>
    <col min="1289" max="1289" width="18.77734375" style="18" customWidth="1"/>
    <col min="1290" max="1290" width="30.44140625" style="18" customWidth="1"/>
    <col min="1291" max="1291" width="8.109375" style="18" customWidth="1"/>
    <col min="1292" max="1292" width="9.33203125" style="18" customWidth="1"/>
    <col min="1293" max="1293" width="10.33203125" style="18" customWidth="1"/>
    <col min="1294" max="1535" width="9" style="18"/>
    <col min="1536" max="1536" width="3.77734375" style="18" customWidth="1"/>
    <col min="1537" max="1537" width="21.109375" style="18" customWidth="1"/>
    <col min="1538" max="1538" width="16.77734375" style="18" customWidth="1"/>
    <col min="1539" max="1539" width="18.77734375" style="18" customWidth="1"/>
    <col min="1540" max="1540" width="3.44140625" style="18" customWidth="1"/>
    <col min="1541" max="1541" width="18.77734375" style="18" customWidth="1"/>
    <col min="1542" max="1542" width="16.6640625" style="18" customWidth="1"/>
    <col min="1543" max="1543" width="12.77734375" style="18" customWidth="1"/>
    <col min="1544" max="1544" width="16.109375" style="18" customWidth="1"/>
    <col min="1545" max="1545" width="18.77734375" style="18" customWidth="1"/>
    <col min="1546" max="1546" width="30.44140625" style="18" customWidth="1"/>
    <col min="1547" max="1547" width="8.109375" style="18" customWidth="1"/>
    <col min="1548" max="1548" width="9.33203125" style="18" customWidth="1"/>
    <col min="1549" max="1549" width="10.33203125" style="18" customWidth="1"/>
    <col min="1550" max="1791" width="9" style="18"/>
    <col min="1792" max="1792" width="3.77734375" style="18" customWidth="1"/>
    <col min="1793" max="1793" width="21.109375" style="18" customWidth="1"/>
    <col min="1794" max="1794" width="16.77734375" style="18" customWidth="1"/>
    <col min="1795" max="1795" width="18.77734375" style="18" customWidth="1"/>
    <col min="1796" max="1796" width="3.44140625" style="18" customWidth="1"/>
    <col min="1797" max="1797" width="18.77734375" style="18" customWidth="1"/>
    <col min="1798" max="1798" width="16.6640625" style="18" customWidth="1"/>
    <col min="1799" max="1799" width="12.77734375" style="18" customWidth="1"/>
    <col min="1800" max="1800" width="16.109375" style="18" customWidth="1"/>
    <col min="1801" max="1801" width="18.77734375" style="18" customWidth="1"/>
    <col min="1802" max="1802" width="30.44140625" style="18" customWidth="1"/>
    <col min="1803" max="1803" width="8.109375" style="18" customWidth="1"/>
    <col min="1804" max="1804" width="9.33203125" style="18" customWidth="1"/>
    <col min="1805" max="1805" width="10.33203125" style="18" customWidth="1"/>
    <col min="1806" max="2047" width="9" style="18"/>
    <col min="2048" max="2048" width="3.77734375" style="18" customWidth="1"/>
    <col min="2049" max="2049" width="21.109375" style="18" customWidth="1"/>
    <col min="2050" max="2050" width="16.77734375" style="18" customWidth="1"/>
    <col min="2051" max="2051" width="18.77734375" style="18" customWidth="1"/>
    <col min="2052" max="2052" width="3.44140625" style="18" customWidth="1"/>
    <col min="2053" max="2053" width="18.77734375" style="18" customWidth="1"/>
    <col min="2054" max="2054" width="16.6640625" style="18" customWidth="1"/>
    <col min="2055" max="2055" width="12.77734375" style="18" customWidth="1"/>
    <col min="2056" max="2056" width="16.109375" style="18" customWidth="1"/>
    <col min="2057" max="2057" width="18.77734375" style="18" customWidth="1"/>
    <col min="2058" max="2058" width="30.44140625" style="18" customWidth="1"/>
    <col min="2059" max="2059" width="8.109375" style="18" customWidth="1"/>
    <col min="2060" max="2060" width="9.33203125" style="18" customWidth="1"/>
    <col min="2061" max="2061" width="10.33203125" style="18" customWidth="1"/>
    <col min="2062" max="2303" width="9" style="18"/>
    <col min="2304" max="2304" width="3.77734375" style="18" customWidth="1"/>
    <col min="2305" max="2305" width="21.109375" style="18" customWidth="1"/>
    <col min="2306" max="2306" width="16.77734375" style="18" customWidth="1"/>
    <col min="2307" max="2307" width="18.77734375" style="18" customWidth="1"/>
    <col min="2308" max="2308" width="3.44140625" style="18" customWidth="1"/>
    <col min="2309" max="2309" width="18.77734375" style="18" customWidth="1"/>
    <col min="2310" max="2310" width="16.6640625" style="18" customWidth="1"/>
    <col min="2311" max="2311" width="12.77734375" style="18" customWidth="1"/>
    <col min="2312" max="2312" width="16.109375" style="18" customWidth="1"/>
    <col min="2313" max="2313" width="18.77734375" style="18" customWidth="1"/>
    <col min="2314" max="2314" width="30.44140625" style="18" customWidth="1"/>
    <col min="2315" max="2315" width="8.109375" style="18" customWidth="1"/>
    <col min="2316" max="2316" width="9.33203125" style="18" customWidth="1"/>
    <col min="2317" max="2317" width="10.33203125" style="18" customWidth="1"/>
    <col min="2318" max="2559" width="9" style="18"/>
    <col min="2560" max="2560" width="3.77734375" style="18" customWidth="1"/>
    <col min="2561" max="2561" width="21.109375" style="18" customWidth="1"/>
    <col min="2562" max="2562" width="16.77734375" style="18" customWidth="1"/>
    <col min="2563" max="2563" width="18.77734375" style="18" customWidth="1"/>
    <col min="2564" max="2564" width="3.44140625" style="18" customWidth="1"/>
    <col min="2565" max="2565" width="18.77734375" style="18" customWidth="1"/>
    <col min="2566" max="2566" width="16.6640625" style="18" customWidth="1"/>
    <col min="2567" max="2567" width="12.77734375" style="18" customWidth="1"/>
    <col min="2568" max="2568" width="16.109375" style="18" customWidth="1"/>
    <col min="2569" max="2569" width="18.77734375" style="18" customWidth="1"/>
    <col min="2570" max="2570" width="30.44140625" style="18" customWidth="1"/>
    <col min="2571" max="2571" width="8.109375" style="18" customWidth="1"/>
    <col min="2572" max="2572" width="9.33203125" style="18" customWidth="1"/>
    <col min="2573" max="2573" width="10.33203125" style="18" customWidth="1"/>
    <col min="2574" max="2815" width="9" style="18"/>
    <col min="2816" max="2816" width="3.77734375" style="18" customWidth="1"/>
    <col min="2817" max="2817" width="21.109375" style="18" customWidth="1"/>
    <col min="2818" max="2818" width="16.77734375" style="18" customWidth="1"/>
    <col min="2819" max="2819" width="18.77734375" style="18" customWidth="1"/>
    <col min="2820" max="2820" width="3.44140625" style="18" customWidth="1"/>
    <col min="2821" max="2821" width="18.77734375" style="18" customWidth="1"/>
    <col min="2822" max="2822" width="16.6640625" style="18" customWidth="1"/>
    <col min="2823" max="2823" width="12.77734375" style="18" customWidth="1"/>
    <col min="2824" max="2824" width="16.109375" style="18" customWidth="1"/>
    <col min="2825" max="2825" width="18.77734375" style="18" customWidth="1"/>
    <col min="2826" max="2826" width="30.44140625" style="18" customWidth="1"/>
    <col min="2827" max="2827" width="8.109375" style="18" customWidth="1"/>
    <col min="2828" max="2828" width="9.33203125" style="18" customWidth="1"/>
    <col min="2829" max="2829" width="10.33203125" style="18" customWidth="1"/>
    <col min="2830" max="3071" width="9" style="18"/>
    <col min="3072" max="3072" width="3.77734375" style="18" customWidth="1"/>
    <col min="3073" max="3073" width="21.109375" style="18" customWidth="1"/>
    <col min="3074" max="3074" width="16.77734375" style="18" customWidth="1"/>
    <col min="3075" max="3075" width="18.77734375" style="18" customWidth="1"/>
    <col min="3076" max="3076" width="3.44140625" style="18" customWidth="1"/>
    <col min="3077" max="3077" width="18.77734375" style="18" customWidth="1"/>
    <col min="3078" max="3078" width="16.6640625" style="18" customWidth="1"/>
    <col min="3079" max="3079" width="12.77734375" style="18" customWidth="1"/>
    <col min="3080" max="3080" width="16.109375" style="18" customWidth="1"/>
    <col min="3081" max="3081" width="18.77734375" style="18" customWidth="1"/>
    <col min="3082" max="3082" width="30.44140625" style="18" customWidth="1"/>
    <col min="3083" max="3083" width="8.109375" style="18" customWidth="1"/>
    <col min="3084" max="3084" width="9.33203125" style="18" customWidth="1"/>
    <col min="3085" max="3085" width="10.33203125" style="18" customWidth="1"/>
    <col min="3086" max="3327" width="9" style="18"/>
    <col min="3328" max="3328" width="3.77734375" style="18" customWidth="1"/>
    <col min="3329" max="3329" width="21.109375" style="18" customWidth="1"/>
    <col min="3330" max="3330" width="16.77734375" style="18" customWidth="1"/>
    <col min="3331" max="3331" width="18.77734375" style="18" customWidth="1"/>
    <col min="3332" max="3332" width="3.44140625" style="18" customWidth="1"/>
    <col min="3333" max="3333" width="18.77734375" style="18" customWidth="1"/>
    <col min="3334" max="3334" width="16.6640625" style="18" customWidth="1"/>
    <col min="3335" max="3335" width="12.77734375" style="18" customWidth="1"/>
    <col min="3336" max="3336" width="16.109375" style="18" customWidth="1"/>
    <col min="3337" max="3337" width="18.77734375" style="18" customWidth="1"/>
    <col min="3338" max="3338" width="30.44140625" style="18" customWidth="1"/>
    <col min="3339" max="3339" width="8.109375" style="18" customWidth="1"/>
    <col min="3340" max="3340" width="9.33203125" style="18" customWidth="1"/>
    <col min="3341" max="3341" width="10.33203125" style="18" customWidth="1"/>
    <col min="3342" max="3583" width="9" style="18"/>
    <col min="3584" max="3584" width="3.77734375" style="18" customWidth="1"/>
    <col min="3585" max="3585" width="21.109375" style="18" customWidth="1"/>
    <col min="3586" max="3586" width="16.77734375" style="18" customWidth="1"/>
    <col min="3587" max="3587" width="18.77734375" style="18" customWidth="1"/>
    <col min="3588" max="3588" width="3.44140625" style="18" customWidth="1"/>
    <col min="3589" max="3589" width="18.77734375" style="18" customWidth="1"/>
    <col min="3590" max="3590" width="16.6640625" style="18" customWidth="1"/>
    <col min="3591" max="3591" width="12.77734375" style="18" customWidth="1"/>
    <col min="3592" max="3592" width="16.109375" style="18" customWidth="1"/>
    <col min="3593" max="3593" width="18.77734375" style="18" customWidth="1"/>
    <col min="3594" max="3594" width="30.44140625" style="18" customWidth="1"/>
    <col min="3595" max="3595" width="8.109375" style="18" customWidth="1"/>
    <col min="3596" max="3596" width="9.33203125" style="18" customWidth="1"/>
    <col min="3597" max="3597" width="10.33203125" style="18" customWidth="1"/>
    <col min="3598" max="3839" width="9" style="18"/>
    <col min="3840" max="3840" width="3.77734375" style="18" customWidth="1"/>
    <col min="3841" max="3841" width="21.109375" style="18" customWidth="1"/>
    <col min="3842" max="3842" width="16.77734375" style="18" customWidth="1"/>
    <col min="3843" max="3843" width="18.77734375" style="18" customWidth="1"/>
    <col min="3844" max="3844" width="3.44140625" style="18" customWidth="1"/>
    <col min="3845" max="3845" width="18.77734375" style="18" customWidth="1"/>
    <col min="3846" max="3846" width="16.6640625" style="18" customWidth="1"/>
    <col min="3847" max="3847" width="12.77734375" style="18" customWidth="1"/>
    <col min="3848" max="3848" width="16.109375" style="18" customWidth="1"/>
    <col min="3849" max="3849" width="18.77734375" style="18" customWidth="1"/>
    <col min="3850" max="3850" width="30.44140625" style="18" customWidth="1"/>
    <col min="3851" max="3851" width="8.109375" style="18" customWidth="1"/>
    <col min="3852" max="3852" width="9.33203125" style="18" customWidth="1"/>
    <col min="3853" max="3853" width="10.33203125" style="18" customWidth="1"/>
    <col min="3854" max="4095" width="9" style="18"/>
    <col min="4096" max="4096" width="3.77734375" style="18" customWidth="1"/>
    <col min="4097" max="4097" width="21.109375" style="18" customWidth="1"/>
    <col min="4098" max="4098" width="16.77734375" style="18" customWidth="1"/>
    <col min="4099" max="4099" width="18.77734375" style="18" customWidth="1"/>
    <col min="4100" max="4100" width="3.44140625" style="18" customWidth="1"/>
    <col min="4101" max="4101" width="18.77734375" style="18" customWidth="1"/>
    <col min="4102" max="4102" width="16.6640625" style="18" customWidth="1"/>
    <col min="4103" max="4103" width="12.77734375" style="18" customWidth="1"/>
    <col min="4104" max="4104" width="16.109375" style="18" customWidth="1"/>
    <col min="4105" max="4105" width="18.77734375" style="18" customWidth="1"/>
    <col min="4106" max="4106" width="30.44140625" style="18" customWidth="1"/>
    <col min="4107" max="4107" width="8.109375" style="18" customWidth="1"/>
    <col min="4108" max="4108" width="9.33203125" style="18" customWidth="1"/>
    <col min="4109" max="4109" width="10.33203125" style="18" customWidth="1"/>
    <col min="4110" max="4351" width="9" style="18"/>
    <col min="4352" max="4352" width="3.77734375" style="18" customWidth="1"/>
    <col min="4353" max="4353" width="21.109375" style="18" customWidth="1"/>
    <col min="4354" max="4354" width="16.77734375" style="18" customWidth="1"/>
    <col min="4355" max="4355" width="18.77734375" style="18" customWidth="1"/>
    <col min="4356" max="4356" width="3.44140625" style="18" customWidth="1"/>
    <col min="4357" max="4357" width="18.77734375" style="18" customWidth="1"/>
    <col min="4358" max="4358" width="16.6640625" style="18" customWidth="1"/>
    <col min="4359" max="4359" width="12.77734375" style="18" customWidth="1"/>
    <col min="4360" max="4360" width="16.109375" style="18" customWidth="1"/>
    <col min="4361" max="4361" width="18.77734375" style="18" customWidth="1"/>
    <col min="4362" max="4362" width="30.44140625" style="18" customWidth="1"/>
    <col min="4363" max="4363" width="8.109375" style="18" customWidth="1"/>
    <col min="4364" max="4364" width="9.33203125" style="18" customWidth="1"/>
    <col min="4365" max="4365" width="10.33203125" style="18" customWidth="1"/>
    <col min="4366" max="4607" width="9" style="18"/>
    <col min="4608" max="4608" width="3.77734375" style="18" customWidth="1"/>
    <col min="4609" max="4609" width="21.109375" style="18" customWidth="1"/>
    <col min="4610" max="4610" width="16.77734375" style="18" customWidth="1"/>
    <col min="4611" max="4611" width="18.77734375" style="18" customWidth="1"/>
    <col min="4612" max="4612" width="3.44140625" style="18" customWidth="1"/>
    <col min="4613" max="4613" width="18.77734375" style="18" customWidth="1"/>
    <col min="4614" max="4614" width="16.6640625" style="18" customWidth="1"/>
    <col min="4615" max="4615" width="12.77734375" style="18" customWidth="1"/>
    <col min="4616" max="4616" width="16.109375" style="18" customWidth="1"/>
    <col min="4617" max="4617" width="18.77734375" style="18" customWidth="1"/>
    <col min="4618" max="4618" width="30.44140625" style="18" customWidth="1"/>
    <col min="4619" max="4619" width="8.109375" style="18" customWidth="1"/>
    <col min="4620" max="4620" width="9.33203125" style="18" customWidth="1"/>
    <col min="4621" max="4621" width="10.33203125" style="18" customWidth="1"/>
    <col min="4622" max="4863" width="9" style="18"/>
    <col min="4864" max="4864" width="3.77734375" style="18" customWidth="1"/>
    <col min="4865" max="4865" width="21.109375" style="18" customWidth="1"/>
    <col min="4866" max="4866" width="16.77734375" style="18" customWidth="1"/>
    <col min="4867" max="4867" width="18.77734375" style="18" customWidth="1"/>
    <col min="4868" max="4868" width="3.44140625" style="18" customWidth="1"/>
    <col min="4869" max="4869" width="18.77734375" style="18" customWidth="1"/>
    <col min="4870" max="4870" width="16.6640625" style="18" customWidth="1"/>
    <col min="4871" max="4871" width="12.77734375" style="18" customWidth="1"/>
    <col min="4872" max="4872" width="16.109375" style="18" customWidth="1"/>
    <col min="4873" max="4873" width="18.77734375" style="18" customWidth="1"/>
    <col min="4874" max="4874" width="30.44140625" style="18" customWidth="1"/>
    <col min="4875" max="4875" width="8.109375" style="18" customWidth="1"/>
    <col min="4876" max="4876" width="9.33203125" style="18" customWidth="1"/>
    <col min="4877" max="4877" width="10.33203125" style="18" customWidth="1"/>
    <col min="4878" max="5119" width="9" style="18"/>
    <col min="5120" max="5120" width="3.77734375" style="18" customWidth="1"/>
    <col min="5121" max="5121" width="21.109375" style="18" customWidth="1"/>
    <col min="5122" max="5122" width="16.77734375" style="18" customWidth="1"/>
    <col min="5123" max="5123" width="18.77734375" style="18" customWidth="1"/>
    <col min="5124" max="5124" width="3.44140625" style="18" customWidth="1"/>
    <col min="5125" max="5125" width="18.77734375" style="18" customWidth="1"/>
    <col min="5126" max="5126" width="16.6640625" style="18" customWidth="1"/>
    <col min="5127" max="5127" width="12.77734375" style="18" customWidth="1"/>
    <col min="5128" max="5128" width="16.109375" style="18" customWidth="1"/>
    <col min="5129" max="5129" width="18.77734375" style="18" customWidth="1"/>
    <col min="5130" max="5130" width="30.44140625" style="18" customWidth="1"/>
    <col min="5131" max="5131" width="8.109375" style="18" customWidth="1"/>
    <col min="5132" max="5132" width="9.33203125" style="18" customWidth="1"/>
    <col min="5133" max="5133" width="10.33203125" style="18" customWidth="1"/>
    <col min="5134" max="5375" width="9" style="18"/>
    <col min="5376" max="5376" width="3.77734375" style="18" customWidth="1"/>
    <col min="5377" max="5377" width="21.109375" style="18" customWidth="1"/>
    <col min="5378" max="5378" width="16.77734375" style="18" customWidth="1"/>
    <col min="5379" max="5379" width="18.77734375" style="18" customWidth="1"/>
    <col min="5380" max="5380" width="3.44140625" style="18" customWidth="1"/>
    <col min="5381" max="5381" width="18.77734375" style="18" customWidth="1"/>
    <col min="5382" max="5382" width="16.6640625" style="18" customWidth="1"/>
    <col min="5383" max="5383" width="12.77734375" style="18" customWidth="1"/>
    <col min="5384" max="5384" width="16.109375" style="18" customWidth="1"/>
    <col min="5385" max="5385" width="18.77734375" style="18" customWidth="1"/>
    <col min="5386" max="5386" width="30.44140625" style="18" customWidth="1"/>
    <col min="5387" max="5387" width="8.109375" style="18" customWidth="1"/>
    <col min="5388" max="5388" width="9.33203125" style="18" customWidth="1"/>
    <col min="5389" max="5389" width="10.33203125" style="18" customWidth="1"/>
    <col min="5390" max="5631" width="9" style="18"/>
    <col min="5632" max="5632" width="3.77734375" style="18" customWidth="1"/>
    <col min="5633" max="5633" width="21.109375" style="18" customWidth="1"/>
    <col min="5634" max="5634" width="16.77734375" style="18" customWidth="1"/>
    <col min="5635" max="5635" width="18.77734375" style="18" customWidth="1"/>
    <col min="5636" max="5636" width="3.44140625" style="18" customWidth="1"/>
    <col min="5637" max="5637" width="18.77734375" style="18" customWidth="1"/>
    <col min="5638" max="5638" width="16.6640625" style="18" customWidth="1"/>
    <col min="5639" max="5639" width="12.77734375" style="18" customWidth="1"/>
    <col min="5640" max="5640" width="16.109375" style="18" customWidth="1"/>
    <col min="5641" max="5641" width="18.77734375" style="18" customWidth="1"/>
    <col min="5642" max="5642" width="30.44140625" style="18" customWidth="1"/>
    <col min="5643" max="5643" width="8.109375" style="18" customWidth="1"/>
    <col min="5644" max="5644" width="9.33203125" style="18" customWidth="1"/>
    <col min="5645" max="5645" width="10.33203125" style="18" customWidth="1"/>
    <col min="5646" max="5887" width="9" style="18"/>
    <col min="5888" max="5888" width="3.77734375" style="18" customWidth="1"/>
    <col min="5889" max="5889" width="21.109375" style="18" customWidth="1"/>
    <col min="5890" max="5890" width="16.77734375" style="18" customWidth="1"/>
    <col min="5891" max="5891" width="18.77734375" style="18" customWidth="1"/>
    <col min="5892" max="5892" width="3.44140625" style="18" customWidth="1"/>
    <col min="5893" max="5893" width="18.77734375" style="18" customWidth="1"/>
    <col min="5894" max="5894" width="16.6640625" style="18" customWidth="1"/>
    <col min="5895" max="5895" width="12.77734375" style="18" customWidth="1"/>
    <col min="5896" max="5896" width="16.109375" style="18" customWidth="1"/>
    <col min="5897" max="5897" width="18.77734375" style="18" customWidth="1"/>
    <col min="5898" max="5898" width="30.44140625" style="18" customWidth="1"/>
    <col min="5899" max="5899" width="8.109375" style="18" customWidth="1"/>
    <col min="5900" max="5900" width="9.33203125" style="18" customWidth="1"/>
    <col min="5901" max="5901" width="10.33203125" style="18" customWidth="1"/>
    <col min="5902" max="6143" width="9" style="18"/>
    <col min="6144" max="6144" width="3.77734375" style="18" customWidth="1"/>
    <col min="6145" max="6145" width="21.109375" style="18" customWidth="1"/>
    <col min="6146" max="6146" width="16.77734375" style="18" customWidth="1"/>
    <col min="6147" max="6147" width="18.77734375" style="18" customWidth="1"/>
    <col min="6148" max="6148" width="3.44140625" style="18" customWidth="1"/>
    <col min="6149" max="6149" width="18.77734375" style="18" customWidth="1"/>
    <col min="6150" max="6150" width="16.6640625" style="18" customWidth="1"/>
    <col min="6151" max="6151" width="12.77734375" style="18" customWidth="1"/>
    <col min="6152" max="6152" width="16.109375" style="18" customWidth="1"/>
    <col min="6153" max="6153" width="18.77734375" style="18" customWidth="1"/>
    <col min="6154" max="6154" width="30.44140625" style="18" customWidth="1"/>
    <col min="6155" max="6155" width="8.109375" style="18" customWidth="1"/>
    <col min="6156" max="6156" width="9.33203125" style="18" customWidth="1"/>
    <col min="6157" max="6157" width="10.33203125" style="18" customWidth="1"/>
    <col min="6158" max="6399" width="9" style="18"/>
    <col min="6400" max="6400" width="3.77734375" style="18" customWidth="1"/>
    <col min="6401" max="6401" width="21.109375" style="18" customWidth="1"/>
    <col min="6402" max="6402" width="16.77734375" style="18" customWidth="1"/>
    <col min="6403" max="6403" width="18.77734375" style="18" customWidth="1"/>
    <col min="6404" max="6404" width="3.44140625" style="18" customWidth="1"/>
    <col min="6405" max="6405" width="18.77734375" style="18" customWidth="1"/>
    <col min="6406" max="6406" width="16.6640625" style="18" customWidth="1"/>
    <col min="6407" max="6407" width="12.77734375" style="18" customWidth="1"/>
    <col min="6408" max="6408" width="16.109375" style="18" customWidth="1"/>
    <col min="6409" max="6409" width="18.77734375" style="18" customWidth="1"/>
    <col min="6410" max="6410" width="30.44140625" style="18" customWidth="1"/>
    <col min="6411" max="6411" width="8.109375" style="18" customWidth="1"/>
    <col min="6412" max="6412" width="9.33203125" style="18" customWidth="1"/>
    <col min="6413" max="6413" width="10.33203125" style="18" customWidth="1"/>
    <col min="6414" max="6655" width="9" style="18"/>
    <col min="6656" max="6656" width="3.77734375" style="18" customWidth="1"/>
    <col min="6657" max="6657" width="21.109375" style="18" customWidth="1"/>
    <col min="6658" max="6658" width="16.77734375" style="18" customWidth="1"/>
    <col min="6659" max="6659" width="18.77734375" style="18" customWidth="1"/>
    <col min="6660" max="6660" width="3.44140625" style="18" customWidth="1"/>
    <col min="6661" max="6661" width="18.77734375" style="18" customWidth="1"/>
    <col min="6662" max="6662" width="16.6640625" style="18" customWidth="1"/>
    <col min="6663" max="6663" width="12.77734375" style="18" customWidth="1"/>
    <col min="6664" max="6664" width="16.109375" style="18" customWidth="1"/>
    <col min="6665" max="6665" width="18.77734375" style="18" customWidth="1"/>
    <col min="6666" max="6666" width="30.44140625" style="18" customWidth="1"/>
    <col min="6667" max="6667" width="8.109375" style="18" customWidth="1"/>
    <col min="6668" max="6668" width="9.33203125" style="18" customWidth="1"/>
    <col min="6669" max="6669" width="10.33203125" style="18" customWidth="1"/>
    <col min="6670" max="6911" width="9" style="18"/>
    <col min="6912" max="6912" width="3.77734375" style="18" customWidth="1"/>
    <col min="6913" max="6913" width="21.109375" style="18" customWidth="1"/>
    <col min="6914" max="6914" width="16.77734375" style="18" customWidth="1"/>
    <col min="6915" max="6915" width="18.77734375" style="18" customWidth="1"/>
    <col min="6916" max="6916" width="3.44140625" style="18" customWidth="1"/>
    <col min="6917" max="6917" width="18.77734375" style="18" customWidth="1"/>
    <col min="6918" max="6918" width="16.6640625" style="18" customWidth="1"/>
    <col min="6919" max="6919" width="12.77734375" style="18" customWidth="1"/>
    <col min="6920" max="6920" width="16.109375" style="18" customWidth="1"/>
    <col min="6921" max="6921" width="18.77734375" style="18" customWidth="1"/>
    <col min="6922" max="6922" width="30.44140625" style="18" customWidth="1"/>
    <col min="6923" max="6923" width="8.109375" style="18" customWidth="1"/>
    <col min="6924" max="6924" width="9.33203125" style="18" customWidth="1"/>
    <col min="6925" max="6925" width="10.33203125" style="18" customWidth="1"/>
    <col min="6926" max="7167" width="9" style="18"/>
    <col min="7168" max="7168" width="3.77734375" style="18" customWidth="1"/>
    <col min="7169" max="7169" width="21.109375" style="18" customWidth="1"/>
    <col min="7170" max="7170" width="16.77734375" style="18" customWidth="1"/>
    <col min="7171" max="7171" width="18.77734375" style="18" customWidth="1"/>
    <col min="7172" max="7172" width="3.44140625" style="18" customWidth="1"/>
    <col min="7173" max="7173" width="18.77734375" style="18" customWidth="1"/>
    <col min="7174" max="7174" width="16.6640625" style="18" customWidth="1"/>
    <col min="7175" max="7175" width="12.77734375" style="18" customWidth="1"/>
    <col min="7176" max="7176" width="16.109375" style="18" customWidth="1"/>
    <col min="7177" max="7177" width="18.77734375" style="18" customWidth="1"/>
    <col min="7178" max="7178" width="30.44140625" style="18" customWidth="1"/>
    <col min="7179" max="7179" width="8.109375" style="18" customWidth="1"/>
    <col min="7180" max="7180" width="9.33203125" style="18" customWidth="1"/>
    <col min="7181" max="7181" width="10.33203125" style="18" customWidth="1"/>
    <col min="7182" max="7423" width="9" style="18"/>
    <col min="7424" max="7424" width="3.77734375" style="18" customWidth="1"/>
    <col min="7425" max="7425" width="21.109375" style="18" customWidth="1"/>
    <col min="7426" max="7426" width="16.77734375" style="18" customWidth="1"/>
    <col min="7427" max="7427" width="18.77734375" style="18" customWidth="1"/>
    <col min="7428" max="7428" width="3.44140625" style="18" customWidth="1"/>
    <col min="7429" max="7429" width="18.77734375" style="18" customWidth="1"/>
    <col min="7430" max="7430" width="16.6640625" style="18" customWidth="1"/>
    <col min="7431" max="7431" width="12.77734375" style="18" customWidth="1"/>
    <col min="7432" max="7432" width="16.109375" style="18" customWidth="1"/>
    <col min="7433" max="7433" width="18.77734375" style="18" customWidth="1"/>
    <col min="7434" max="7434" width="30.44140625" style="18" customWidth="1"/>
    <col min="7435" max="7435" width="8.109375" style="18" customWidth="1"/>
    <col min="7436" max="7436" width="9.33203125" style="18" customWidth="1"/>
    <col min="7437" max="7437" width="10.33203125" style="18" customWidth="1"/>
    <col min="7438" max="7679" width="9" style="18"/>
    <col min="7680" max="7680" width="3.77734375" style="18" customWidth="1"/>
    <col min="7681" max="7681" width="21.109375" style="18" customWidth="1"/>
    <col min="7682" max="7682" width="16.77734375" style="18" customWidth="1"/>
    <col min="7683" max="7683" width="18.77734375" style="18" customWidth="1"/>
    <col min="7684" max="7684" width="3.44140625" style="18" customWidth="1"/>
    <col min="7685" max="7685" width="18.77734375" style="18" customWidth="1"/>
    <col min="7686" max="7686" width="16.6640625" style="18" customWidth="1"/>
    <col min="7687" max="7687" width="12.77734375" style="18" customWidth="1"/>
    <col min="7688" max="7688" width="16.109375" style="18" customWidth="1"/>
    <col min="7689" max="7689" width="18.77734375" style="18" customWidth="1"/>
    <col min="7690" max="7690" width="30.44140625" style="18" customWidth="1"/>
    <col min="7691" max="7691" width="8.109375" style="18" customWidth="1"/>
    <col min="7692" max="7692" width="9.33203125" style="18" customWidth="1"/>
    <col min="7693" max="7693" width="10.33203125" style="18" customWidth="1"/>
    <col min="7694" max="7935" width="9" style="18"/>
    <col min="7936" max="7936" width="3.77734375" style="18" customWidth="1"/>
    <col min="7937" max="7937" width="21.109375" style="18" customWidth="1"/>
    <col min="7938" max="7938" width="16.77734375" style="18" customWidth="1"/>
    <col min="7939" max="7939" width="18.77734375" style="18" customWidth="1"/>
    <col min="7940" max="7940" width="3.44140625" style="18" customWidth="1"/>
    <col min="7941" max="7941" width="18.77734375" style="18" customWidth="1"/>
    <col min="7942" max="7942" width="16.6640625" style="18" customWidth="1"/>
    <col min="7943" max="7943" width="12.77734375" style="18" customWidth="1"/>
    <col min="7944" max="7944" width="16.109375" style="18" customWidth="1"/>
    <col min="7945" max="7945" width="18.77734375" style="18" customWidth="1"/>
    <col min="7946" max="7946" width="30.44140625" style="18" customWidth="1"/>
    <col min="7947" max="7947" width="8.109375" style="18" customWidth="1"/>
    <col min="7948" max="7948" width="9.33203125" style="18" customWidth="1"/>
    <col min="7949" max="7949" width="10.33203125" style="18" customWidth="1"/>
    <col min="7950" max="8191" width="9" style="18"/>
    <col min="8192" max="8192" width="3.77734375" style="18" customWidth="1"/>
    <col min="8193" max="8193" width="21.109375" style="18" customWidth="1"/>
    <col min="8194" max="8194" width="16.77734375" style="18" customWidth="1"/>
    <col min="8195" max="8195" width="18.77734375" style="18" customWidth="1"/>
    <col min="8196" max="8196" width="3.44140625" style="18" customWidth="1"/>
    <col min="8197" max="8197" width="18.77734375" style="18" customWidth="1"/>
    <col min="8198" max="8198" width="16.6640625" style="18" customWidth="1"/>
    <col min="8199" max="8199" width="12.77734375" style="18" customWidth="1"/>
    <col min="8200" max="8200" width="16.109375" style="18" customWidth="1"/>
    <col min="8201" max="8201" width="18.77734375" style="18" customWidth="1"/>
    <col min="8202" max="8202" width="30.44140625" style="18" customWidth="1"/>
    <col min="8203" max="8203" width="8.109375" style="18" customWidth="1"/>
    <col min="8204" max="8204" width="9.33203125" style="18" customWidth="1"/>
    <col min="8205" max="8205" width="10.33203125" style="18" customWidth="1"/>
    <col min="8206" max="8447" width="9" style="18"/>
    <col min="8448" max="8448" width="3.77734375" style="18" customWidth="1"/>
    <col min="8449" max="8449" width="21.109375" style="18" customWidth="1"/>
    <col min="8450" max="8450" width="16.77734375" style="18" customWidth="1"/>
    <col min="8451" max="8451" width="18.77734375" style="18" customWidth="1"/>
    <col min="8452" max="8452" width="3.44140625" style="18" customWidth="1"/>
    <col min="8453" max="8453" width="18.77734375" style="18" customWidth="1"/>
    <col min="8454" max="8454" width="16.6640625" style="18" customWidth="1"/>
    <col min="8455" max="8455" width="12.77734375" style="18" customWidth="1"/>
    <col min="8456" max="8456" width="16.109375" style="18" customWidth="1"/>
    <col min="8457" max="8457" width="18.77734375" style="18" customWidth="1"/>
    <col min="8458" max="8458" width="30.44140625" style="18" customWidth="1"/>
    <col min="8459" max="8459" width="8.109375" style="18" customWidth="1"/>
    <col min="8460" max="8460" width="9.33203125" style="18" customWidth="1"/>
    <col min="8461" max="8461" width="10.33203125" style="18" customWidth="1"/>
    <col min="8462" max="8703" width="9" style="18"/>
    <col min="8704" max="8704" width="3.77734375" style="18" customWidth="1"/>
    <col min="8705" max="8705" width="21.109375" style="18" customWidth="1"/>
    <col min="8706" max="8706" width="16.77734375" style="18" customWidth="1"/>
    <col min="8707" max="8707" width="18.77734375" style="18" customWidth="1"/>
    <col min="8708" max="8708" width="3.44140625" style="18" customWidth="1"/>
    <col min="8709" max="8709" width="18.77734375" style="18" customWidth="1"/>
    <col min="8710" max="8710" width="16.6640625" style="18" customWidth="1"/>
    <col min="8711" max="8711" width="12.77734375" style="18" customWidth="1"/>
    <col min="8712" max="8712" width="16.109375" style="18" customWidth="1"/>
    <col min="8713" max="8713" width="18.77734375" style="18" customWidth="1"/>
    <col min="8714" max="8714" width="30.44140625" style="18" customWidth="1"/>
    <col min="8715" max="8715" width="8.109375" style="18" customWidth="1"/>
    <col min="8716" max="8716" width="9.33203125" style="18" customWidth="1"/>
    <col min="8717" max="8717" width="10.33203125" style="18" customWidth="1"/>
    <col min="8718" max="8959" width="9" style="18"/>
    <col min="8960" max="8960" width="3.77734375" style="18" customWidth="1"/>
    <col min="8961" max="8961" width="21.109375" style="18" customWidth="1"/>
    <col min="8962" max="8962" width="16.77734375" style="18" customWidth="1"/>
    <col min="8963" max="8963" width="18.77734375" style="18" customWidth="1"/>
    <col min="8964" max="8964" width="3.44140625" style="18" customWidth="1"/>
    <col min="8965" max="8965" width="18.77734375" style="18" customWidth="1"/>
    <col min="8966" max="8966" width="16.6640625" style="18" customWidth="1"/>
    <col min="8967" max="8967" width="12.77734375" style="18" customWidth="1"/>
    <col min="8968" max="8968" width="16.109375" style="18" customWidth="1"/>
    <col min="8969" max="8969" width="18.77734375" style="18" customWidth="1"/>
    <col min="8970" max="8970" width="30.44140625" style="18" customWidth="1"/>
    <col min="8971" max="8971" width="8.109375" style="18" customWidth="1"/>
    <col min="8972" max="8972" width="9.33203125" style="18" customWidth="1"/>
    <col min="8973" max="8973" width="10.33203125" style="18" customWidth="1"/>
    <col min="8974" max="9215" width="9" style="18"/>
    <col min="9216" max="9216" width="3.77734375" style="18" customWidth="1"/>
    <col min="9217" max="9217" width="21.109375" style="18" customWidth="1"/>
    <col min="9218" max="9218" width="16.77734375" style="18" customWidth="1"/>
    <col min="9219" max="9219" width="18.77734375" style="18" customWidth="1"/>
    <col min="9220" max="9220" width="3.44140625" style="18" customWidth="1"/>
    <col min="9221" max="9221" width="18.77734375" style="18" customWidth="1"/>
    <col min="9222" max="9222" width="16.6640625" style="18" customWidth="1"/>
    <col min="9223" max="9223" width="12.77734375" style="18" customWidth="1"/>
    <col min="9224" max="9224" width="16.109375" style="18" customWidth="1"/>
    <col min="9225" max="9225" width="18.77734375" style="18" customWidth="1"/>
    <col min="9226" max="9226" width="30.44140625" style="18" customWidth="1"/>
    <col min="9227" max="9227" width="8.109375" style="18" customWidth="1"/>
    <col min="9228" max="9228" width="9.33203125" style="18" customWidth="1"/>
    <col min="9229" max="9229" width="10.33203125" style="18" customWidth="1"/>
    <col min="9230" max="9471" width="9" style="18"/>
    <col min="9472" max="9472" width="3.77734375" style="18" customWidth="1"/>
    <col min="9473" max="9473" width="21.109375" style="18" customWidth="1"/>
    <col min="9474" max="9474" width="16.77734375" style="18" customWidth="1"/>
    <col min="9475" max="9475" width="18.77734375" style="18" customWidth="1"/>
    <col min="9476" max="9476" width="3.44140625" style="18" customWidth="1"/>
    <col min="9477" max="9477" width="18.77734375" style="18" customWidth="1"/>
    <col min="9478" max="9478" width="16.6640625" style="18" customWidth="1"/>
    <col min="9479" max="9479" width="12.77734375" style="18" customWidth="1"/>
    <col min="9480" max="9480" width="16.109375" style="18" customWidth="1"/>
    <col min="9481" max="9481" width="18.77734375" style="18" customWidth="1"/>
    <col min="9482" max="9482" width="30.44140625" style="18" customWidth="1"/>
    <col min="9483" max="9483" width="8.109375" style="18" customWidth="1"/>
    <col min="9484" max="9484" width="9.33203125" style="18" customWidth="1"/>
    <col min="9485" max="9485" width="10.33203125" style="18" customWidth="1"/>
    <col min="9486" max="9727" width="9" style="18"/>
    <col min="9728" max="9728" width="3.77734375" style="18" customWidth="1"/>
    <col min="9729" max="9729" width="21.109375" style="18" customWidth="1"/>
    <col min="9730" max="9730" width="16.77734375" style="18" customWidth="1"/>
    <col min="9731" max="9731" width="18.77734375" style="18" customWidth="1"/>
    <col min="9732" max="9732" width="3.44140625" style="18" customWidth="1"/>
    <col min="9733" max="9733" width="18.77734375" style="18" customWidth="1"/>
    <col min="9734" max="9734" width="16.6640625" style="18" customWidth="1"/>
    <col min="9735" max="9735" width="12.77734375" style="18" customWidth="1"/>
    <col min="9736" max="9736" width="16.109375" style="18" customWidth="1"/>
    <col min="9737" max="9737" width="18.77734375" style="18" customWidth="1"/>
    <col min="9738" max="9738" width="30.44140625" style="18" customWidth="1"/>
    <col min="9739" max="9739" width="8.109375" style="18" customWidth="1"/>
    <col min="9740" max="9740" width="9.33203125" style="18" customWidth="1"/>
    <col min="9741" max="9741" width="10.33203125" style="18" customWidth="1"/>
    <col min="9742" max="9983" width="9" style="18"/>
    <col min="9984" max="9984" width="3.77734375" style="18" customWidth="1"/>
    <col min="9985" max="9985" width="21.109375" style="18" customWidth="1"/>
    <col min="9986" max="9986" width="16.77734375" style="18" customWidth="1"/>
    <col min="9987" max="9987" width="18.77734375" style="18" customWidth="1"/>
    <col min="9988" max="9988" width="3.44140625" style="18" customWidth="1"/>
    <col min="9989" max="9989" width="18.77734375" style="18" customWidth="1"/>
    <col min="9990" max="9990" width="16.6640625" style="18" customWidth="1"/>
    <col min="9991" max="9991" width="12.77734375" style="18" customWidth="1"/>
    <col min="9992" max="9992" width="16.109375" style="18" customWidth="1"/>
    <col min="9993" max="9993" width="18.77734375" style="18" customWidth="1"/>
    <col min="9994" max="9994" width="30.44140625" style="18" customWidth="1"/>
    <col min="9995" max="9995" width="8.109375" style="18" customWidth="1"/>
    <col min="9996" max="9996" width="9.33203125" style="18" customWidth="1"/>
    <col min="9997" max="9997" width="10.33203125" style="18" customWidth="1"/>
    <col min="9998" max="10239" width="9" style="18"/>
    <col min="10240" max="10240" width="3.77734375" style="18" customWidth="1"/>
    <col min="10241" max="10241" width="21.109375" style="18" customWidth="1"/>
    <col min="10242" max="10242" width="16.77734375" style="18" customWidth="1"/>
    <col min="10243" max="10243" width="18.77734375" style="18" customWidth="1"/>
    <col min="10244" max="10244" width="3.44140625" style="18" customWidth="1"/>
    <col min="10245" max="10245" width="18.77734375" style="18" customWidth="1"/>
    <col min="10246" max="10246" width="16.6640625" style="18" customWidth="1"/>
    <col min="10247" max="10247" width="12.77734375" style="18" customWidth="1"/>
    <col min="10248" max="10248" width="16.109375" style="18" customWidth="1"/>
    <col min="10249" max="10249" width="18.77734375" style="18" customWidth="1"/>
    <col min="10250" max="10250" width="30.44140625" style="18" customWidth="1"/>
    <col min="10251" max="10251" width="8.109375" style="18" customWidth="1"/>
    <col min="10252" max="10252" width="9.33203125" style="18" customWidth="1"/>
    <col min="10253" max="10253" width="10.33203125" style="18" customWidth="1"/>
    <col min="10254" max="10495" width="9" style="18"/>
    <col min="10496" max="10496" width="3.77734375" style="18" customWidth="1"/>
    <col min="10497" max="10497" width="21.109375" style="18" customWidth="1"/>
    <col min="10498" max="10498" width="16.77734375" style="18" customWidth="1"/>
    <col min="10499" max="10499" width="18.77734375" style="18" customWidth="1"/>
    <col min="10500" max="10500" width="3.44140625" style="18" customWidth="1"/>
    <col min="10501" max="10501" width="18.77734375" style="18" customWidth="1"/>
    <col min="10502" max="10502" width="16.6640625" style="18" customWidth="1"/>
    <col min="10503" max="10503" width="12.77734375" style="18" customWidth="1"/>
    <col min="10504" max="10504" width="16.109375" style="18" customWidth="1"/>
    <col min="10505" max="10505" width="18.77734375" style="18" customWidth="1"/>
    <col min="10506" max="10506" width="30.44140625" style="18" customWidth="1"/>
    <col min="10507" max="10507" width="8.109375" style="18" customWidth="1"/>
    <col min="10508" max="10508" width="9.33203125" style="18" customWidth="1"/>
    <col min="10509" max="10509" width="10.33203125" style="18" customWidth="1"/>
    <col min="10510" max="10751" width="9" style="18"/>
    <col min="10752" max="10752" width="3.77734375" style="18" customWidth="1"/>
    <col min="10753" max="10753" width="21.109375" style="18" customWidth="1"/>
    <col min="10754" max="10754" width="16.77734375" style="18" customWidth="1"/>
    <col min="10755" max="10755" width="18.77734375" style="18" customWidth="1"/>
    <col min="10756" max="10756" width="3.44140625" style="18" customWidth="1"/>
    <col min="10757" max="10757" width="18.77734375" style="18" customWidth="1"/>
    <col min="10758" max="10758" width="16.6640625" style="18" customWidth="1"/>
    <col min="10759" max="10759" width="12.77734375" style="18" customWidth="1"/>
    <col min="10760" max="10760" width="16.109375" style="18" customWidth="1"/>
    <col min="10761" max="10761" width="18.77734375" style="18" customWidth="1"/>
    <col min="10762" max="10762" width="30.44140625" style="18" customWidth="1"/>
    <col min="10763" max="10763" width="8.109375" style="18" customWidth="1"/>
    <col min="10764" max="10764" width="9.33203125" style="18" customWidth="1"/>
    <col min="10765" max="10765" width="10.33203125" style="18" customWidth="1"/>
    <col min="10766" max="11007" width="9" style="18"/>
    <col min="11008" max="11008" width="3.77734375" style="18" customWidth="1"/>
    <col min="11009" max="11009" width="21.109375" style="18" customWidth="1"/>
    <col min="11010" max="11010" width="16.77734375" style="18" customWidth="1"/>
    <col min="11011" max="11011" width="18.77734375" style="18" customWidth="1"/>
    <col min="11012" max="11012" width="3.44140625" style="18" customWidth="1"/>
    <col min="11013" max="11013" width="18.77734375" style="18" customWidth="1"/>
    <col min="11014" max="11014" width="16.6640625" style="18" customWidth="1"/>
    <col min="11015" max="11015" width="12.77734375" style="18" customWidth="1"/>
    <col min="11016" max="11016" width="16.109375" style="18" customWidth="1"/>
    <col min="11017" max="11017" width="18.77734375" style="18" customWidth="1"/>
    <col min="11018" max="11018" width="30.44140625" style="18" customWidth="1"/>
    <col min="11019" max="11019" width="8.109375" style="18" customWidth="1"/>
    <col min="11020" max="11020" width="9.33203125" style="18" customWidth="1"/>
    <col min="11021" max="11021" width="10.33203125" style="18" customWidth="1"/>
    <col min="11022" max="11263" width="9" style="18"/>
    <col min="11264" max="11264" width="3.77734375" style="18" customWidth="1"/>
    <col min="11265" max="11265" width="21.109375" style="18" customWidth="1"/>
    <col min="11266" max="11266" width="16.77734375" style="18" customWidth="1"/>
    <col min="11267" max="11267" width="18.77734375" style="18" customWidth="1"/>
    <col min="11268" max="11268" width="3.44140625" style="18" customWidth="1"/>
    <col min="11269" max="11269" width="18.77734375" style="18" customWidth="1"/>
    <col min="11270" max="11270" width="16.6640625" style="18" customWidth="1"/>
    <col min="11271" max="11271" width="12.77734375" style="18" customWidth="1"/>
    <col min="11272" max="11272" width="16.109375" style="18" customWidth="1"/>
    <col min="11273" max="11273" width="18.77734375" style="18" customWidth="1"/>
    <col min="11274" max="11274" width="30.44140625" style="18" customWidth="1"/>
    <col min="11275" max="11275" width="8.109375" style="18" customWidth="1"/>
    <col min="11276" max="11276" width="9.33203125" style="18" customWidth="1"/>
    <col min="11277" max="11277" width="10.33203125" style="18" customWidth="1"/>
    <col min="11278" max="11519" width="9" style="18"/>
    <col min="11520" max="11520" width="3.77734375" style="18" customWidth="1"/>
    <col min="11521" max="11521" width="21.109375" style="18" customWidth="1"/>
    <col min="11522" max="11522" width="16.77734375" style="18" customWidth="1"/>
    <col min="11523" max="11523" width="18.77734375" style="18" customWidth="1"/>
    <col min="11524" max="11524" width="3.44140625" style="18" customWidth="1"/>
    <col min="11525" max="11525" width="18.77734375" style="18" customWidth="1"/>
    <col min="11526" max="11526" width="16.6640625" style="18" customWidth="1"/>
    <col min="11527" max="11527" width="12.77734375" style="18" customWidth="1"/>
    <col min="11528" max="11528" width="16.109375" style="18" customWidth="1"/>
    <col min="11529" max="11529" width="18.77734375" style="18" customWidth="1"/>
    <col min="11530" max="11530" width="30.44140625" style="18" customWidth="1"/>
    <col min="11531" max="11531" width="8.109375" style="18" customWidth="1"/>
    <col min="11532" max="11532" width="9.33203125" style="18" customWidth="1"/>
    <col min="11533" max="11533" width="10.33203125" style="18" customWidth="1"/>
    <col min="11534" max="11775" width="9" style="18"/>
    <col min="11776" max="11776" width="3.77734375" style="18" customWidth="1"/>
    <col min="11777" max="11777" width="21.109375" style="18" customWidth="1"/>
    <col min="11778" max="11778" width="16.77734375" style="18" customWidth="1"/>
    <col min="11779" max="11779" width="18.77734375" style="18" customWidth="1"/>
    <col min="11780" max="11780" width="3.44140625" style="18" customWidth="1"/>
    <col min="11781" max="11781" width="18.77734375" style="18" customWidth="1"/>
    <col min="11782" max="11782" width="16.6640625" style="18" customWidth="1"/>
    <col min="11783" max="11783" width="12.77734375" style="18" customWidth="1"/>
    <col min="11784" max="11784" width="16.109375" style="18" customWidth="1"/>
    <col min="11785" max="11785" width="18.77734375" style="18" customWidth="1"/>
    <col min="11786" max="11786" width="30.44140625" style="18" customWidth="1"/>
    <col min="11787" max="11787" width="8.109375" style="18" customWidth="1"/>
    <col min="11788" max="11788" width="9.33203125" style="18" customWidth="1"/>
    <col min="11789" max="11789" width="10.33203125" style="18" customWidth="1"/>
    <col min="11790" max="12031" width="9" style="18"/>
    <col min="12032" max="12032" width="3.77734375" style="18" customWidth="1"/>
    <col min="12033" max="12033" width="21.109375" style="18" customWidth="1"/>
    <col min="12034" max="12034" width="16.77734375" style="18" customWidth="1"/>
    <col min="12035" max="12035" width="18.77734375" style="18" customWidth="1"/>
    <col min="12036" max="12036" width="3.44140625" style="18" customWidth="1"/>
    <col min="12037" max="12037" width="18.77734375" style="18" customWidth="1"/>
    <col min="12038" max="12038" width="16.6640625" style="18" customWidth="1"/>
    <col min="12039" max="12039" width="12.77734375" style="18" customWidth="1"/>
    <col min="12040" max="12040" width="16.109375" style="18" customWidth="1"/>
    <col min="12041" max="12041" width="18.77734375" style="18" customWidth="1"/>
    <col min="12042" max="12042" width="30.44140625" style="18" customWidth="1"/>
    <col min="12043" max="12043" width="8.109375" style="18" customWidth="1"/>
    <col min="12044" max="12044" width="9.33203125" style="18" customWidth="1"/>
    <col min="12045" max="12045" width="10.33203125" style="18" customWidth="1"/>
    <col min="12046" max="12287" width="9" style="18"/>
    <col min="12288" max="12288" width="3.77734375" style="18" customWidth="1"/>
    <col min="12289" max="12289" width="21.109375" style="18" customWidth="1"/>
    <col min="12290" max="12290" width="16.77734375" style="18" customWidth="1"/>
    <col min="12291" max="12291" width="18.77734375" style="18" customWidth="1"/>
    <col min="12292" max="12292" width="3.44140625" style="18" customWidth="1"/>
    <col min="12293" max="12293" width="18.77734375" style="18" customWidth="1"/>
    <col min="12294" max="12294" width="16.6640625" style="18" customWidth="1"/>
    <col min="12295" max="12295" width="12.77734375" style="18" customWidth="1"/>
    <col min="12296" max="12296" width="16.109375" style="18" customWidth="1"/>
    <col min="12297" max="12297" width="18.77734375" style="18" customWidth="1"/>
    <col min="12298" max="12298" width="30.44140625" style="18" customWidth="1"/>
    <col min="12299" max="12299" width="8.109375" style="18" customWidth="1"/>
    <col min="12300" max="12300" width="9.33203125" style="18" customWidth="1"/>
    <col min="12301" max="12301" width="10.33203125" style="18" customWidth="1"/>
    <col min="12302" max="12543" width="9" style="18"/>
    <col min="12544" max="12544" width="3.77734375" style="18" customWidth="1"/>
    <col min="12545" max="12545" width="21.109375" style="18" customWidth="1"/>
    <col min="12546" max="12546" width="16.77734375" style="18" customWidth="1"/>
    <col min="12547" max="12547" width="18.77734375" style="18" customWidth="1"/>
    <col min="12548" max="12548" width="3.44140625" style="18" customWidth="1"/>
    <col min="12549" max="12549" width="18.77734375" style="18" customWidth="1"/>
    <col min="12550" max="12550" width="16.6640625" style="18" customWidth="1"/>
    <col min="12551" max="12551" width="12.77734375" style="18" customWidth="1"/>
    <col min="12552" max="12552" width="16.109375" style="18" customWidth="1"/>
    <col min="12553" max="12553" width="18.77734375" style="18" customWidth="1"/>
    <col min="12554" max="12554" width="30.44140625" style="18" customWidth="1"/>
    <col min="12555" max="12555" width="8.109375" style="18" customWidth="1"/>
    <col min="12556" max="12556" width="9.33203125" style="18" customWidth="1"/>
    <col min="12557" max="12557" width="10.33203125" style="18" customWidth="1"/>
    <col min="12558" max="12799" width="9" style="18"/>
    <col min="12800" max="12800" width="3.77734375" style="18" customWidth="1"/>
    <col min="12801" max="12801" width="21.109375" style="18" customWidth="1"/>
    <col min="12802" max="12802" width="16.77734375" style="18" customWidth="1"/>
    <col min="12803" max="12803" width="18.77734375" style="18" customWidth="1"/>
    <col min="12804" max="12804" width="3.44140625" style="18" customWidth="1"/>
    <col min="12805" max="12805" width="18.77734375" style="18" customWidth="1"/>
    <col min="12806" max="12806" width="16.6640625" style="18" customWidth="1"/>
    <col min="12807" max="12807" width="12.77734375" style="18" customWidth="1"/>
    <col min="12808" max="12808" width="16.109375" style="18" customWidth="1"/>
    <col min="12809" max="12809" width="18.77734375" style="18" customWidth="1"/>
    <col min="12810" max="12810" width="30.44140625" style="18" customWidth="1"/>
    <col min="12811" max="12811" width="8.109375" style="18" customWidth="1"/>
    <col min="12812" max="12812" width="9.33203125" style="18" customWidth="1"/>
    <col min="12813" max="12813" width="10.33203125" style="18" customWidth="1"/>
    <col min="12814" max="13055" width="9" style="18"/>
    <col min="13056" max="13056" width="3.77734375" style="18" customWidth="1"/>
    <col min="13057" max="13057" width="21.109375" style="18" customWidth="1"/>
    <col min="13058" max="13058" width="16.77734375" style="18" customWidth="1"/>
    <col min="13059" max="13059" width="18.77734375" style="18" customWidth="1"/>
    <col min="13060" max="13060" width="3.44140625" style="18" customWidth="1"/>
    <col min="13061" max="13061" width="18.77734375" style="18" customWidth="1"/>
    <col min="13062" max="13062" width="16.6640625" style="18" customWidth="1"/>
    <col min="13063" max="13063" width="12.77734375" style="18" customWidth="1"/>
    <col min="13064" max="13064" width="16.109375" style="18" customWidth="1"/>
    <col min="13065" max="13065" width="18.77734375" style="18" customWidth="1"/>
    <col min="13066" max="13066" width="30.44140625" style="18" customWidth="1"/>
    <col min="13067" max="13067" width="8.109375" style="18" customWidth="1"/>
    <col min="13068" max="13068" width="9.33203125" style="18" customWidth="1"/>
    <col min="13069" max="13069" width="10.33203125" style="18" customWidth="1"/>
    <col min="13070" max="13311" width="9" style="18"/>
    <col min="13312" max="13312" width="3.77734375" style="18" customWidth="1"/>
    <col min="13313" max="13313" width="21.109375" style="18" customWidth="1"/>
    <col min="13314" max="13314" width="16.77734375" style="18" customWidth="1"/>
    <col min="13315" max="13315" width="18.77734375" style="18" customWidth="1"/>
    <col min="13316" max="13316" width="3.44140625" style="18" customWidth="1"/>
    <col min="13317" max="13317" width="18.77734375" style="18" customWidth="1"/>
    <col min="13318" max="13318" width="16.6640625" style="18" customWidth="1"/>
    <col min="13319" max="13319" width="12.77734375" style="18" customWidth="1"/>
    <col min="13320" max="13320" width="16.109375" style="18" customWidth="1"/>
    <col min="13321" max="13321" width="18.77734375" style="18" customWidth="1"/>
    <col min="13322" max="13322" width="30.44140625" style="18" customWidth="1"/>
    <col min="13323" max="13323" width="8.109375" style="18" customWidth="1"/>
    <col min="13324" max="13324" width="9.33203125" style="18" customWidth="1"/>
    <col min="13325" max="13325" width="10.33203125" style="18" customWidth="1"/>
    <col min="13326" max="13567" width="9" style="18"/>
    <col min="13568" max="13568" width="3.77734375" style="18" customWidth="1"/>
    <col min="13569" max="13569" width="21.109375" style="18" customWidth="1"/>
    <col min="13570" max="13570" width="16.77734375" style="18" customWidth="1"/>
    <col min="13571" max="13571" width="18.77734375" style="18" customWidth="1"/>
    <col min="13572" max="13572" width="3.44140625" style="18" customWidth="1"/>
    <col min="13573" max="13573" width="18.77734375" style="18" customWidth="1"/>
    <col min="13574" max="13574" width="16.6640625" style="18" customWidth="1"/>
    <col min="13575" max="13575" width="12.77734375" style="18" customWidth="1"/>
    <col min="13576" max="13576" width="16.109375" style="18" customWidth="1"/>
    <col min="13577" max="13577" width="18.77734375" style="18" customWidth="1"/>
    <col min="13578" max="13578" width="30.44140625" style="18" customWidth="1"/>
    <col min="13579" max="13579" width="8.109375" style="18" customWidth="1"/>
    <col min="13580" max="13580" width="9.33203125" style="18" customWidth="1"/>
    <col min="13581" max="13581" width="10.33203125" style="18" customWidth="1"/>
    <col min="13582" max="13823" width="9" style="18"/>
    <col min="13824" max="13824" width="3.77734375" style="18" customWidth="1"/>
    <col min="13825" max="13825" width="21.109375" style="18" customWidth="1"/>
    <col min="13826" max="13826" width="16.77734375" style="18" customWidth="1"/>
    <col min="13827" max="13827" width="18.77734375" style="18" customWidth="1"/>
    <col min="13828" max="13828" width="3.44140625" style="18" customWidth="1"/>
    <col min="13829" max="13829" width="18.77734375" style="18" customWidth="1"/>
    <col min="13830" max="13830" width="16.6640625" style="18" customWidth="1"/>
    <col min="13831" max="13831" width="12.77734375" style="18" customWidth="1"/>
    <col min="13832" max="13832" width="16.109375" style="18" customWidth="1"/>
    <col min="13833" max="13833" width="18.77734375" style="18" customWidth="1"/>
    <col min="13834" max="13834" width="30.44140625" style="18" customWidth="1"/>
    <col min="13835" max="13835" width="8.109375" style="18" customWidth="1"/>
    <col min="13836" max="13836" width="9.33203125" style="18" customWidth="1"/>
    <col min="13837" max="13837" width="10.33203125" style="18" customWidth="1"/>
    <col min="13838" max="14079" width="9" style="18"/>
    <col min="14080" max="14080" width="3.77734375" style="18" customWidth="1"/>
    <col min="14081" max="14081" width="21.109375" style="18" customWidth="1"/>
    <col min="14082" max="14082" width="16.77734375" style="18" customWidth="1"/>
    <col min="14083" max="14083" width="18.77734375" style="18" customWidth="1"/>
    <col min="14084" max="14084" width="3.44140625" style="18" customWidth="1"/>
    <col min="14085" max="14085" width="18.77734375" style="18" customWidth="1"/>
    <col min="14086" max="14086" width="16.6640625" style="18" customWidth="1"/>
    <col min="14087" max="14087" width="12.77734375" style="18" customWidth="1"/>
    <col min="14088" max="14088" width="16.109375" style="18" customWidth="1"/>
    <col min="14089" max="14089" width="18.77734375" style="18" customWidth="1"/>
    <col min="14090" max="14090" width="30.44140625" style="18" customWidth="1"/>
    <col min="14091" max="14091" width="8.109375" style="18" customWidth="1"/>
    <col min="14092" max="14092" width="9.33203125" style="18" customWidth="1"/>
    <col min="14093" max="14093" width="10.33203125" style="18" customWidth="1"/>
    <col min="14094" max="14335" width="9" style="18"/>
    <col min="14336" max="14336" width="3.77734375" style="18" customWidth="1"/>
    <col min="14337" max="14337" width="21.109375" style="18" customWidth="1"/>
    <col min="14338" max="14338" width="16.77734375" style="18" customWidth="1"/>
    <col min="14339" max="14339" width="18.77734375" style="18" customWidth="1"/>
    <col min="14340" max="14340" width="3.44140625" style="18" customWidth="1"/>
    <col min="14341" max="14341" width="18.77734375" style="18" customWidth="1"/>
    <col min="14342" max="14342" width="16.6640625" style="18" customWidth="1"/>
    <col min="14343" max="14343" width="12.77734375" style="18" customWidth="1"/>
    <col min="14344" max="14344" width="16.109375" style="18" customWidth="1"/>
    <col min="14345" max="14345" width="18.77734375" style="18" customWidth="1"/>
    <col min="14346" max="14346" width="30.44140625" style="18" customWidth="1"/>
    <col min="14347" max="14347" width="8.109375" style="18" customWidth="1"/>
    <col min="14348" max="14348" width="9.33203125" style="18" customWidth="1"/>
    <col min="14349" max="14349" width="10.33203125" style="18" customWidth="1"/>
    <col min="14350" max="14591" width="9" style="18"/>
    <col min="14592" max="14592" width="3.77734375" style="18" customWidth="1"/>
    <col min="14593" max="14593" width="21.109375" style="18" customWidth="1"/>
    <col min="14594" max="14594" width="16.77734375" style="18" customWidth="1"/>
    <col min="14595" max="14595" width="18.77734375" style="18" customWidth="1"/>
    <col min="14596" max="14596" width="3.44140625" style="18" customWidth="1"/>
    <col min="14597" max="14597" width="18.77734375" style="18" customWidth="1"/>
    <col min="14598" max="14598" width="16.6640625" style="18" customWidth="1"/>
    <col min="14599" max="14599" width="12.77734375" style="18" customWidth="1"/>
    <col min="14600" max="14600" width="16.109375" style="18" customWidth="1"/>
    <col min="14601" max="14601" width="18.77734375" style="18" customWidth="1"/>
    <col min="14602" max="14602" width="30.44140625" style="18" customWidth="1"/>
    <col min="14603" max="14603" width="8.109375" style="18" customWidth="1"/>
    <col min="14604" max="14604" width="9.33203125" style="18" customWidth="1"/>
    <col min="14605" max="14605" width="10.33203125" style="18" customWidth="1"/>
    <col min="14606" max="14847" width="9" style="18"/>
    <col min="14848" max="14848" width="3.77734375" style="18" customWidth="1"/>
    <col min="14849" max="14849" width="21.109375" style="18" customWidth="1"/>
    <col min="14850" max="14850" width="16.77734375" style="18" customWidth="1"/>
    <col min="14851" max="14851" width="18.77734375" style="18" customWidth="1"/>
    <col min="14852" max="14852" width="3.44140625" style="18" customWidth="1"/>
    <col min="14853" max="14853" width="18.77734375" style="18" customWidth="1"/>
    <col min="14854" max="14854" width="16.6640625" style="18" customWidth="1"/>
    <col min="14855" max="14855" width="12.77734375" style="18" customWidth="1"/>
    <col min="14856" max="14856" width="16.109375" style="18" customWidth="1"/>
    <col min="14857" max="14857" width="18.77734375" style="18" customWidth="1"/>
    <col min="14858" max="14858" width="30.44140625" style="18" customWidth="1"/>
    <col min="14859" max="14859" width="8.109375" style="18" customWidth="1"/>
    <col min="14860" max="14860" width="9.33203125" style="18" customWidth="1"/>
    <col min="14861" max="14861" width="10.33203125" style="18" customWidth="1"/>
    <col min="14862" max="15103" width="9" style="18"/>
    <col min="15104" max="15104" width="3.77734375" style="18" customWidth="1"/>
    <col min="15105" max="15105" width="21.109375" style="18" customWidth="1"/>
    <col min="15106" max="15106" width="16.77734375" style="18" customWidth="1"/>
    <col min="15107" max="15107" width="18.77734375" style="18" customWidth="1"/>
    <col min="15108" max="15108" width="3.44140625" style="18" customWidth="1"/>
    <col min="15109" max="15109" width="18.77734375" style="18" customWidth="1"/>
    <col min="15110" max="15110" width="16.6640625" style="18" customWidth="1"/>
    <col min="15111" max="15111" width="12.77734375" style="18" customWidth="1"/>
    <col min="15112" max="15112" width="16.109375" style="18" customWidth="1"/>
    <col min="15113" max="15113" width="18.77734375" style="18" customWidth="1"/>
    <col min="15114" max="15114" width="30.44140625" style="18" customWidth="1"/>
    <col min="15115" max="15115" width="8.109375" style="18" customWidth="1"/>
    <col min="15116" max="15116" width="9.33203125" style="18" customWidth="1"/>
    <col min="15117" max="15117" width="10.33203125" style="18" customWidth="1"/>
    <col min="15118" max="15359" width="9" style="18"/>
    <col min="15360" max="15360" width="3.77734375" style="18" customWidth="1"/>
    <col min="15361" max="15361" width="21.109375" style="18" customWidth="1"/>
    <col min="15362" max="15362" width="16.77734375" style="18" customWidth="1"/>
    <col min="15363" max="15363" width="18.77734375" style="18" customWidth="1"/>
    <col min="15364" max="15364" width="3.44140625" style="18" customWidth="1"/>
    <col min="15365" max="15365" width="18.77734375" style="18" customWidth="1"/>
    <col min="15366" max="15366" width="16.6640625" style="18" customWidth="1"/>
    <col min="15367" max="15367" width="12.77734375" style="18" customWidth="1"/>
    <col min="15368" max="15368" width="16.109375" style="18" customWidth="1"/>
    <col min="15369" max="15369" width="18.77734375" style="18" customWidth="1"/>
    <col min="15370" max="15370" width="30.44140625" style="18" customWidth="1"/>
    <col min="15371" max="15371" width="8.109375" style="18" customWidth="1"/>
    <col min="15372" max="15372" width="9.33203125" style="18" customWidth="1"/>
    <col min="15373" max="15373" width="10.33203125" style="18" customWidth="1"/>
    <col min="15374" max="15615" width="9" style="18"/>
    <col min="15616" max="15616" width="3.77734375" style="18" customWidth="1"/>
    <col min="15617" max="15617" width="21.109375" style="18" customWidth="1"/>
    <col min="15618" max="15618" width="16.77734375" style="18" customWidth="1"/>
    <col min="15619" max="15619" width="18.77734375" style="18" customWidth="1"/>
    <col min="15620" max="15620" width="3.44140625" style="18" customWidth="1"/>
    <col min="15621" max="15621" width="18.77734375" style="18" customWidth="1"/>
    <col min="15622" max="15622" width="16.6640625" style="18" customWidth="1"/>
    <col min="15623" max="15623" width="12.77734375" style="18" customWidth="1"/>
    <col min="15624" max="15624" width="16.109375" style="18" customWidth="1"/>
    <col min="15625" max="15625" width="18.77734375" style="18" customWidth="1"/>
    <col min="15626" max="15626" width="30.44140625" style="18" customWidth="1"/>
    <col min="15627" max="15627" width="8.109375" style="18" customWidth="1"/>
    <col min="15628" max="15628" width="9.33203125" style="18" customWidth="1"/>
    <col min="15629" max="15629" width="10.33203125" style="18" customWidth="1"/>
    <col min="15630" max="15871" width="9" style="18"/>
    <col min="15872" max="15872" width="3.77734375" style="18" customWidth="1"/>
    <col min="15873" max="15873" width="21.109375" style="18" customWidth="1"/>
    <col min="15874" max="15874" width="16.77734375" style="18" customWidth="1"/>
    <col min="15875" max="15875" width="18.77734375" style="18" customWidth="1"/>
    <col min="15876" max="15876" width="3.44140625" style="18" customWidth="1"/>
    <col min="15877" max="15877" width="18.77734375" style="18" customWidth="1"/>
    <col min="15878" max="15878" width="16.6640625" style="18" customWidth="1"/>
    <col min="15879" max="15879" width="12.77734375" style="18" customWidth="1"/>
    <col min="15880" max="15880" width="16.109375" style="18" customWidth="1"/>
    <col min="15881" max="15881" width="18.77734375" style="18" customWidth="1"/>
    <col min="15882" max="15882" width="30.44140625" style="18" customWidth="1"/>
    <col min="15883" max="15883" width="8.109375" style="18" customWidth="1"/>
    <col min="15884" max="15884" width="9.33203125" style="18" customWidth="1"/>
    <col min="15885" max="15885" width="10.33203125" style="18" customWidth="1"/>
    <col min="15886" max="16127" width="9" style="18"/>
    <col min="16128" max="16128" width="3.77734375" style="18" customWidth="1"/>
    <col min="16129" max="16129" width="21.109375" style="18" customWidth="1"/>
    <col min="16130" max="16130" width="16.77734375" style="18" customWidth="1"/>
    <col min="16131" max="16131" width="18.77734375" style="18" customWidth="1"/>
    <col min="16132" max="16132" width="3.44140625" style="18" customWidth="1"/>
    <col min="16133" max="16133" width="18.77734375" style="18" customWidth="1"/>
    <col min="16134" max="16134" width="16.6640625" style="18" customWidth="1"/>
    <col min="16135" max="16135" width="12.77734375" style="18" customWidth="1"/>
    <col min="16136" max="16136" width="16.109375" style="18" customWidth="1"/>
    <col min="16137" max="16137" width="18.77734375" style="18" customWidth="1"/>
    <col min="16138" max="16138" width="30.44140625" style="18" customWidth="1"/>
    <col min="16139" max="16139" width="8.109375" style="18" customWidth="1"/>
    <col min="16140" max="16140" width="9.33203125" style="18" customWidth="1"/>
    <col min="16141" max="16141" width="10.33203125" style="18" customWidth="1"/>
    <col min="16142" max="16384" width="9" style="18"/>
  </cols>
  <sheetData>
    <row r="1" spans="1:16" ht="15.6">
      <c r="H1" s="516"/>
      <c r="I1" s="516"/>
    </row>
    <row r="2" spans="1:16" ht="15.6">
      <c r="A2" s="166" t="s">
        <v>745</v>
      </c>
      <c r="B2" s="58"/>
      <c r="C2" s="58"/>
      <c r="D2" s="58"/>
      <c r="E2" s="58"/>
      <c r="F2" s="165"/>
      <c r="G2" s="516" t="s">
        <v>715</v>
      </c>
      <c r="H2" s="517"/>
      <c r="I2" s="517"/>
      <c r="J2" s="6"/>
      <c r="K2" s="6"/>
      <c r="L2" s="6"/>
      <c r="M2" s="6"/>
      <c r="N2" s="6"/>
      <c r="P2" s="406" t="s">
        <v>746</v>
      </c>
    </row>
    <row r="3" spans="1:16" ht="15.6">
      <c r="A3" s="65" t="s">
        <v>407</v>
      </c>
      <c r="B3" s="65"/>
      <c r="C3" s="65"/>
      <c r="D3" s="65"/>
      <c r="E3" s="37"/>
      <c r="F3" s="37"/>
      <c r="G3" s="517" t="s">
        <v>747</v>
      </c>
      <c r="H3" s="517"/>
      <c r="I3" s="517"/>
      <c r="J3" s="6"/>
      <c r="K3" s="6"/>
      <c r="L3" s="6"/>
      <c r="M3" s="6"/>
      <c r="N3" s="6"/>
      <c r="O3" s="18"/>
      <c r="P3" s="407" t="s">
        <v>748</v>
      </c>
    </row>
    <row r="4" spans="1:16" ht="15.6">
      <c r="A4" s="65" t="s">
        <v>408</v>
      </c>
      <c r="B4" s="65"/>
      <c r="C4" s="65"/>
      <c r="D4" s="65"/>
      <c r="E4" s="72"/>
      <c r="F4" s="73"/>
      <c r="G4" s="517" t="s">
        <v>749</v>
      </c>
      <c r="H4" s="517"/>
      <c r="I4" s="517"/>
      <c r="J4" s="6"/>
      <c r="K4" s="6"/>
      <c r="L4" s="6"/>
      <c r="M4" s="6"/>
      <c r="N4" s="6"/>
      <c r="O4" s="18"/>
      <c r="P4" s="407" t="s">
        <v>750</v>
      </c>
    </row>
    <row r="5" spans="1:16" ht="18" customHeight="1" thickBot="1">
      <c r="B5" s="14"/>
      <c r="C5" s="14"/>
      <c r="D5" s="14"/>
      <c r="E5" s="13"/>
      <c r="F5" s="13"/>
      <c r="G5" s="517" t="s">
        <v>751</v>
      </c>
      <c r="H5" s="517"/>
      <c r="I5" s="517"/>
      <c r="J5" s="6"/>
      <c r="K5" s="6"/>
      <c r="L5" s="6"/>
      <c r="M5" s="6"/>
      <c r="N5" s="6"/>
      <c r="P5" s="406" t="s">
        <v>752</v>
      </c>
    </row>
    <row r="6" spans="1:16" ht="13.5" customHeight="1">
      <c r="A6" s="1595" t="s">
        <v>753</v>
      </c>
      <c r="B6" s="1596"/>
      <c r="C6" s="1596"/>
      <c r="D6" s="1596"/>
      <c r="E6" s="1596"/>
      <c r="F6" s="1597"/>
      <c r="G6" s="1590" t="s">
        <v>754</v>
      </c>
      <c r="H6" s="1590" t="s">
        <v>755</v>
      </c>
      <c r="I6" s="1590" t="s">
        <v>756</v>
      </c>
      <c r="J6" s="1587" t="s">
        <v>757</v>
      </c>
      <c r="K6" s="1588"/>
      <c r="L6" s="1588"/>
      <c r="M6" s="1589"/>
      <c r="N6" s="1584" t="s">
        <v>722</v>
      </c>
    </row>
    <row r="7" spans="1:16" ht="15" customHeight="1">
      <c r="A7" s="1598"/>
      <c r="B7" s="1599"/>
      <c r="C7" s="1599"/>
      <c r="D7" s="1599"/>
      <c r="E7" s="1599"/>
      <c r="F7" s="1600"/>
      <c r="G7" s="1591"/>
      <c r="H7" s="1591"/>
      <c r="I7" s="1591"/>
      <c r="J7" s="1591" t="s">
        <v>758</v>
      </c>
      <c r="K7" s="1591" t="s">
        <v>759</v>
      </c>
      <c r="L7" s="1591" t="s">
        <v>760</v>
      </c>
      <c r="M7" s="1591" t="s">
        <v>761</v>
      </c>
      <c r="N7" s="1585"/>
    </row>
    <row r="8" spans="1:16" s="22" customFormat="1" ht="33" customHeight="1" thickBot="1">
      <c r="A8" s="1601"/>
      <c r="B8" s="1602"/>
      <c r="C8" s="1602"/>
      <c r="D8" s="1602"/>
      <c r="E8" s="1602"/>
      <c r="F8" s="1603"/>
      <c r="G8" s="1592"/>
      <c r="H8" s="1592"/>
      <c r="I8" s="1592"/>
      <c r="J8" s="1592"/>
      <c r="K8" s="1592"/>
      <c r="L8" s="1592"/>
      <c r="M8" s="1592"/>
      <c r="N8" s="1586"/>
      <c r="O8" s="74"/>
      <c r="P8" s="408"/>
    </row>
    <row r="9" spans="1:16" s="7" customFormat="1" ht="15.6">
      <c r="A9" s="1593">
        <v>-1</v>
      </c>
      <c r="B9" s="1594"/>
      <c r="C9" s="1594"/>
      <c r="D9" s="1594"/>
      <c r="E9" s="1594"/>
      <c r="F9" s="1010">
        <v>-2</v>
      </c>
      <c r="G9" s="1011">
        <v>-3</v>
      </c>
      <c r="H9" s="1011">
        <v>-4</v>
      </c>
      <c r="I9" s="1011">
        <v>-5</v>
      </c>
      <c r="J9" s="1011">
        <v>-6</v>
      </c>
      <c r="K9" s="1011">
        <v>-7</v>
      </c>
      <c r="L9" s="1011">
        <v>-8</v>
      </c>
      <c r="M9" s="1011">
        <v>-9</v>
      </c>
      <c r="N9" s="1012">
        <v>-10</v>
      </c>
      <c r="O9" s="80"/>
      <c r="P9" s="409"/>
    </row>
    <row r="10" spans="1:16" ht="13.5" customHeight="1">
      <c r="A10" s="499" t="s">
        <v>762</v>
      </c>
      <c r="B10" s="1604" t="s">
        <v>414</v>
      </c>
      <c r="C10" s="1604"/>
      <c r="D10" s="1604"/>
      <c r="E10" s="1605"/>
      <c r="F10" s="598"/>
      <c r="G10" s="192"/>
      <c r="H10" s="599"/>
      <c r="I10" s="192"/>
      <c r="J10" s="1013"/>
      <c r="K10" s="599"/>
      <c r="L10" s="192"/>
      <c r="M10" s="1013"/>
      <c r="N10" s="600"/>
      <c r="O10" s="74"/>
      <c r="P10" s="408"/>
    </row>
    <row r="11" spans="1:16" ht="13.5" customHeight="1">
      <c r="A11" s="499"/>
      <c r="B11" s="17" t="s">
        <v>415</v>
      </c>
      <c r="C11" s="17"/>
      <c r="D11" s="17"/>
      <c r="E11" s="21"/>
      <c r="F11" s="1014" t="s">
        <v>763</v>
      </c>
      <c r="G11" s="192"/>
      <c r="H11" s="1013"/>
      <c r="I11" s="192"/>
      <c r="J11" s="1013"/>
      <c r="K11" s="1013"/>
      <c r="L11" s="192"/>
      <c r="M11" s="1013"/>
      <c r="N11" s="1015"/>
    </row>
    <row r="12" spans="1:16" ht="15.75" customHeight="1">
      <c r="A12" s="399"/>
      <c r="B12" s="154" t="s">
        <v>764</v>
      </c>
      <c r="C12" s="1583"/>
      <c r="D12" s="1583"/>
      <c r="E12" s="1583"/>
      <c r="F12" s="1016"/>
      <c r="G12" s="192"/>
      <c r="H12" s="1013"/>
      <c r="I12" s="192"/>
      <c r="J12" s="1017"/>
      <c r="K12" s="1017"/>
      <c r="L12" s="400"/>
      <c r="M12" s="1017"/>
      <c r="N12" s="1015"/>
    </row>
    <row r="13" spans="1:16" ht="15.75" customHeight="1">
      <c r="A13" s="399"/>
      <c r="B13" s="154" t="s">
        <v>765</v>
      </c>
      <c r="C13" s="1583"/>
      <c r="D13" s="1583"/>
      <c r="E13" s="1583"/>
      <c r="F13" s="1016"/>
      <c r="G13" s="192"/>
      <c r="H13" s="1013"/>
      <c r="I13" s="192"/>
      <c r="J13" s="1017"/>
      <c r="K13" s="1017"/>
      <c r="L13" s="400"/>
      <c r="M13" s="1017"/>
      <c r="N13" s="1015"/>
    </row>
    <row r="14" spans="1:16" ht="15.75" customHeight="1">
      <c r="A14" s="399"/>
      <c r="B14" s="154" t="s">
        <v>766</v>
      </c>
      <c r="C14" s="1583"/>
      <c r="D14" s="1583"/>
      <c r="E14" s="1583"/>
      <c r="F14" s="1016"/>
      <c r="G14" s="192"/>
      <c r="H14" s="1013"/>
      <c r="I14" s="192"/>
      <c r="J14" s="1017"/>
      <c r="K14" s="1017"/>
      <c r="L14" s="400"/>
      <c r="M14" s="1017"/>
      <c r="N14" s="1015"/>
    </row>
    <row r="15" spans="1:16" ht="15.75" customHeight="1" thickBot="1">
      <c r="A15" s="399"/>
      <c r="B15" s="154" t="s">
        <v>767</v>
      </c>
      <c r="C15" s="1583"/>
      <c r="D15" s="1583"/>
      <c r="E15" s="1583"/>
      <c r="F15" s="1016"/>
      <c r="G15" s="192"/>
      <c r="H15" s="1013"/>
      <c r="I15" s="192"/>
      <c r="J15" s="1017"/>
      <c r="K15" s="1017"/>
      <c r="L15" s="400"/>
      <c r="M15" s="1017"/>
      <c r="N15" s="1015"/>
    </row>
    <row r="16" spans="1:16" ht="15.75" customHeight="1" thickBot="1">
      <c r="A16" s="1018"/>
      <c r="B16" s="1019"/>
      <c r="C16" s="1020"/>
      <c r="D16" s="1020" t="s">
        <v>706</v>
      </c>
      <c r="E16" s="1020"/>
      <c r="F16" s="1021"/>
      <c r="G16" s="634">
        <f>SUM(G12:G15)</f>
        <v>0</v>
      </c>
      <c r="H16" s="194"/>
      <c r="I16" s="635"/>
      <c r="J16" s="401">
        <f>SUM(J12:J15)</f>
        <v>0</v>
      </c>
      <c r="K16" s="401">
        <f>SUM(K12:K15)</f>
        <v>0</v>
      </c>
      <c r="L16" s="401">
        <f>SUM(L12:L15)</f>
        <v>0</v>
      </c>
      <c r="M16" s="401">
        <f>SUM(M12:M15)</f>
        <v>0</v>
      </c>
      <c r="N16" s="1022"/>
    </row>
    <row r="17" spans="1:14" ht="15.75" customHeight="1">
      <c r="A17" s="399"/>
      <c r="B17" s="196" t="s">
        <v>416</v>
      </c>
      <c r="C17" s="378"/>
      <c r="D17" s="378"/>
      <c r="E17" s="378"/>
      <c r="F17" s="1016"/>
      <c r="G17" s="192"/>
      <c r="H17" s="1013"/>
      <c r="I17" s="192"/>
      <c r="J17" s="1013"/>
      <c r="K17" s="1013"/>
      <c r="L17" s="192"/>
      <c r="M17" s="1013"/>
      <c r="N17" s="1015"/>
    </row>
    <row r="18" spans="1:14" ht="15.75" customHeight="1">
      <c r="A18" s="399"/>
      <c r="B18" s="154" t="s">
        <v>764</v>
      </c>
      <c r="C18" s="193"/>
      <c r="D18" s="21"/>
      <c r="E18" s="21"/>
      <c r="F18" s="1016"/>
      <c r="G18" s="192"/>
      <c r="H18" s="1013"/>
      <c r="I18" s="192"/>
      <c r="J18" s="1017"/>
      <c r="K18" s="1017"/>
      <c r="L18" s="400"/>
      <c r="M18" s="1017"/>
      <c r="N18" s="1015"/>
    </row>
    <row r="19" spans="1:14" ht="15.75" customHeight="1">
      <c r="A19" s="399"/>
      <c r="B19" s="154" t="s">
        <v>765</v>
      </c>
      <c r="C19" s="193"/>
      <c r="D19" s="21"/>
      <c r="E19" s="21"/>
      <c r="F19" s="1016"/>
      <c r="G19" s="192"/>
      <c r="H19" s="1013"/>
      <c r="I19" s="192"/>
      <c r="J19" s="1017"/>
      <c r="K19" s="1017"/>
      <c r="L19" s="400"/>
      <c r="M19" s="1017"/>
      <c r="N19" s="1015"/>
    </row>
    <row r="20" spans="1:14" ht="15.75" customHeight="1">
      <c r="A20" s="399"/>
      <c r="B20" s="154" t="s">
        <v>766</v>
      </c>
      <c r="C20" s="193"/>
      <c r="D20" s="21"/>
      <c r="E20" s="21"/>
      <c r="F20" s="1016"/>
      <c r="G20" s="192"/>
      <c r="H20" s="1013"/>
      <c r="I20" s="192"/>
      <c r="J20" s="1017"/>
      <c r="K20" s="1017"/>
      <c r="L20" s="400"/>
      <c r="M20" s="1017"/>
      <c r="N20" s="1015"/>
    </row>
    <row r="21" spans="1:14" ht="15.75" customHeight="1" thickBot="1">
      <c r="A21" s="399"/>
      <c r="B21" s="154" t="s">
        <v>767</v>
      </c>
      <c r="C21" s="193"/>
      <c r="D21" s="21"/>
      <c r="E21" s="21"/>
      <c r="F21" s="1016"/>
      <c r="G21" s="192"/>
      <c r="H21" s="1013"/>
      <c r="I21" s="192"/>
      <c r="J21" s="1017"/>
      <c r="K21" s="1017"/>
      <c r="L21" s="400"/>
      <c r="M21" s="1017"/>
      <c r="N21" s="1015"/>
    </row>
    <row r="22" spans="1:14" ht="15.75" customHeight="1" thickBot="1">
      <c r="A22" s="1018"/>
      <c r="B22" s="1019"/>
      <c r="C22" s="1020"/>
      <c r="D22" s="1020" t="s">
        <v>706</v>
      </c>
      <c r="E22" s="1020"/>
      <c r="F22" s="1021"/>
      <c r="G22" s="634">
        <f>SUM(G18:G21)</f>
        <v>0</v>
      </c>
      <c r="H22" s="194"/>
      <c r="I22" s="635"/>
      <c r="J22" s="401">
        <f t="shared" ref="J22" si="0">SUM(J18:J21)</f>
        <v>0</v>
      </c>
      <c r="K22" s="401">
        <f t="shared" ref="K22" si="1">SUM(K18:K21)</f>
        <v>0</v>
      </c>
      <c r="L22" s="401">
        <f t="shared" ref="L22" si="2">SUM(L18:L21)</f>
        <v>0</v>
      </c>
      <c r="M22" s="401">
        <f t="shared" ref="M22" si="3">SUM(M18:M21)</f>
        <v>0</v>
      </c>
      <c r="N22" s="1022"/>
    </row>
    <row r="23" spans="1:14" ht="15.75" customHeight="1">
      <c r="A23" s="399"/>
      <c r="B23" s="196" t="s">
        <v>417</v>
      </c>
      <c r="C23" s="378"/>
      <c r="D23" s="378"/>
      <c r="E23" s="378"/>
      <c r="F23" s="1016"/>
      <c r="G23" s="192"/>
      <c r="H23" s="1013"/>
      <c r="I23" s="192"/>
      <c r="J23" s="1013"/>
      <c r="K23" s="1013"/>
      <c r="L23" s="192"/>
      <c r="M23" s="1013"/>
      <c r="N23" s="1015"/>
    </row>
    <row r="24" spans="1:14" ht="15.75" customHeight="1">
      <c r="A24" s="399"/>
      <c r="B24" s="154" t="s">
        <v>764</v>
      </c>
      <c r="C24" s="193"/>
      <c r="D24" s="21"/>
      <c r="E24" s="21"/>
      <c r="F24" s="1016"/>
      <c r="G24" s="192"/>
      <c r="H24" s="1013"/>
      <c r="I24" s="192"/>
      <c r="J24" s="1017"/>
      <c r="K24" s="1017"/>
      <c r="L24" s="400"/>
      <c r="M24" s="1017"/>
      <c r="N24" s="1015"/>
    </row>
    <row r="25" spans="1:14" ht="15.75" customHeight="1">
      <c r="A25" s="399"/>
      <c r="B25" s="154" t="s">
        <v>765</v>
      </c>
      <c r="C25" s="193"/>
      <c r="D25" s="21"/>
      <c r="E25" s="21"/>
      <c r="F25" s="1016"/>
      <c r="G25" s="192"/>
      <c r="H25" s="1013"/>
      <c r="I25" s="192"/>
      <c r="J25" s="1017"/>
      <c r="K25" s="1017"/>
      <c r="L25" s="400"/>
      <c r="M25" s="1017"/>
      <c r="N25" s="1015"/>
    </row>
    <row r="26" spans="1:14" ht="15.75" customHeight="1">
      <c r="A26" s="399"/>
      <c r="B26" s="154" t="s">
        <v>766</v>
      </c>
      <c r="C26" s="193"/>
      <c r="D26" s="21"/>
      <c r="E26" s="21"/>
      <c r="F26" s="1016"/>
      <c r="G26" s="192"/>
      <c r="H26" s="1013"/>
      <c r="I26" s="192"/>
      <c r="J26" s="1017"/>
      <c r="K26" s="1017"/>
      <c r="L26" s="400"/>
      <c r="M26" s="1017"/>
      <c r="N26" s="1015"/>
    </row>
    <row r="27" spans="1:14" ht="15.75" customHeight="1" thickBot="1">
      <c r="A27" s="399"/>
      <c r="B27" s="154" t="s">
        <v>767</v>
      </c>
      <c r="C27" s="193"/>
      <c r="D27" s="21"/>
      <c r="E27" s="21"/>
      <c r="F27" s="1016"/>
      <c r="G27" s="192"/>
      <c r="H27" s="1013"/>
      <c r="I27" s="192"/>
      <c r="J27" s="1017"/>
      <c r="K27" s="1017"/>
      <c r="L27" s="400"/>
      <c r="M27" s="1017"/>
      <c r="N27" s="1015"/>
    </row>
    <row r="28" spans="1:14" ht="15.75" customHeight="1" thickBot="1">
      <c r="A28" s="1018"/>
      <c r="B28" s="1019"/>
      <c r="C28" s="1020"/>
      <c r="D28" s="1020" t="s">
        <v>706</v>
      </c>
      <c r="E28" s="1020"/>
      <c r="F28" s="1021"/>
      <c r="G28" s="634">
        <f>SUM(G24:G27)</f>
        <v>0</v>
      </c>
      <c r="H28" s="194"/>
      <c r="I28" s="635"/>
      <c r="J28" s="401">
        <f t="shared" ref="J28" si="4">SUM(J24:J27)</f>
        <v>0</v>
      </c>
      <c r="K28" s="401">
        <f t="shared" ref="K28" si="5">SUM(K24:K27)</f>
        <v>0</v>
      </c>
      <c r="L28" s="401">
        <f t="shared" ref="L28" si="6">SUM(L24:L27)</f>
        <v>0</v>
      </c>
      <c r="M28" s="401">
        <f t="shared" ref="M28" si="7">SUM(M24:M27)</f>
        <v>0</v>
      </c>
      <c r="N28" s="1022"/>
    </row>
    <row r="29" spans="1:14" ht="15.75" customHeight="1">
      <c r="A29" s="399"/>
      <c r="B29" s="196" t="s">
        <v>418</v>
      </c>
      <c r="C29" s="193"/>
      <c r="D29" s="21"/>
      <c r="E29" s="21"/>
      <c r="F29" s="1016"/>
      <c r="G29" s="192"/>
      <c r="H29" s="1013"/>
      <c r="I29" s="192"/>
      <c r="J29" s="1013"/>
      <c r="K29" s="1013"/>
      <c r="L29" s="192"/>
      <c r="M29" s="1013"/>
      <c r="N29" s="1015"/>
    </row>
    <row r="30" spans="1:14" ht="15.75" customHeight="1">
      <c r="A30" s="399"/>
      <c r="B30" s="154" t="s">
        <v>764</v>
      </c>
      <c r="C30" s="193"/>
      <c r="D30" s="193"/>
      <c r="E30" s="193"/>
      <c r="F30" s="1016"/>
      <c r="G30" s="192"/>
      <c r="H30" s="1013"/>
      <c r="I30" s="192"/>
      <c r="J30" s="1017"/>
      <c r="K30" s="1017"/>
      <c r="L30" s="400"/>
      <c r="M30" s="1017"/>
      <c r="N30" s="1015"/>
    </row>
    <row r="31" spans="1:14" ht="15.75" customHeight="1">
      <c r="A31" s="399"/>
      <c r="B31" s="154" t="s">
        <v>765</v>
      </c>
      <c r="C31" s="193"/>
      <c r="D31" s="193"/>
      <c r="E31" s="193"/>
      <c r="F31" s="1016"/>
      <c r="G31" s="192"/>
      <c r="H31" s="1013"/>
      <c r="I31" s="192"/>
      <c r="J31" s="1017"/>
      <c r="K31" s="1017"/>
      <c r="L31" s="400"/>
      <c r="M31" s="1017"/>
      <c r="N31" s="1015"/>
    </row>
    <row r="32" spans="1:14" ht="15.75" customHeight="1">
      <c r="A32" s="399"/>
      <c r="B32" s="154" t="s">
        <v>766</v>
      </c>
      <c r="C32" s="193"/>
      <c r="D32" s="193"/>
      <c r="E32" s="193"/>
      <c r="F32" s="1016"/>
      <c r="G32" s="192"/>
      <c r="H32" s="1013"/>
      <c r="I32" s="192"/>
      <c r="J32" s="1017"/>
      <c r="K32" s="1017"/>
      <c r="L32" s="400"/>
      <c r="M32" s="1017"/>
      <c r="N32" s="1015"/>
    </row>
    <row r="33" spans="1:16" ht="15.75" customHeight="1" thickBot="1">
      <c r="A33" s="399"/>
      <c r="B33" s="154" t="s">
        <v>767</v>
      </c>
      <c r="C33" s="193"/>
      <c r="D33" s="193"/>
      <c r="E33" s="193"/>
      <c r="F33" s="1016"/>
      <c r="G33" s="192"/>
      <c r="H33" s="1013"/>
      <c r="I33" s="192"/>
      <c r="J33" s="1017"/>
      <c r="K33" s="1017"/>
      <c r="L33" s="400"/>
      <c r="M33" s="1017"/>
      <c r="N33" s="1015"/>
    </row>
    <row r="34" spans="1:16" ht="15.75" customHeight="1" thickBot="1">
      <c r="A34" s="1018"/>
      <c r="B34" s="1019"/>
      <c r="C34" s="1020"/>
      <c r="D34" s="1020" t="s">
        <v>706</v>
      </c>
      <c r="E34" s="1020"/>
      <c r="F34" s="1021"/>
      <c r="G34" s="634">
        <f>SUM(G30:G33)</f>
        <v>0</v>
      </c>
      <c r="H34" s="194"/>
      <c r="I34" s="635"/>
      <c r="J34" s="401">
        <f t="shared" ref="J34" si="8">SUM(J30:J33)</f>
        <v>0</v>
      </c>
      <c r="K34" s="401">
        <f t="shared" ref="K34" si="9">SUM(K30:K33)</f>
        <v>0</v>
      </c>
      <c r="L34" s="401">
        <f t="shared" ref="L34" si="10">SUM(L30:L33)</f>
        <v>0</v>
      </c>
      <c r="M34" s="401">
        <f t="shared" ref="M34" si="11">SUM(M30:M33)</f>
        <v>0</v>
      </c>
      <c r="N34" s="1022"/>
    </row>
    <row r="35" spans="1:16" ht="15.75" customHeight="1">
      <c r="A35" s="399"/>
      <c r="B35" s="196" t="s">
        <v>768</v>
      </c>
      <c r="C35" s="193"/>
      <c r="D35" s="193"/>
      <c r="E35" s="193"/>
      <c r="F35" s="1016"/>
      <c r="G35" s="192"/>
      <c r="H35" s="1013"/>
      <c r="I35" s="192"/>
      <c r="J35" s="1013"/>
      <c r="K35" s="1013"/>
      <c r="L35" s="192"/>
      <c r="M35" s="1013"/>
      <c r="N35" s="1015"/>
    </row>
    <row r="36" spans="1:16" ht="15.75" customHeight="1">
      <c r="A36" s="399"/>
      <c r="B36" s="154" t="s">
        <v>764</v>
      </c>
      <c r="C36" s="193"/>
      <c r="D36" s="193"/>
      <c r="E36" s="193"/>
      <c r="F36" s="1016"/>
      <c r="G36" s="192"/>
      <c r="H36" s="1013"/>
      <c r="I36" s="192"/>
      <c r="J36" s="1017"/>
      <c r="K36" s="1017"/>
      <c r="L36" s="400"/>
      <c r="M36" s="1017"/>
      <c r="N36" s="1015"/>
    </row>
    <row r="37" spans="1:16" ht="15.75" customHeight="1">
      <c r="A37" s="399"/>
      <c r="B37" s="154" t="s">
        <v>765</v>
      </c>
      <c r="C37" s="193"/>
      <c r="D37" s="193"/>
      <c r="E37" s="193"/>
      <c r="F37" s="1016"/>
      <c r="G37" s="192"/>
      <c r="H37" s="1013"/>
      <c r="I37" s="192"/>
      <c r="J37" s="1017"/>
      <c r="K37" s="1017"/>
      <c r="L37" s="400"/>
      <c r="M37" s="1017"/>
      <c r="N37" s="1015"/>
    </row>
    <row r="38" spans="1:16" ht="15.75" customHeight="1">
      <c r="A38" s="399"/>
      <c r="B38" s="154" t="s">
        <v>766</v>
      </c>
      <c r="C38" s="193"/>
      <c r="D38" s="193"/>
      <c r="E38" s="193"/>
      <c r="F38" s="1016"/>
      <c r="G38" s="192"/>
      <c r="H38" s="1013"/>
      <c r="I38" s="192"/>
      <c r="J38" s="1017"/>
      <c r="K38" s="1017"/>
      <c r="L38" s="400"/>
      <c r="M38" s="1017"/>
      <c r="N38" s="1015"/>
    </row>
    <row r="39" spans="1:16" ht="15.75" customHeight="1" thickBot="1">
      <c r="A39" s="399"/>
      <c r="B39" s="154" t="s">
        <v>767</v>
      </c>
      <c r="C39" s="193"/>
      <c r="D39" s="193"/>
      <c r="E39" s="193"/>
      <c r="F39" s="1016"/>
      <c r="G39" s="192"/>
      <c r="H39" s="1013"/>
      <c r="I39" s="192"/>
      <c r="J39" s="1017"/>
      <c r="K39" s="1017"/>
      <c r="L39" s="400"/>
      <c r="M39" s="1017"/>
      <c r="N39" s="1015"/>
    </row>
    <row r="40" spans="1:16" ht="15.75" customHeight="1" thickBot="1">
      <c r="A40" s="1018"/>
      <c r="B40" s="1019"/>
      <c r="C40" s="1020"/>
      <c r="D40" s="1020" t="s">
        <v>706</v>
      </c>
      <c r="E40" s="1020"/>
      <c r="F40" s="1021"/>
      <c r="G40" s="634">
        <f>SUM(G36:G39)</f>
        <v>0</v>
      </c>
      <c r="H40" s="194"/>
      <c r="I40" s="635"/>
      <c r="J40" s="401">
        <f t="shared" ref="J40" si="12">SUM(J36:J39)</f>
        <v>0</v>
      </c>
      <c r="K40" s="401">
        <f t="shared" ref="K40" si="13">SUM(K36:K39)</f>
        <v>0</v>
      </c>
      <c r="L40" s="401">
        <f t="shared" ref="L40" si="14">SUM(L36:L39)</f>
        <v>0</v>
      </c>
      <c r="M40" s="401">
        <f t="shared" ref="M40" si="15">SUM(M36:M39)</f>
        <v>0</v>
      </c>
      <c r="N40" s="1022"/>
    </row>
    <row r="41" spans="1:16" ht="15.75" customHeight="1" thickBot="1">
      <c r="A41" s="1023"/>
      <c r="B41" s="1024"/>
      <c r="C41" s="1025" t="s">
        <v>584</v>
      </c>
      <c r="D41" s="1024"/>
      <c r="E41" s="601"/>
      <c r="F41" s="1021"/>
      <c r="G41" s="634">
        <f>G16+G22+G28+G34+G40</f>
        <v>0</v>
      </c>
      <c r="H41" s="194"/>
      <c r="I41" s="635"/>
      <c r="J41" s="402">
        <f>SUM(J12:J36)</f>
        <v>0</v>
      </c>
      <c r="K41" s="402">
        <f>SUM(K12:K36)</f>
        <v>0</v>
      </c>
      <c r="L41" s="403">
        <f>SUM(L12:L36)</f>
        <v>0</v>
      </c>
      <c r="M41" s="404">
        <f>SUM(M12:M36)</f>
        <v>0</v>
      </c>
      <c r="N41" s="1022"/>
    </row>
    <row r="42" spans="1:16" ht="13.8">
      <c r="A42" s="499" t="s">
        <v>769</v>
      </c>
      <c r="B42" s="9" t="s">
        <v>770</v>
      </c>
      <c r="E42" s="21"/>
      <c r="F42" s="1016"/>
      <c r="G42" s="192"/>
      <c r="H42" s="1013"/>
      <c r="I42" s="192"/>
      <c r="J42" s="1013"/>
      <c r="K42" s="1013"/>
      <c r="L42" s="192"/>
      <c r="M42" s="1013"/>
      <c r="N42" s="1015"/>
      <c r="O42" s="36"/>
      <c r="P42" s="410"/>
    </row>
    <row r="43" spans="1:16" ht="13.8">
      <c r="A43" s="499"/>
      <c r="C43" s="17" t="s">
        <v>771</v>
      </c>
      <c r="E43" s="195"/>
      <c r="F43" s="1014" t="s">
        <v>772</v>
      </c>
      <c r="G43" s="192"/>
      <c r="H43" s="1013"/>
      <c r="I43" s="192"/>
      <c r="J43" s="1013"/>
      <c r="K43" s="1013"/>
      <c r="L43" s="192"/>
      <c r="M43" s="1013"/>
      <c r="N43" s="1015"/>
      <c r="O43" s="36"/>
      <c r="P43" s="410"/>
    </row>
    <row r="44" spans="1:16" ht="15.75" customHeight="1">
      <c r="A44" s="399"/>
      <c r="B44" s="196" t="s">
        <v>773</v>
      </c>
      <c r="D44" s="196"/>
      <c r="E44" s="21"/>
      <c r="F44" s="1026"/>
      <c r="G44" s="192"/>
      <c r="H44" s="1013"/>
      <c r="I44" s="192"/>
      <c r="J44" s="1013"/>
      <c r="K44" s="1013"/>
      <c r="L44" s="192"/>
      <c r="M44" s="1013"/>
      <c r="N44" s="1015"/>
      <c r="O44" s="36"/>
      <c r="P44" s="410"/>
    </row>
    <row r="45" spans="1:16" ht="15.75" customHeight="1">
      <c r="A45" s="399"/>
      <c r="B45" s="154" t="s">
        <v>764</v>
      </c>
      <c r="C45" s="154"/>
      <c r="D45" s="196"/>
      <c r="E45" s="21"/>
      <c r="F45" s="1026"/>
      <c r="G45" s="192"/>
      <c r="H45" s="1013"/>
      <c r="I45" s="192"/>
      <c r="J45" s="1013"/>
      <c r="K45" s="1013"/>
      <c r="L45" s="192"/>
      <c r="M45" s="1013"/>
      <c r="N45" s="1015"/>
    </row>
    <row r="46" spans="1:16" ht="15.75" customHeight="1">
      <c r="A46" s="399"/>
      <c r="B46" s="154" t="s">
        <v>765</v>
      </c>
      <c r="C46" s="154"/>
      <c r="D46" s="154"/>
      <c r="E46" s="21"/>
      <c r="F46" s="1026"/>
      <c r="G46" s="192"/>
      <c r="H46" s="1013"/>
      <c r="I46" s="192"/>
      <c r="J46" s="1013"/>
      <c r="K46" s="1013"/>
      <c r="L46" s="192"/>
      <c r="M46" s="1013"/>
      <c r="N46" s="1015"/>
    </row>
    <row r="47" spans="1:16" ht="15.75" customHeight="1">
      <c r="A47" s="399"/>
      <c r="B47" s="154" t="s">
        <v>766</v>
      </c>
      <c r="C47" s="154"/>
      <c r="D47" s="154"/>
      <c r="E47" s="21"/>
      <c r="F47" s="1026"/>
      <c r="G47" s="192"/>
      <c r="H47" s="1013"/>
      <c r="I47" s="192"/>
      <c r="J47" s="1013"/>
      <c r="K47" s="1013"/>
      <c r="L47" s="192"/>
      <c r="M47" s="1013"/>
      <c r="N47" s="1015"/>
    </row>
    <row r="48" spans="1:16" ht="15.75" customHeight="1">
      <c r="A48" s="399"/>
      <c r="B48" s="154" t="s">
        <v>767</v>
      </c>
      <c r="C48" s="154"/>
      <c r="D48" s="196"/>
      <c r="E48" s="21"/>
      <c r="F48" s="1026"/>
      <c r="G48" s="192"/>
      <c r="H48" s="1013"/>
      <c r="I48" s="192"/>
      <c r="J48" s="1013"/>
      <c r="K48" s="1013"/>
      <c r="L48" s="192"/>
      <c r="M48" s="1013"/>
      <c r="N48" s="1015"/>
    </row>
    <row r="49" spans="1:14" ht="15.75" customHeight="1">
      <c r="A49" s="399"/>
      <c r="B49" s="196" t="s">
        <v>774</v>
      </c>
      <c r="D49" s="196"/>
      <c r="E49" s="21"/>
      <c r="F49" s="1026"/>
      <c r="G49" s="192"/>
      <c r="H49" s="1013"/>
      <c r="I49" s="192"/>
      <c r="J49" s="1013"/>
      <c r="K49" s="1013"/>
      <c r="L49" s="192"/>
      <c r="M49" s="1013"/>
      <c r="N49" s="1015"/>
    </row>
    <row r="50" spans="1:14" ht="15.75" customHeight="1">
      <c r="A50" s="399"/>
      <c r="B50" s="154" t="s">
        <v>764</v>
      </c>
      <c r="C50" s="154"/>
      <c r="D50" s="196"/>
      <c r="E50" s="21"/>
      <c r="F50" s="1026"/>
      <c r="G50" s="192"/>
      <c r="H50" s="1013"/>
      <c r="I50" s="192"/>
      <c r="J50" s="1013"/>
      <c r="K50" s="1013"/>
      <c r="L50" s="192"/>
      <c r="M50" s="1013"/>
      <c r="N50" s="1015"/>
    </row>
    <row r="51" spans="1:14" ht="15.75" customHeight="1">
      <c r="A51" s="399"/>
      <c r="B51" s="154" t="s">
        <v>765</v>
      </c>
      <c r="C51" s="154"/>
      <c r="D51" s="154"/>
      <c r="E51" s="21"/>
      <c r="F51" s="1026"/>
      <c r="G51" s="192"/>
      <c r="H51" s="1013"/>
      <c r="I51" s="192"/>
      <c r="J51" s="1013"/>
      <c r="K51" s="1013"/>
      <c r="L51" s="192"/>
      <c r="M51" s="1013"/>
      <c r="N51" s="1015"/>
    </row>
    <row r="52" spans="1:14" ht="15.75" customHeight="1">
      <c r="A52" s="399"/>
      <c r="B52" s="154" t="s">
        <v>766</v>
      </c>
      <c r="C52" s="154"/>
      <c r="D52" s="154"/>
      <c r="E52" s="21"/>
      <c r="F52" s="1026"/>
      <c r="G52" s="192"/>
      <c r="H52" s="1013"/>
      <c r="I52" s="192"/>
      <c r="J52" s="1013"/>
      <c r="K52" s="1013"/>
      <c r="L52" s="192"/>
      <c r="M52" s="1013"/>
      <c r="N52" s="1015"/>
    </row>
    <row r="53" spans="1:14" ht="15.75" customHeight="1" thickBot="1">
      <c r="A53" s="399"/>
      <c r="B53" s="154" t="s">
        <v>767</v>
      </c>
      <c r="C53" s="154"/>
      <c r="D53" s="196"/>
      <c r="E53" s="21"/>
      <c r="F53" s="1026"/>
      <c r="G53" s="192"/>
      <c r="H53" s="1013"/>
      <c r="I53" s="192"/>
      <c r="J53" s="1013"/>
      <c r="K53" s="1013"/>
      <c r="L53" s="192"/>
      <c r="M53" s="1013"/>
      <c r="N53" s="1015"/>
    </row>
    <row r="54" spans="1:14" ht="15.75" customHeight="1" thickBot="1">
      <c r="A54" s="1018"/>
      <c r="B54" s="1019"/>
      <c r="C54" s="1020"/>
      <c r="D54" s="1020" t="s">
        <v>706</v>
      </c>
      <c r="E54" s="1020"/>
      <c r="F54" s="1021"/>
      <c r="G54" s="634">
        <f>SUM(G45:G53)</f>
        <v>0</v>
      </c>
      <c r="H54" s="194"/>
      <c r="I54" s="635"/>
      <c r="J54" s="194">
        <f t="shared" ref="J54:M54" si="16">SUM(J45:J53)</f>
        <v>0</v>
      </c>
      <c r="K54" s="194">
        <f t="shared" si="16"/>
        <v>0</v>
      </c>
      <c r="L54" s="194">
        <f t="shared" si="16"/>
        <v>0</v>
      </c>
      <c r="M54" s="194">
        <f t="shared" si="16"/>
        <v>0</v>
      </c>
      <c r="N54" s="1022"/>
    </row>
    <row r="55" spans="1:14" ht="15.75" customHeight="1">
      <c r="A55" s="399"/>
      <c r="B55" s="196" t="s">
        <v>775</v>
      </c>
      <c r="D55" s="154"/>
      <c r="E55" s="21"/>
      <c r="F55" s="1026"/>
      <c r="G55" s="192"/>
      <c r="H55" s="1013"/>
      <c r="I55" s="192"/>
      <c r="J55" s="1013"/>
      <c r="K55" s="1013"/>
      <c r="L55" s="192"/>
      <c r="M55" s="1013"/>
      <c r="N55" s="1015"/>
    </row>
    <row r="56" spans="1:14" ht="15.75" customHeight="1">
      <c r="A56" s="399"/>
      <c r="B56" s="154" t="s">
        <v>764</v>
      </c>
      <c r="C56" s="154"/>
      <c r="D56" s="196"/>
      <c r="E56" s="21"/>
      <c r="F56" s="1026"/>
      <c r="G56" s="192"/>
      <c r="H56" s="1013"/>
      <c r="I56" s="192"/>
      <c r="J56" s="1013"/>
      <c r="K56" s="1013"/>
      <c r="L56" s="192"/>
      <c r="M56" s="1013"/>
      <c r="N56" s="1015"/>
    </row>
    <row r="57" spans="1:14" ht="15.75" customHeight="1">
      <c r="A57" s="399"/>
      <c r="B57" s="154" t="s">
        <v>765</v>
      </c>
      <c r="C57" s="154"/>
      <c r="D57" s="154"/>
      <c r="E57" s="21"/>
      <c r="F57" s="1026"/>
      <c r="G57" s="192"/>
      <c r="H57" s="1013"/>
      <c r="I57" s="192"/>
      <c r="J57" s="1013"/>
      <c r="K57" s="1013"/>
      <c r="L57" s="192"/>
      <c r="M57" s="1013"/>
      <c r="N57" s="1015"/>
    </row>
    <row r="58" spans="1:14" ht="15.75" customHeight="1">
      <c r="A58" s="399"/>
      <c r="B58" s="154" t="s">
        <v>766</v>
      </c>
      <c r="C58" s="154"/>
      <c r="D58" s="154"/>
      <c r="E58" s="21"/>
      <c r="F58" s="1026"/>
      <c r="G58" s="192"/>
      <c r="H58" s="1013"/>
      <c r="I58" s="192"/>
      <c r="J58" s="1013"/>
      <c r="K58" s="1013"/>
      <c r="L58" s="192"/>
      <c r="M58" s="1013"/>
      <c r="N58" s="1015"/>
    </row>
    <row r="59" spans="1:14" ht="15.75" customHeight="1">
      <c r="A59" s="399"/>
      <c r="B59" s="154" t="s">
        <v>767</v>
      </c>
      <c r="C59" s="154"/>
      <c r="D59" s="196"/>
      <c r="E59" s="21"/>
      <c r="F59" s="1026"/>
      <c r="G59" s="192"/>
      <c r="H59" s="1013"/>
      <c r="I59" s="192"/>
      <c r="J59" s="1013"/>
      <c r="K59" s="1013"/>
      <c r="L59" s="192"/>
      <c r="M59" s="1013"/>
      <c r="N59" s="1015"/>
    </row>
    <row r="60" spans="1:14" ht="15.75" customHeight="1">
      <c r="A60" s="399"/>
      <c r="B60" s="196" t="s">
        <v>776</v>
      </c>
      <c r="D60" s="154"/>
      <c r="E60" s="21"/>
      <c r="F60" s="1026"/>
      <c r="G60" s="192"/>
      <c r="H60" s="1013"/>
      <c r="I60" s="192"/>
      <c r="J60" s="1013"/>
      <c r="K60" s="1013"/>
      <c r="L60" s="192"/>
      <c r="M60" s="1013"/>
      <c r="N60" s="1015"/>
    </row>
    <row r="61" spans="1:14" ht="15.75" customHeight="1">
      <c r="A61" s="399"/>
      <c r="B61" s="154" t="s">
        <v>764</v>
      </c>
      <c r="C61" s="154"/>
      <c r="D61" s="196"/>
      <c r="E61" s="21"/>
      <c r="F61" s="1026"/>
      <c r="G61" s="192"/>
      <c r="H61" s="1013"/>
      <c r="I61" s="192"/>
      <c r="J61" s="1013"/>
      <c r="K61" s="1013"/>
      <c r="L61" s="192"/>
      <c r="M61" s="1013"/>
      <c r="N61" s="1015"/>
    </row>
    <row r="62" spans="1:14" ht="15.75" customHeight="1">
      <c r="A62" s="399"/>
      <c r="B62" s="154" t="s">
        <v>765</v>
      </c>
      <c r="C62" s="154"/>
      <c r="D62" s="154"/>
      <c r="E62" s="21"/>
      <c r="F62" s="1026"/>
      <c r="G62" s="192"/>
      <c r="H62" s="1013"/>
      <c r="I62" s="192"/>
      <c r="J62" s="1013"/>
      <c r="K62" s="1013"/>
      <c r="L62" s="192"/>
      <c r="M62" s="1013"/>
      <c r="N62" s="1015"/>
    </row>
    <row r="63" spans="1:14" ht="15.75" customHeight="1">
      <c r="A63" s="399"/>
      <c r="B63" s="154" t="s">
        <v>766</v>
      </c>
      <c r="C63" s="154"/>
      <c r="D63" s="154"/>
      <c r="E63" s="21"/>
      <c r="F63" s="1026"/>
      <c r="G63" s="192"/>
      <c r="H63" s="1013"/>
      <c r="I63" s="192"/>
      <c r="J63" s="1013"/>
      <c r="K63" s="1013"/>
      <c r="L63" s="192"/>
      <c r="M63" s="1013"/>
      <c r="N63" s="1015"/>
    </row>
    <row r="64" spans="1:14" ht="15.75" customHeight="1" thickBot="1">
      <c r="A64" s="399"/>
      <c r="B64" s="154" t="s">
        <v>767</v>
      </c>
      <c r="C64" s="154"/>
      <c r="D64" s="196"/>
      <c r="E64" s="21"/>
      <c r="F64" s="1026"/>
      <c r="G64" s="192"/>
      <c r="H64" s="1013"/>
      <c r="I64" s="192"/>
      <c r="J64" s="1013"/>
      <c r="K64" s="1013"/>
      <c r="L64" s="192"/>
      <c r="M64" s="1013"/>
      <c r="N64" s="1015"/>
    </row>
    <row r="65" spans="1:16" ht="15.75" customHeight="1" thickBot="1">
      <c r="A65" s="1018"/>
      <c r="B65" s="1019"/>
      <c r="C65" s="1020"/>
      <c r="D65" s="1020" t="s">
        <v>706</v>
      </c>
      <c r="E65" s="1020"/>
      <c r="F65" s="1021"/>
      <c r="G65" s="634">
        <f>SUM(G56:G64)</f>
        <v>0</v>
      </c>
      <c r="H65" s="194"/>
      <c r="I65" s="635"/>
      <c r="J65" s="194">
        <f t="shared" ref="J65" si="17">SUM(J56:J64)</f>
        <v>0</v>
      </c>
      <c r="K65" s="194">
        <f t="shared" ref="K65" si="18">SUM(K56:K64)</f>
        <v>0</v>
      </c>
      <c r="L65" s="194">
        <f t="shared" ref="L65" si="19">SUM(L56:L64)</f>
        <v>0</v>
      </c>
      <c r="M65" s="194">
        <f t="shared" ref="M65" si="20">SUM(M56:M64)</f>
        <v>0</v>
      </c>
      <c r="N65" s="1022"/>
    </row>
    <row r="66" spans="1:16" ht="15.75" customHeight="1">
      <c r="A66" s="499"/>
      <c r="B66" s="9" t="s">
        <v>777</v>
      </c>
      <c r="E66" s="21"/>
      <c r="F66" s="1026"/>
      <c r="G66" s="192"/>
      <c r="H66" s="1013"/>
      <c r="I66" s="192"/>
      <c r="J66" s="1027"/>
      <c r="K66" s="1027"/>
      <c r="L66" s="192"/>
      <c r="M66" s="1013"/>
      <c r="N66" s="1015"/>
    </row>
    <row r="67" spans="1:16" ht="15.75" customHeight="1">
      <c r="A67" s="499"/>
      <c r="C67" s="17" t="s">
        <v>771</v>
      </c>
      <c r="E67" s="195"/>
      <c r="F67" s="1014" t="s">
        <v>772</v>
      </c>
      <c r="G67" s="192"/>
      <c r="H67" s="1013"/>
      <c r="I67" s="192"/>
      <c r="J67" s="1027"/>
      <c r="K67" s="1027"/>
      <c r="L67" s="192"/>
      <c r="M67" s="1013"/>
      <c r="N67" s="1015"/>
    </row>
    <row r="68" spans="1:16" ht="15.75" customHeight="1">
      <c r="A68" s="399"/>
      <c r="B68" s="154" t="s">
        <v>764</v>
      </c>
      <c r="C68" s="154"/>
      <c r="D68" s="154"/>
      <c r="E68" s="21"/>
      <c r="F68" s="1026"/>
      <c r="G68" s="192"/>
      <c r="H68" s="1013"/>
      <c r="I68" s="192"/>
      <c r="J68" s="1027"/>
      <c r="K68" s="1027"/>
      <c r="L68" s="192"/>
      <c r="M68" s="1013"/>
      <c r="N68" s="1015"/>
    </row>
    <row r="69" spans="1:16" ht="15.75" customHeight="1">
      <c r="A69" s="399"/>
      <c r="B69" s="154" t="s">
        <v>765</v>
      </c>
      <c r="C69" s="154"/>
      <c r="D69" s="154"/>
      <c r="E69" s="21"/>
      <c r="F69" s="1026"/>
      <c r="G69" s="192"/>
      <c r="H69" s="1013"/>
      <c r="I69" s="192"/>
      <c r="J69" s="1027"/>
      <c r="K69" s="1027"/>
      <c r="L69" s="192"/>
      <c r="M69" s="1013"/>
      <c r="N69" s="1015"/>
    </row>
    <row r="70" spans="1:16" ht="15.75" customHeight="1">
      <c r="A70" s="399"/>
      <c r="B70" s="154" t="s">
        <v>766</v>
      </c>
      <c r="C70" s="154"/>
      <c r="D70" s="154"/>
      <c r="E70" s="21"/>
      <c r="F70" s="1026"/>
      <c r="G70" s="192"/>
      <c r="H70" s="1013"/>
      <c r="I70" s="192"/>
      <c r="J70" s="1027"/>
      <c r="K70" s="1027"/>
      <c r="L70" s="192"/>
      <c r="M70" s="1013"/>
      <c r="N70" s="1015"/>
    </row>
    <row r="71" spans="1:16" s="19" customFormat="1" ht="15.75" customHeight="1" thickBot="1">
      <c r="A71" s="500"/>
      <c r="B71" s="154" t="s">
        <v>767</v>
      </c>
      <c r="C71" s="154"/>
      <c r="D71" s="192"/>
      <c r="E71" s="192"/>
      <c r="F71" s="1028"/>
      <c r="G71" s="192"/>
      <c r="H71" s="1013"/>
      <c r="I71" s="192"/>
      <c r="J71" s="1013"/>
      <c r="K71" s="1013"/>
      <c r="L71" s="192"/>
      <c r="M71" s="1013"/>
      <c r="N71" s="1015"/>
      <c r="O71" s="35"/>
      <c r="P71" s="405"/>
    </row>
    <row r="72" spans="1:16" s="19" customFormat="1" ht="15.75" customHeight="1" thickBot="1">
      <c r="A72" s="1018"/>
      <c r="B72" s="1019"/>
      <c r="C72" s="1020"/>
      <c r="D72" s="1020" t="s">
        <v>706</v>
      </c>
      <c r="E72" s="1020"/>
      <c r="F72" s="1029"/>
      <c r="G72" s="634">
        <f>SUM(G68:G71)</f>
        <v>0</v>
      </c>
      <c r="H72" s="194"/>
      <c r="I72" s="635"/>
      <c r="J72" s="194">
        <f>SUM(J68:J71)</f>
        <v>0</v>
      </c>
      <c r="K72" s="194">
        <f>SUM(K68:K71)</f>
        <v>0</v>
      </c>
      <c r="L72" s="194">
        <f>SUM(L68:L71)</f>
        <v>0</v>
      </c>
      <c r="M72" s="194">
        <f>SUM(M68:M71)</f>
        <v>0</v>
      </c>
      <c r="N72" s="1022"/>
      <c r="O72" s="35"/>
      <c r="P72" s="405"/>
    </row>
    <row r="73" spans="1:16" ht="15.75" customHeight="1" thickBot="1">
      <c r="A73" s="1023"/>
      <c r="B73" s="1024"/>
      <c r="C73" s="1025" t="s">
        <v>584</v>
      </c>
      <c r="D73" s="1024"/>
      <c r="E73" s="601"/>
      <c r="F73" s="1021"/>
      <c r="G73" s="634">
        <f>G54+G65+G72</f>
        <v>0</v>
      </c>
      <c r="H73" s="194"/>
      <c r="I73" s="635"/>
      <c r="J73" s="194">
        <f t="shared" ref="J73:M73" si="21">J54+J65+J72</f>
        <v>0</v>
      </c>
      <c r="K73" s="194">
        <f t="shared" si="21"/>
        <v>0</v>
      </c>
      <c r="L73" s="194">
        <f t="shared" si="21"/>
        <v>0</v>
      </c>
      <c r="M73" s="194">
        <f t="shared" si="21"/>
        <v>0</v>
      </c>
      <c r="N73" s="1022"/>
    </row>
    <row r="74" spans="1:16" s="19" customFormat="1" ht="15.75" customHeight="1" thickBot="1">
      <c r="A74" s="197"/>
      <c r="B74" s="1030"/>
      <c r="C74" s="1030"/>
      <c r="D74" s="1030"/>
      <c r="E74" s="1031"/>
      <c r="F74" s="1032"/>
      <c r="G74" s="1033"/>
      <c r="H74" s="1034"/>
      <c r="I74" s="1033"/>
      <c r="J74" s="1034"/>
      <c r="K74" s="1034"/>
      <c r="L74" s="1033"/>
      <c r="M74" s="1034"/>
      <c r="N74" s="667"/>
      <c r="O74" s="35"/>
      <c r="P74" s="405"/>
    </row>
    <row r="75" spans="1:16" s="19" customFormat="1" ht="15.75" customHeight="1">
      <c r="B75" s="4"/>
      <c r="C75" s="4"/>
      <c r="D75" s="4"/>
      <c r="E75" s="5"/>
      <c r="F75" s="18"/>
      <c r="G75" s="20"/>
      <c r="H75" s="20"/>
      <c r="I75" s="20"/>
      <c r="J75" s="20"/>
      <c r="K75" s="20"/>
      <c r="L75" s="20"/>
      <c r="M75" s="20"/>
      <c r="N75" s="20"/>
      <c r="O75" s="35"/>
      <c r="P75" s="405"/>
    </row>
  </sheetData>
  <mergeCells count="16">
    <mergeCell ref="C14:E14"/>
    <mergeCell ref="C15:E15"/>
    <mergeCell ref="N6:N8"/>
    <mergeCell ref="J6:M6"/>
    <mergeCell ref="G6:G8"/>
    <mergeCell ref="L7:L8"/>
    <mergeCell ref="K7:K8"/>
    <mergeCell ref="J7:J8"/>
    <mergeCell ref="M7:M8"/>
    <mergeCell ref="A9:E9"/>
    <mergeCell ref="C12:E12"/>
    <mergeCell ref="A6:F8"/>
    <mergeCell ref="B10:E10"/>
    <mergeCell ref="C13:E13"/>
    <mergeCell ref="H6:H8"/>
    <mergeCell ref="I6:I8"/>
  </mergeCells>
  <phoneticPr fontId="61" type="noConversion"/>
  <hyperlinks>
    <hyperlink ref="P2" location="Content!Print_Area" display="Content" xr:uid="{90B03CBC-41CF-41F1-A0B1-D9DEB5683ED4}"/>
    <hyperlink ref="P3" location="'X1'!A1" display="SFP-Asset" xr:uid="{69B30E22-FA2F-457B-8FFE-57C729DA0B7A}"/>
    <hyperlink ref="P4" location="'X2'!A1" display="SFP-Liab and NW" xr:uid="{952DA151-CF70-4273-89F5-9AFB5D956056}"/>
    <hyperlink ref="P5" location="'X4'!A1" display="SCI" xr:uid="{E360E8EE-BC2D-402B-9464-A333CED30792}"/>
    <hyperlink ref="J6:M6" location="'S11'!A1" display="INTEREST" xr:uid="{8E60D6DA-6AD5-4345-A32F-5470126F44E9}"/>
  </hyperlinks>
  <pageMargins left="0.5" right="0.5" top="1" bottom="0.5" header="0.3" footer="0.3"/>
  <pageSetup paperSize="14" scale="92" orientation="landscape" r:id="rId1"/>
  <headerFooter alignWithMargins="0">
    <oddFooter>&amp;R&amp;"Times New Roman,Bold"&amp;12Page 9</oddFooter>
  </headerFooter>
  <rowBreaks count="1" manualBreakCount="1">
    <brk id="6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2:U39"/>
  <sheetViews>
    <sheetView zoomScale="85" zoomScaleNormal="85" zoomScalePageLayoutView="55" workbookViewId="0">
      <pane xSplit="5" ySplit="9" topLeftCell="G10" activePane="bottomRight" state="frozen"/>
      <selection pane="topRight"/>
      <selection pane="bottomLeft"/>
      <selection pane="bottomRight" activeCell="B11" sqref="B11"/>
    </sheetView>
  </sheetViews>
  <sheetFormatPr defaultColWidth="9" defaultRowHeight="15" customHeight="1"/>
  <cols>
    <col min="1" max="1" width="4" style="35" customWidth="1"/>
    <col min="2" max="2" width="3.77734375" style="31" customWidth="1"/>
    <col min="3" max="4" width="9.109375" style="31" customWidth="1"/>
    <col min="5" max="5" width="19.33203125" style="31" bestFit="1" customWidth="1"/>
    <col min="6" max="6" width="15.44140625" style="31" customWidth="1"/>
    <col min="7" max="7" width="17.33203125" style="35" customWidth="1"/>
    <col min="8" max="8" width="10.77734375" style="35" customWidth="1"/>
    <col min="9" max="9" width="11" style="36" customWidth="1"/>
    <col min="10" max="10" width="16.6640625" style="36" customWidth="1"/>
    <col min="11" max="11" width="11.44140625" style="36" customWidth="1"/>
    <col min="12" max="12" width="13.109375" style="36" customWidth="1"/>
    <col min="13" max="18" width="14.109375" style="36" customWidth="1"/>
    <col min="19" max="19" width="13.44140625" style="36" customWidth="1"/>
    <col min="20" max="20" width="4.6640625" style="35" customWidth="1"/>
    <col min="21" max="21" width="16.33203125" style="405" bestFit="1" customWidth="1"/>
    <col min="22" max="261" width="9" style="35"/>
    <col min="262" max="262" width="3.77734375" style="35" customWidth="1"/>
    <col min="263" max="263" width="21.109375" style="35" customWidth="1"/>
    <col min="264" max="264" width="16.77734375" style="35" customWidth="1"/>
    <col min="265" max="265" width="18.77734375" style="35" customWidth="1"/>
    <col min="266" max="266" width="3.44140625" style="35" customWidth="1"/>
    <col min="267" max="267" width="18.77734375" style="35" customWidth="1"/>
    <col min="268" max="268" width="16.6640625" style="35" customWidth="1"/>
    <col min="269" max="269" width="12.77734375" style="35" customWidth="1"/>
    <col min="270" max="270" width="16.109375" style="35" customWidth="1"/>
    <col min="271" max="271" width="18.77734375" style="35" customWidth="1"/>
    <col min="272" max="272" width="30.44140625" style="35" customWidth="1"/>
    <col min="273" max="273" width="8.109375" style="35" customWidth="1"/>
    <col min="274" max="274" width="9.33203125" style="35" customWidth="1"/>
    <col min="275" max="275" width="10.33203125" style="35" customWidth="1"/>
    <col min="276" max="517" width="9" style="35"/>
    <col min="518" max="518" width="3.77734375" style="35" customWidth="1"/>
    <col min="519" max="519" width="21.109375" style="35" customWidth="1"/>
    <col min="520" max="520" width="16.77734375" style="35" customWidth="1"/>
    <col min="521" max="521" width="18.77734375" style="35" customWidth="1"/>
    <col min="522" max="522" width="3.44140625" style="35" customWidth="1"/>
    <col min="523" max="523" width="18.77734375" style="35" customWidth="1"/>
    <col min="524" max="524" width="16.6640625" style="35" customWidth="1"/>
    <col min="525" max="525" width="12.77734375" style="35" customWidth="1"/>
    <col min="526" max="526" width="16.109375" style="35" customWidth="1"/>
    <col min="527" max="527" width="18.77734375" style="35" customWidth="1"/>
    <col min="528" max="528" width="30.44140625" style="35" customWidth="1"/>
    <col min="529" max="529" width="8.109375" style="35" customWidth="1"/>
    <col min="530" max="530" width="9.33203125" style="35" customWidth="1"/>
    <col min="531" max="531" width="10.33203125" style="35" customWidth="1"/>
    <col min="532" max="773" width="9" style="35"/>
    <col min="774" max="774" width="3.77734375" style="35" customWidth="1"/>
    <col min="775" max="775" width="21.109375" style="35" customWidth="1"/>
    <col min="776" max="776" width="16.77734375" style="35" customWidth="1"/>
    <col min="777" max="777" width="18.77734375" style="35" customWidth="1"/>
    <col min="778" max="778" width="3.44140625" style="35" customWidth="1"/>
    <col min="779" max="779" width="18.77734375" style="35" customWidth="1"/>
    <col min="780" max="780" width="16.6640625" style="35" customWidth="1"/>
    <col min="781" max="781" width="12.77734375" style="35" customWidth="1"/>
    <col min="782" max="782" width="16.109375" style="35" customWidth="1"/>
    <col min="783" max="783" width="18.77734375" style="35" customWidth="1"/>
    <col min="784" max="784" width="30.44140625" style="35" customWidth="1"/>
    <col min="785" max="785" width="8.109375" style="35" customWidth="1"/>
    <col min="786" max="786" width="9.33203125" style="35" customWidth="1"/>
    <col min="787" max="787" width="10.33203125" style="35" customWidth="1"/>
    <col min="788" max="1029" width="9" style="35"/>
    <col min="1030" max="1030" width="3.77734375" style="35" customWidth="1"/>
    <col min="1031" max="1031" width="21.109375" style="35" customWidth="1"/>
    <col min="1032" max="1032" width="16.77734375" style="35" customWidth="1"/>
    <col min="1033" max="1033" width="18.77734375" style="35" customWidth="1"/>
    <col min="1034" max="1034" width="3.44140625" style="35" customWidth="1"/>
    <col min="1035" max="1035" width="18.77734375" style="35" customWidth="1"/>
    <col min="1036" max="1036" width="16.6640625" style="35" customWidth="1"/>
    <col min="1037" max="1037" width="12.77734375" style="35" customWidth="1"/>
    <col min="1038" max="1038" width="16.109375" style="35" customWidth="1"/>
    <col min="1039" max="1039" width="18.77734375" style="35" customWidth="1"/>
    <col min="1040" max="1040" width="30.44140625" style="35" customWidth="1"/>
    <col min="1041" max="1041" width="8.109375" style="35" customWidth="1"/>
    <col min="1042" max="1042" width="9.33203125" style="35" customWidth="1"/>
    <col min="1043" max="1043" width="10.33203125" style="35" customWidth="1"/>
    <col min="1044" max="1285" width="9" style="35"/>
    <col min="1286" max="1286" width="3.77734375" style="35" customWidth="1"/>
    <col min="1287" max="1287" width="21.109375" style="35" customWidth="1"/>
    <col min="1288" max="1288" width="16.77734375" style="35" customWidth="1"/>
    <col min="1289" max="1289" width="18.77734375" style="35" customWidth="1"/>
    <col min="1290" max="1290" width="3.44140625" style="35" customWidth="1"/>
    <col min="1291" max="1291" width="18.77734375" style="35" customWidth="1"/>
    <col min="1292" max="1292" width="16.6640625" style="35" customWidth="1"/>
    <col min="1293" max="1293" width="12.77734375" style="35" customWidth="1"/>
    <col min="1294" max="1294" width="16.109375" style="35" customWidth="1"/>
    <col min="1295" max="1295" width="18.77734375" style="35" customWidth="1"/>
    <col min="1296" max="1296" width="30.44140625" style="35" customWidth="1"/>
    <col min="1297" max="1297" width="8.109375" style="35" customWidth="1"/>
    <col min="1298" max="1298" width="9.33203125" style="35" customWidth="1"/>
    <col min="1299" max="1299" width="10.33203125" style="35" customWidth="1"/>
    <col min="1300" max="1541" width="9" style="35"/>
    <col min="1542" max="1542" width="3.77734375" style="35" customWidth="1"/>
    <col min="1543" max="1543" width="21.109375" style="35" customWidth="1"/>
    <col min="1544" max="1544" width="16.77734375" style="35" customWidth="1"/>
    <col min="1545" max="1545" width="18.77734375" style="35" customWidth="1"/>
    <col min="1546" max="1546" width="3.44140625" style="35" customWidth="1"/>
    <col min="1547" max="1547" width="18.77734375" style="35" customWidth="1"/>
    <col min="1548" max="1548" width="16.6640625" style="35" customWidth="1"/>
    <col min="1549" max="1549" width="12.77734375" style="35" customWidth="1"/>
    <col min="1550" max="1550" width="16.109375" style="35" customWidth="1"/>
    <col min="1551" max="1551" width="18.77734375" style="35" customWidth="1"/>
    <col min="1552" max="1552" width="30.44140625" style="35" customWidth="1"/>
    <col min="1553" max="1553" width="8.109375" style="35" customWidth="1"/>
    <col min="1554" max="1554" width="9.33203125" style="35" customWidth="1"/>
    <col min="1555" max="1555" width="10.33203125" style="35" customWidth="1"/>
    <col min="1556" max="1797" width="9" style="35"/>
    <col min="1798" max="1798" width="3.77734375" style="35" customWidth="1"/>
    <col min="1799" max="1799" width="21.109375" style="35" customWidth="1"/>
    <col min="1800" max="1800" width="16.77734375" style="35" customWidth="1"/>
    <col min="1801" max="1801" width="18.77734375" style="35" customWidth="1"/>
    <col min="1802" max="1802" width="3.44140625" style="35" customWidth="1"/>
    <col min="1803" max="1803" width="18.77734375" style="35" customWidth="1"/>
    <col min="1804" max="1804" width="16.6640625" style="35" customWidth="1"/>
    <col min="1805" max="1805" width="12.77734375" style="35" customWidth="1"/>
    <col min="1806" max="1806" width="16.109375" style="35" customWidth="1"/>
    <col min="1807" max="1807" width="18.77734375" style="35" customWidth="1"/>
    <col min="1808" max="1808" width="30.44140625" style="35" customWidth="1"/>
    <col min="1809" max="1809" width="8.109375" style="35" customWidth="1"/>
    <col min="1810" max="1810" width="9.33203125" style="35" customWidth="1"/>
    <col min="1811" max="1811" width="10.33203125" style="35" customWidth="1"/>
    <col min="1812" max="2053" width="9" style="35"/>
    <col min="2054" max="2054" width="3.77734375" style="35" customWidth="1"/>
    <col min="2055" max="2055" width="21.109375" style="35" customWidth="1"/>
    <col min="2056" max="2056" width="16.77734375" style="35" customWidth="1"/>
    <col min="2057" max="2057" width="18.77734375" style="35" customWidth="1"/>
    <col min="2058" max="2058" width="3.44140625" style="35" customWidth="1"/>
    <col min="2059" max="2059" width="18.77734375" style="35" customWidth="1"/>
    <col min="2060" max="2060" width="16.6640625" style="35" customWidth="1"/>
    <col min="2061" max="2061" width="12.77734375" style="35" customWidth="1"/>
    <col min="2062" max="2062" width="16.109375" style="35" customWidth="1"/>
    <col min="2063" max="2063" width="18.77734375" style="35" customWidth="1"/>
    <col min="2064" max="2064" width="30.44140625" style="35" customWidth="1"/>
    <col min="2065" max="2065" width="8.109375" style="35" customWidth="1"/>
    <col min="2066" max="2066" width="9.33203125" style="35" customWidth="1"/>
    <col min="2067" max="2067" width="10.33203125" style="35" customWidth="1"/>
    <col min="2068" max="2309" width="9" style="35"/>
    <col min="2310" max="2310" width="3.77734375" style="35" customWidth="1"/>
    <col min="2311" max="2311" width="21.109375" style="35" customWidth="1"/>
    <col min="2312" max="2312" width="16.77734375" style="35" customWidth="1"/>
    <col min="2313" max="2313" width="18.77734375" style="35" customWidth="1"/>
    <col min="2314" max="2314" width="3.44140625" style="35" customWidth="1"/>
    <col min="2315" max="2315" width="18.77734375" style="35" customWidth="1"/>
    <col min="2316" max="2316" width="16.6640625" style="35" customWidth="1"/>
    <col min="2317" max="2317" width="12.77734375" style="35" customWidth="1"/>
    <col min="2318" max="2318" width="16.109375" style="35" customWidth="1"/>
    <col min="2319" max="2319" width="18.77734375" style="35" customWidth="1"/>
    <col min="2320" max="2320" width="30.44140625" style="35" customWidth="1"/>
    <col min="2321" max="2321" width="8.109375" style="35" customWidth="1"/>
    <col min="2322" max="2322" width="9.33203125" style="35" customWidth="1"/>
    <col min="2323" max="2323" width="10.33203125" style="35" customWidth="1"/>
    <col min="2324" max="2565" width="9" style="35"/>
    <col min="2566" max="2566" width="3.77734375" style="35" customWidth="1"/>
    <col min="2567" max="2567" width="21.109375" style="35" customWidth="1"/>
    <col min="2568" max="2568" width="16.77734375" style="35" customWidth="1"/>
    <col min="2569" max="2569" width="18.77734375" style="35" customWidth="1"/>
    <col min="2570" max="2570" width="3.44140625" style="35" customWidth="1"/>
    <col min="2571" max="2571" width="18.77734375" style="35" customWidth="1"/>
    <col min="2572" max="2572" width="16.6640625" style="35" customWidth="1"/>
    <col min="2573" max="2573" width="12.77734375" style="35" customWidth="1"/>
    <col min="2574" max="2574" width="16.109375" style="35" customWidth="1"/>
    <col min="2575" max="2575" width="18.77734375" style="35" customWidth="1"/>
    <col min="2576" max="2576" width="30.44140625" style="35" customWidth="1"/>
    <col min="2577" max="2577" width="8.109375" style="35" customWidth="1"/>
    <col min="2578" max="2578" width="9.33203125" style="35" customWidth="1"/>
    <col min="2579" max="2579" width="10.33203125" style="35" customWidth="1"/>
    <col min="2580" max="2821" width="9" style="35"/>
    <col min="2822" max="2822" width="3.77734375" style="35" customWidth="1"/>
    <col min="2823" max="2823" width="21.109375" style="35" customWidth="1"/>
    <col min="2824" max="2824" width="16.77734375" style="35" customWidth="1"/>
    <col min="2825" max="2825" width="18.77734375" style="35" customWidth="1"/>
    <col min="2826" max="2826" width="3.44140625" style="35" customWidth="1"/>
    <col min="2827" max="2827" width="18.77734375" style="35" customWidth="1"/>
    <col min="2828" max="2828" width="16.6640625" style="35" customWidth="1"/>
    <col min="2829" max="2829" width="12.77734375" style="35" customWidth="1"/>
    <col min="2830" max="2830" width="16.109375" style="35" customWidth="1"/>
    <col min="2831" max="2831" width="18.77734375" style="35" customWidth="1"/>
    <col min="2832" max="2832" width="30.44140625" style="35" customWidth="1"/>
    <col min="2833" max="2833" width="8.109375" style="35" customWidth="1"/>
    <col min="2834" max="2834" width="9.33203125" style="35" customWidth="1"/>
    <col min="2835" max="2835" width="10.33203125" style="35" customWidth="1"/>
    <col min="2836" max="3077" width="9" style="35"/>
    <col min="3078" max="3078" width="3.77734375" style="35" customWidth="1"/>
    <col min="3079" max="3079" width="21.109375" style="35" customWidth="1"/>
    <col min="3080" max="3080" width="16.77734375" style="35" customWidth="1"/>
    <col min="3081" max="3081" width="18.77734375" style="35" customWidth="1"/>
    <col min="3082" max="3082" width="3.44140625" style="35" customWidth="1"/>
    <col min="3083" max="3083" width="18.77734375" style="35" customWidth="1"/>
    <col min="3084" max="3084" width="16.6640625" style="35" customWidth="1"/>
    <col min="3085" max="3085" width="12.77734375" style="35" customWidth="1"/>
    <col min="3086" max="3086" width="16.109375" style="35" customWidth="1"/>
    <col min="3087" max="3087" width="18.77734375" style="35" customWidth="1"/>
    <col min="3088" max="3088" width="30.44140625" style="35" customWidth="1"/>
    <col min="3089" max="3089" width="8.109375" style="35" customWidth="1"/>
    <col min="3090" max="3090" width="9.33203125" style="35" customWidth="1"/>
    <col min="3091" max="3091" width="10.33203125" style="35" customWidth="1"/>
    <col min="3092" max="3333" width="9" style="35"/>
    <col min="3334" max="3334" width="3.77734375" style="35" customWidth="1"/>
    <col min="3335" max="3335" width="21.109375" style="35" customWidth="1"/>
    <col min="3336" max="3336" width="16.77734375" style="35" customWidth="1"/>
    <col min="3337" max="3337" width="18.77734375" style="35" customWidth="1"/>
    <col min="3338" max="3338" width="3.44140625" style="35" customWidth="1"/>
    <col min="3339" max="3339" width="18.77734375" style="35" customWidth="1"/>
    <col min="3340" max="3340" width="16.6640625" style="35" customWidth="1"/>
    <col min="3341" max="3341" width="12.77734375" style="35" customWidth="1"/>
    <col min="3342" max="3342" width="16.109375" style="35" customWidth="1"/>
    <col min="3343" max="3343" width="18.77734375" style="35" customWidth="1"/>
    <col min="3344" max="3344" width="30.44140625" style="35" customWidth="1"/>
    <col min="3345" max="3345" width="8.109375" style="35" customWidth="1"/>
    <col min="3346" max="3346" width="9.33203125" style="35" customWidth="1"/>
    <col min="3347" max="3347" width="10.33203125" style="35" customWidth="1"/>
    <col min="3348" max="3589" width="9" style="35"/>
    <col min="3590" max="3590" width="3.77734375" style="35" customWidth="1"/>
    <col min="3591" max="3591" width="21.109375" style="35" customWidth="1"/>
    <col min="3592" max="3592" width="16.77734375" style="35" customWidth="1"/>
    <col min="3593" max="3593" width="18.77734375" style="35" customWidth="1"/>
    <col min="3594" max="3594" width="3.44140625" style="35" customWidth="1"/>
    <col min="3595" max="3595" width="18.77734375" style="35" customWidth="1"/>
    <col min="3596" max="3596" width="16.6640625" style="35" customWidth="1"/>
    <col min="3597" max="3597" width="12.77734375" style="35" customWidth="1"/>
    <col min="3598" max="3598" width="16.109375" style="35" customWidth="1"/>
    <col min="3599" max="3599" width="18.77734375" style="35" customWidth="1"/>
    <col min="3600" max="3600" width="30.44140625" style="35" customWidth="1"/>
    <col min="3601" max="3601" width="8.109375" style="35" customWidth="1"/>
    <col min="3602" max="3602" width="9.33203125" style="35" customWidth="1"/>
    <col min="3603" max="3603" width="10.33203125" style="35" customWidth="1"/>
    <col min="3604" max="3845" width="9" style="35"/>
    <col min="3846" max="3846" width="3.77734375" style="35" customWidth="1"/>
    <col min="3847" max="3847" width="21.109375" style="35" customWidth="1"/>
    <col min="3848" max="3848" width="16.77734375" style="35" customWidth="1"/>
    <col min="3849" max="3849" width="18.77734375" style="35" customWidth="1"/>
    <col min="3850" max="3850" width="3.44140625" style="35" customWidth="1"/>
    <col min="3851" max="3851" width="18.77734375" style="35" customWidth="1"/>
    <col min="3852" max="3852" width="16.6640625" style="35" customWidth="1"/>
    <col min="3853" max="3853" width="12.77734375" style="35" customWidth="1"/>
    <col min="3854" max="3854" width="16.109375" style="35" customWidth="1"/>
    <col min="3855" max="3855" width="18.77734375" style="35" customWidth="1"/>
    <col min="3856" max="3856" width="30.44140625" style="35" customWidth="1"/>
    <col min="3857" max="3857" width="8.109375" style="35" customWidth="1"/>
    <col min="3858" max="3858" width="9.33203125" style="35" customWidth="1"/>
    <col min="3859" max="3859" width="10.33203125" style="35" customWidth="1"/>
    <col min="3860" max="4101" width="9" style="35"/>
    <col min="4102" max="4102" width="3.77734375" style="35" customWidth="1"/>
    <col min="4103" max="4103" width="21.109375" style="35" customWidth="1"/>
    <col min="4104" max="4104" width="16.77734375" style="35" customWidth="1"/>
    <col min="4105" max="4105" width="18.77734375" style="35" customWidth="1"/>
    <col min="4106" max="4106" width="3.44140625" style="35" customWidth="1"/>
    <col min="4107" max="4107" width="18.77734375" style="35" customWidth="1"/>
    <col min="4108" max="4108" width="16.6640625" style="35" customWidth="1"/>
    <col min="4109" max="4109" width="12.77734375" style="35" customWidth="1"/>
    <col min="4110" max="4110" width="16.109375" style="35" customWidth="1"/>
    <col min="4111" max="4111" width="18.77734375" style="35" customWidth="1"/>
    <col min="4112" max="4112" width="30.44140625" style="35" customWidth="1"/>
    <col min="4113" max="4113" width="8.109375" style="35" customWidth="1"/>
    <col min="4114" max="4114" width="9.33203125" style="35" customWidth="1"/>
    <col min="4115" max="4115" width="10.33203125" style="35" customWidth="1"/>
    <col min="4116" max="4357" width="9" style="35"/>
    <col min="4358" max="4358" width="3.77734375" style="35" customWidth="1"/>
    <col min="4359" max="4359" width="21.109375" style="35" customWidth="1"/>
    <col min="4360" max="4360" width="16.77734375" style="35" customWidth="1"/>
    <col min="4361" max="4361" width="18.77734375" style="35" customWidth="1"/>
    <col min="4362" max="4362" width="3.44140625" style="35" customWidth="1"/>
    <col min="4363" max="4363" width="18.77734375" style="35" customWidth="1"/>
    <col min="4364" max="4364" width="16.6640625" style="35" customWidth="1"/>
    <col min="4365" max="4365" width="12.77734375" style="35" customWidth="1"/>
    <col min="4366" max="4366" width="16.109375" style="35" customWidth="1"/>
    <col min="4367" max="4367" width="18.77734375" style="35" customWidth="1"/>
    <col min="4368" max="4368" width="30.44140625" style="35" customWidth="1"/>
    <col min="4369" max="4369" width="8.109375" style="35" customWidth="1"/>
    <col min="4370" max="4370" width="9.33203125" style="35" customWidth="1"/>
    <col min="4371" max="4371" width="10.33203125" style="35" customWidth="1"/>
    <col min="4372" max="4613" width="9" style="35"/>
    <col min="4614" max="4614" width="3.77734375" style="35" customWidth="1"/>
    <col min="4615" max="4615" width="21.109375" style="35" customWidth="1"/>
    <col min="4616" max="4616" width="16.77734375" style="35" customWidth="1"/>
    <col min="4617" max="4617" width="18.77734375" style="35" customWidth="1"/>
    <col min="4618" max="4618" width="3.44140625" style="35" customWidth="1"/>
    <col min="4619" max="4619" width="18.77734375" style="35" customWidth="1"/>
    <col min="4620" max="4620" width="16.6640625" style="35" customWidth="1"/>
    <col min="4621" max="4621" width="12.77734375" style="35" customWidth="1"/>
    <col min="4622" max="4622" width="16.109375" style="35" customWidth="1"/>
    <col min="4623" max="4623" width="18.77734375" style="35" customWidth="1"/>
    <col min="4624" max="4624" width="30.44140625" style="35" customWidth="1"/>
    <col min="4625" max="4625" width="8.109375" style="35" customWidth="1"/>
    <col min="4626" max="4626" width="9.33203125" style="35" customWidth="1"/>
    <col min="4627" max="4627" width="10.33203125" style="35" customWidth="1"/>
    <col min="4628" max="4869" width="9" style="35"/>
    <col min="4870" max="4870" width="3.77734375" style="35" customWidth="1"/>
    <col min="4871" max="4871" width="21.109375" style="35" customWidth="1"/>
    <col min="4872" max="4872" width="16.77734375" style="35" customWidth="1"/>
    <col min="4873" max="4873" width="18.77734375" style="35" customWidth="1"/>
    <col min="4874" max="4874" width="3.44140625" style="35" customWidth="1"/>
    <col min="4875" max="4875" width="18.77734375" style="35" customWidth="1"/>
    <col min="4876" max="4876" width="16.6640625" style="35" customWidth="1"/>
    <col min="4877" max="4877" width="12.77734375" style="35" customWidth="1"/>
    <col min="4878" max="4878" width="16.109375" style="35" customWidth="1"/>
    <col min="4879" max="4879" width="18.77734375" style="35" customWidth="1"/>
    <col min="4880" max="4880" width="30.44140625" style="35" customWidth="1"/>
    <col min="4881" max="4881" width="8.109375" style="35" customWidth="1"/>
    <col min="4882" max="4882" width="9.33203125" style="35" customWidth="1"/>
    <col min="4883" max="4883" width="10.33203125" style="35" customWidth="1"/>
    <col min="4884" max="5125" width="9" style="35"/>
    <col min="5126" max="5126" width="3.77734375" style="35" customWidth="1"/>
    <col min="5127" max="5127" width="21.109375" style="35" customWidth="1"/>
    <col min="5128" max="5128" width="16.77734375" style="35" customWidth="1"/>
    <col min="5129" max="5129" width="18.77734375" style="35" customWidth="1"/>
    <col min="5130" max="5130" width="3.44140625" style="35" customWidth="1"/>
    <col min="5131" max="5131" width="18.77734375" style="35" customWidth="1"/>
    <col min="5132" max="5132" width="16.6640625" style="35" customWidth="1"/>
    <col min="5133" max="5133" width="12.77734375" style="35" customWidth="1"/>
    <col min="5134" max="5134" width="16.109375" style="35" customWidth="1"/>
    <col min="5135" max="5135" width="18.77734375" style="35" customWidth="1"/>
    <col min="5136" max="5136" width="30.44140625" style="35" customWidth="1"/>
    <col min="5137" max="5137" width="8.109375" style="35" customWidth="1"/>
    <col min="5138" max="5138" width="9.33203125" style="35" customWidth="1"/>
    <col min="5139" max="5139" width="10.33203125" style="35" customWidth="1"/>
    <col min="5140" max="5381" width="9" style="35"/>
    <col min="5382" max="5382" width="3.77734375" style="35" customWidth="1"/>
    <col min="5383" max="5383" width="21.109375" style="35" customWidth="1"/>
    <col min="5384" max="5384" width="16.77734375" style="35" customWidth="1"/>
    <col min="5385" max="5385" width="18.77734375" style="35" customWidth="1"/>
    <col min="5386" max="5386" width="3.44140625" style="35" customWidth="1"/>
    <col min="5387" max="5387" width="18.77734375" style="35" customWidth="1"/>
    <col min="5388" max="5388" width="16.6640625" style="35" customWidth="1"/>
    <col min="5389" max="5389" width="12.77734375" style="35" customWidth="1"/>
    <col min="5390" max="5390" width="16.109375" style="35" customWidth="1"/>
    <col min="5391" max="5391" width="18.77734375" style="35" customWidth="1"/>
    <col min="5392" max="5392" width="30.44140625" style="35" customWidth="1"/>
    <col min="5393" max="5393" width="8.109375" style="35" customWidth="1"/>
    <col min="5394" max="5394" width="9.33203125" style="35" customWidth="1"/>
    <col min="5395" max="5395" width="10.33203125" style="35" customWidth="1"/>
    <col min="5396" max="5637" width="9" style="35"/>
    <col min="5638" max="5638" width="3.77734375" style="35" customWidth="1"/>
    <col min="5639" max="5639" width="21.109375" style="35" customWidth="1"/>
    <col min="5640" max="5640" width="16.77734375" style="35" customWidth="1"/>
    <col min="5641" max="5641" width="18.77734375" style="35" customWidth="1"/>
    <col min="5642" max="5642" width="3.44140625" style="35" customWidth="1"/>
    <col min="5643" max="5643" width="18.77734375" style="35" customWidth="1"/>
    <col min="5644" max="5644" width="16.6640625" style="35" customWidth="1"/>
    <col min="5645" max="5645" width="12.77734375" style="35" customWidth="1"/>
    <col min="5646" max="5646" width="16.109375" style="35" customWidth="1"/>
    <col min="5647" max="5647" width="18.77734375" style="35" customWidth="1"/>
    <col min="5648" max="5648" width="30.44140625" style="35" customWidth="1"/>
    <col min="5649" max="5649" width="8.109375" style="35" customWidth="1"/>
    <col min="5650" max="5650" width="9.33203125" style="35" customWidth="1"/>
    <col min="5651" max="5651" width="10.33203125" style="35" customWidth="1"/>
    <col min="5652" max="5893" width="9" style="35"/>
    <col min="5894" max="5894" width="3.77734375" style="35" customWidth="1"/>
    <col min="5895" max="5895" width="21.109375" style="35" customWidth="1"/>
    <col min="5896" max="5896" width="16.77734375" style="35" customWidth="1"/>
    <col min="5897" max="5897" width="18.77734375" style="35" customWidth="1"/>
    <col min="5898" max="5898" width="3.44140625" style="35" customWidth="1"/>
    <col min="5899" max="5899" width="18.77734375" style="35" customWidth="1"/>
    <col min="5900" max="5900" width="16.6640625" style="35" customWidth="1"/>
    <col min="5901" max="5901" width="12.77734375" style="35" customWidth="1"/>
    <col min="5902" max="5902" width="16.109375" style="35" customWidth="1"/>
    <col min="5903" max="5903" width="18.77734375" style="35" customWidth="1"/>
    <col min="5904" max="5904" width="30.44140625" style="35" customWidth="1"/>
    <col min="5905" max="5905" width="8.109375" style="35" customWidth="1"/>
    <col min="5906" max="5906" width="9.33203125" style="35" customWidth="1"/>
    <col min="5907" max="5907" width="10.33203125" style="35" customWidth="1"/>
    <col min="5908" max="6149" width="9" style="35"/>
    <col min="6150" max="6150" width="3.77734375" style="35" customWidth="1"/>
    <col min="6151" max="6151" width="21.109375" style="35" customWidth="1"/>
    <col min="6152" max="6152" width="16.77734375" style="35" customWidth="1"/>
    <col min="6153" max="6153" width="18.77734375" style="35" customWidth="1"/>
    <col min="6154" max="6154" width="3.44140625" style="35" customWidth="1"/>
    <col min="6155" max="6155" width="18.77734375" style="35" customWidth="1"/>
    <col min="6156" max="6156" width="16.6640625" style="35" customWidth="1"/>
    <col min="6157" max="6157" width="12.77734375" style="35" customWidth="1"/>
    <col min="6158" max="6158" width="16.109375" style="35" customWidth="1"/>
    <col min="6159" max="6159" width="18.77734375" style="35" customWidth="1"/>
    <col min="6160" max="6160" width="30.44140625" style="35" customWidth="1"/>
    <col min="6161" max="6161" width="8.109375" style="35" customWidth="1"/>
    <col min="6162" max="6162" width="9.33203125" style="35" customWidth="1"/>
    <col min="6163" max="6163" width="10.33203125" style="35" customWidth="1"/>
    <col min="6164" max="6405" width="9" style="35"/>
    <col min="6406" max="6406" width="3.77734375" style="35" customWidth="1"/>
    <col min="6407" max="6407" width="21.109375" style="35" customWidth="1"/>
    <col min="6408" max="6408" width="16.77734375" style="35" customWidth="1"/>
    <col min="6409" max="6409" width="18.77734375" style="35" customWidth="1"/>
    <col min="6410" max="6410" width="3.44140625" style="35" customWidth="1"/>
    <col min="6411" max="6411" width="18.77734375" style="35" customWidth="1"/>
    <col min="6412" max="6412" width="16.6640625" style="35" customWidth="1"/>
    <col min="6413" max="6413" width="12.77734375" style="35" customWidth="1"/>
    <col min="6414" max="6414" width="16.109375" style="35" customWidth="1"/>
    <col min="6415" max="6415" width="18.77734375" style="35" customWidth="1"/>
    <col min="6416" max="6416" width="30.44140625" style="35" customWidth="1"/>
    <col min="6417" max="6417" width="8.109375" style="35" customWidth="1"/>
    <col min="6418" max="6418" width="9.33203125" style="35" customWidth="1"/>
    <col min="6419" max="6419" width="10.33203125" style="35" customWidth="1"/>
    <col min="6420" max="6661" width="9" style="35"/>
    <col min="6662" max="6662" width="3.77734375" style="35" customWidth="1"/>
    <col min="6663" max="6663" width="21.109375" style="35" customWidth="1"/>
    <col min="6664" max="6664" width="16.77734375" style="35" customWidth="1"/>
    <col min="6665" max="6665" width="18.77734375" style="35" customWidth="1"/>
    <col min="6666" max="6666" width="3.44140625" style="35" customWidth="1"/>
    <col min="6667" max="6667" width="18.77734375" style="35" customWidth="1"/>
    <col min="6668" max="6668" width="16.6640625" style="35" customWidth="1"/>
    <col min="6669" max="6669" width="12.77734375" style="35" customWidth="1"/>
    <col min="6670" max="6670" width="16.109375" style="35" customWidth="1"/>
    <col min="6671" max="6671" width="18.77734375" style="35" customWidth="1"/>
    <col min="6672" max="6672" width="30.44140625" style="35" customWidth="1"/>
    <col min="6673" max="6673" width="8.109375" style="35" customWidth="1"/>
    <col min="6674" max="6674" width="9.33203125" style="35" customWidth="1"/>
    <col min="6675" max="6675" width="10.33203125" style="35" customWidth="1"/>
    <col min="6676" max="6917" width="9" style="35"/>
    <col min="6918" max="6918" width="3.77734375" style="35" customWidth="1"/>
    <col min="6919" max="6919" width="21.109375" style="35" customWidth="1"/>
    <col min="6920" max="6920" width="16.77734375" style="35" customWidth="1"/>
    <col min="6921" max="6921" width="18.77734375" style="35" customWidth="1"/>
    <col min="6922" max="6922" width="3.44140625" style="35" customWidth="1"/>
    <col min="6923" max="6923" width="18.77734375" style="35" customWidth="1"/>
    <col min="6924" max="6924" width="16.6640625" style="35" customWidth="1"/>
    <col min="6925" max="6925" width="12.77734375" style="35" customWidth="1"/>
    <col min="6926" max="6926" width="16.109375" style="35" customWidth="1"/>
    <col min="6927" max="6927" width="18.77734375" style="35" customWidth="1"/>
    <col min="6928" max="6928" width="30.44140625" style="35" customWidth="1"/>
    <col min="6929" max="6929" width="8.109375" style="35" customWidth="1"/>
    <col min="6930" max="6930" width="9.33203125" style="35" customWidth="1"/>
    <col min="6931" max="6931" width="10.33203125" style="35" customWidth="1"/>
    <col min="6932" max="7173" width="9" style="35"/>
    <col min="7174" max="7174" width="3.77734375" style="35" customWidth="1"/>
    <col min="7175" max="7175" width="21.109375" style="35" customWidth="1"/>
    <col min="7176" max="7176" width="16.77734375" style="35" customWidth="1"/>
    <col min="7177" max="7177" width="18.77734375" style="35" customWidth="1"/>
    <col min="7178" max="7178" width="3.44140625" style="35" customWidth="1"/>
    <col min="7179" max="7179" width="18.77734375" style="35" customWidth="1"/>
    <col min="7180" max="7180" width="16.6640625" style="35" customWidth="1"/>
    <col min="7181" max="7181" width="12.77734375" style="35" customWidth="1"/>
    <col min="7182" max="7182" width="16.109375" style="35" customWidth="1"/>
    <col min="7183" max="7183" width="18.77734375" style="35" customWidth="1"/>
    <col min="7184" max="7184" width="30.44140625" style="35" customWidth="1"/>
    <col min="7185" max="7185" width="8.109375" style="35" customWidth="1"/>
    <col min="7186" max="7186" width="9.33203125" style="35" customWidth="1"/>
    <col min="7187" max="7187" width="10.33203125" style="35" customWidth="1"/>
    <col min="7188" max="7429" width="9" style="35"/>
    <col min="7430" max="7430" width="3.77734375" style="35" customWidth="1"/>
    <col min="7431" max="7431" width="21.109375" style="35" customWidth="1"/>
    <col min="7432" max="7432" width="16.77734375" style="35" customWidth="1"/>
    <col min="7433" max="7433" width="18.77734375" style="35" customWidth="1"/>
    <col min="7434" max="7434" width="3.44140625" style="35" customWidth="1"/>
    <col min="7435" max="7435" width="18.77734375" style="35" customWidth="1"/>
    <col min="7436" max="7436" width="16.6640625" style="35" customWidth="1"/>
    <col min="7437" max="7437" width="12.77734375" style="35" customWidth="1"/>
    <col min="7438" max="7438" width="16.109375" style="35" customWidth="1"/>
    <col min="7439" max="7439" width="18.77734375" style="35" customWidth="1"/>
    <col min="7440" max="7440" width="30.44140625" style="35" customWidth="1"/>
    <col min="7441" max="7441" width="8.109375" style="35" customWidth="1"/>
    <col min="7442" max="7442" width="9.33203125" style="35" customWidth="1"/>
    <col min="7443" max="7443" width="10.33203125" style="35" customWidth="1"/>
    <col min="7444" max="7685" width="9" style="35"/>
    <col min="7686" max="7686" width="3.77734375" style="35" customWidth="1"/>
    <col min="7687" max="7687" width="21.109375" style="35" customWidth="1"/>
    <col min="7688" max="7688" width="16.77734375" style="35" customWidth="1"/>
    <col min="7689" max="7689" width="18.77734375" style="35" customWidth="1"/>
    <col min="7690" max="7690" width="3.44140625" style="35" customWidth="1"/>
    <col min="7691" max="7691" width="18.77734375" style="35" customWidth="1"/>
    <col min="7692" max="7692" width="16.6640625" style="35" customWidth="1"/>
    <col min="7693" max="7693" width="12.77734375" style="35" customWidth="1"/>
    <col min="7694" max="7694" width="16.109375" style="35" customWidth="1"/>
    <col min="7695" max="7695" width="18.77734375" style="35" customWidth="1"/>
    <col min="7696" max="7696" width="30.44140625" style="35" customWidth="1"/>
    <col min="7697" max="7697" width="8.109375" style="35" customWidth="1"/>
    <col min="7698" max="7698" width="9.33203125" style="35" customWidth="1"/>
    <col min="7699" max="7699" width="10.33203125" style="35" customWidth="1"/>
    <col min="7700" max="7941" width="9" style="35"/>
    <col min="7942" max="7942" width="3.77734375" style="35" customWidth="1"/>
    <col min="7943" max="7943" width="21.109375" style="35" customWidth="1"/>
    <col min="7944" max="7944" width="16.77734375" style="35" customWidth="1"/>
    <col min="7945" max="7945" width="18.77734375" style="35" customWidth="1"/>
    <col min="7946" max="7946" width="3.44140625" style="35" customWidth="1"/>
    <col min="7947" max="7947" width="18.77734375" style="35" customWidth="1"/>
    <col min="7948" max="7948" width="16.6640625" style="35" customWidth="1"/>
    <col min="7949" max="7949" width="12.77734375" style="35" customWidth="1"/>
    <col min="7950" max="7950" width="16.109375" style="35" customWidth="1"/>
    <col min="7951" max="7951" width="18.77734375" style="35" customWidth="1"/>
    <col min="7952" max="7952" width="30.44140625" style="35" customWidth="1"/>
    <col min="7953" max="7953" width="8.109375" style="35" customWidth="1"/>
    <col min="7954" max="7954" width="9.33203125" style="35" customWidth="1"/>
    <col min="7955" max="7955" width="10.33203125" style="35" customWidth="1"/>
    <col min="7956" max="8197" width="9" style="35"/>
    <col min="8198" max="8198" width="3.77734375" style="35" customWidth="1"/>
    <col min="8199" max="8199" width="21.109375" style="35" customWidth="1"/>
    <col min="8200" max="8200" width="16.77734375" style="35" customWidth="1"/>
    <col min="8201" max="8201" width="18.77734375" style="35" customWidth="1"/>
    <col min="8202" max="8202" width="3.44140625" style="35" customWidth="1"/>
    <col min="8203" max="8203" width="18.77734375" style="35" customWidth="1"/>
    <col min="8204" max="8204" width="16.6640625" style="35" customWidth="1"/>
    <col min="8205" max="8205" width="12.77734375" style="35" customWidth="1"/>
    <col min="8206" max="8206" width="16.109375" style="35" customWidth="1"/>
    <col min="8207" max="8207" width="18.77734375" style="35" customWidth="1"/>
    <col min="8208" max="8208" width="30.44140625" style="35" customWidth="1"/>
    <col min="8209" max="8209" width="8.109375" style="35" customWidth="1"/>
    <col min="8210" max="8210" width="9.33203125" style="35" customWidth="1"/>
    <col min="8211" max="8211" width="10.33203125" style="35" customWidth="1"/>
    <col min="8212" max="8453" width="9" style="35"/>
    <col min="8454" max="8454" width="3.77734375" style="35" customWidth="1"/>
    <col min="8455" max="8455" width="21.109375" style="35" customWidth="1"/>
    <col min="8456" max="8456" width="16.77734375" style="35" customWidth="1"/>
    <col min="8457" max="8457" width="18.77734375" style="35" customWidth="1"/>
    <col min="8458" max="8458" width="3.44140625" style="35" customWidth="1"/>
    <col min="8459" max="8459" width="18.77734375" style="35" customWidth="1"/>
    <col min="8460" max="8460" width="16.6640625" style="35" customWidth="1"/>
    <col min="8461" max="8461" width="12.77734375" style="35" customWidth="1"/>
    <col min="8462" max="8462" width="16.109375" style="35" customWidth="1"/>
    <col min="8463" max="8463" width="18.77734375" style="35" customWidth="1"/>
    <col min="8464" max="8464" width="30.44140625" style="35" customWidth="1"/>
    <col min="8465" max="8465" width="8.109375" style="35" customWidth="1"/>
    <col min="8466" max="8466" width="9.33203125" style="35" customWidth="1"/>
    <col min="8467" max="8467" width="10.33203125" style="35" customWidth="1"/>
    <col min="8468" max="8709" width="9" style="35"/>
    <col min="8710" max="8710" width="3.77734375" style="35" customWidth="1"/>
    <col min="8711" max="8711" width="21.109375" style="35" customWidth="1"/>
    <col min="8712" max="8712" width="16.77734375" style="35" customWidth="1"/>
    <col min="8713" max="8713" width="18.77734375" style="35" customWidth="1"/>
    <col min="8714" max="8714" width="3.44140625" style="35" customWidth="1"/>
    <col min="8715" max="8715" width="18.77734375" style="35" customWidth="1"/>
    <col min="8716" max="8716" width="16.6640625" style="35" customWidth="1"/>
    <col min="8717" max="8717" width="12.77734375" style="35" customWidth="1"/>
    <col min="8718" max="8718" width="16.109375" style="35" customWidth="1"/>
    <col min="8719" max="8719" width="18.77734375" style="35" customWidth="1"/>
    <col min="8720" max="8720" width="30.44140625" style="35" customWidth="1"/>
    <col min="8721" max="8721" width="8.109375" style="35" customWidth="1"/>
    <col min="8722" max="8722" width="9.33203125" style="35" customWidth="1"/>
    <col min="8723" max="8723" width="10.33203125" style="35" customWidth="1"/>
    <col min="8724" max="8965" width="9" style="35"/>
    <col min="8966" max="8966" width="3.77734375" style="35" customWidth="1"/>
    <col min="8967" max="8967" width="21.109375" style="35" customWidth="1"/>
    <col min="8968" max="8968" width="16.77734375" style="35" customWidth="1"/>
    <col min="8969" max="8969" width="18.77734375" style="35" customWidth="1"/>
    <col min="8970" max="8970" width="3.44140625" style="35" customWidth="1"/>
    <col min="8971" max="8971" width="18.77734375" style="35" customWidth="1"/>
    <col min="8972" max="8972" width="16.6640625" style="35" customWidth="1"/>
    <col min="8973" max="8973" width="12.77734375" style="35" customWidth="1"/>
    <col min="8974" max="8974" width="16.109375" style="35" customWidth="1"/>
    <col min="8975" max="8975" width="18.77734375" style="35" customWidth="1"/>
    <col min="8976" max="8976" width="30.44140625" style="35" customWidth="1"/>
    <col min="8977" max="8977" width="8.109375" style="35" customWidth="1"/>
    <col min="8978" max="8978" width="9.33203125" style="35" customWidth="1"/>
    <col min="8979" max="8979" width="10.33203125" style="35" customWidth="1"/>
    <col min="8980" max="9221" width="9" style="35"/>
    <col min="9222" max="9222" width="3.77734375" style="35" customWidth="1"/>
    <col min="9223" max="9223" width="21.109375" style="35" customWidth="1"/>
    <col min="9224" max="9224" width="16.77734375" style="35" customWidth="1"/>
    <col min="9225" max="9225" width="18.77734375" style="35" customWidth="1"/>
    <col min="9226" max="9226" width="3.44140625" style="35" customWidth="1"/>
    <col min="9227" max="9227" width="18.77734375" style="35" customWidth="1"/>
    <col min="9228" max="9228" width="16.6640625" style="35" customWidth="1"/>
    <col min="9229" max="9229" width="12.77734375" style="35" customWidth="1"/>
    <col min="9230" max="9230" width="16.109375" style="35" customWidth="1"/>
    <col min="9231" max="9231" width="18.77734375" style="35" customWidth="1"/>
    <col min="9232" max="9232" width="30.44140625" style="35" customWidth="1"/>
    <col min="9233" max="9233" width="8.109375" style="35" customWidth="1"/>
    <col min="9234" max="9234" width="9.33203125" style="35" customWidth="1"/>
    <col min="9235" max="9235" width="10.33203125" style="35" customWidth="1"/>
    <col min="9236" max="9477" width="9" style="35"/>
    <col min="9478" max="9478" width="3.77734375" style="35" customWidth="1"/>
    <col min="9479" max="9479" width="21.109375" style="35" customWidth="1"/>
    <col min="9480" max="9480" width="16.77734375" style="35" customWidth="1"/>
    <col min="9481" max="9481" width="18.77734375" style="35" customWidth="1"/>
    <col min="9482" max="9482" width="3.44140625" style="35" customWidth="1"/>
    <col min="9483" max="9483" width="18.77734375" style="35" customWidth="1"/>
    <col min="9484" max="9484" width="16.6640625" style="35" customWidth="1"/>
    <col min="9485" max="9485" width="12.77734375" style="35" customWidth="1"/>
    <col min="9486" max="9486" width="16.109375" style="35" customWidth="1"/>
    <col min="9487" max="9487" width="18.77734375" style="35" customWidth="1"/>
    <col min="9488" max="9488" width="30.44140625" style="35" customWidth="1"/>
    <col min="9489" max="9489" width="8.109375" style="35" customWidth="1"/>
    <col min="9490" max="9490" width="9.33203125" style="35" customWidth="1"/>
    <col min="9491" max="9491" width="10.33203125" style="35" customWidth="1"/>
    <col min="9492" max="9733" width="9" style="35"/>
    <col min="9734" max="9734" width="3.77734375" style="35" customWidth="1"/>
    <col min="9735" max="9735" width="21.109375" style="35" customWidth="1"/>
    <col min="9736" max="9736" width="16.77734375" style="35" customWidth="1"/>
    <col min="9737" max="9737" width="18.77734375" style="35" customWidth="1"/>
    <col min="9738" max="9738" width="3.44140625" style="35" customWidth="1"/>
    <col min="9739" max="9739" width="18.77734375" style="35" customWidth="1"/>
    <col min="9740" max="9740" width="16.6640625" style="35" customWidth="1"/>
    <col min="9741" max="9741" width="12.77734375" style="35" customWidth="1"/>
    <col min="9742" max="9742" width="16.109375" style="35" customWidth="1"/>
    <col min="9743" max="9743" width="18.77734375" style="35" customWidth="1"/>
    <col min="9744" max="9744" width="30.44140625" style="35" customWidth="1"/>
    <col min="9745" max="9745" width="8.109375" style="35" customWidth="1"/>
    <col min="9746" max="9746" width="9.33203125" style="35" customWidth="1"/>
    <col min="9747" max="9747" width="10.33203125" style="35" customWidth="1"/>
    <col min="9748" max="9989" width="9" style="35"/>
    <col min="9990" max="9990" width="3.77734375" style="35" customWidth="1"/>
    <col min="9991" max="9991" width="21.109375" style="35" customWidth="1"/>
    <col min="9992" max="9992" width="16.77734375" style="35" customWidth="1"/>
    <col min="9993" max="9993" width="18.77734375" style="35" customWidth="1"/>
    <col min="9994" max="9994" width="3.44140625" style="35" customWidth="1"/>
    <col min="9995" max="9995" width="18.77734375" style="35" customWidth="1"/>
    <col min="9996" max="9996" width="16.6640625" style="35" customWidth="1"/>
    <col min="9997" max="9997" width="12.77734375" style="35" customWidth="1"/>
    <col min="9998" max="9998" width="16.109375" style="35" customWidth="1"/>
    <col min="9999" max="9999" width="18.77734375" style="35" customWidth="1"/>
    <col min="10000" max="10000" width="30.44140625" style="35" customWidth="1"/>
    <col min="10001" max="10001" width="8.109375" style="35" customWidth="1"/>
    <col min="10002" max="10002" width="9.33203125" style="35" customWidth="1"/>
    <col min="10003" max="10003" width="10.33203125" style="35" customWidth="1"/>
    <col min="10004" max="10245" width="9" style="35"/>
    <col min="10246" max="10246" width="3.77734375" style="35" customWidth="1"/>
    <col min="10247" max="10247" width="21.109375" style="35" customWidth="1"/>
    <col min="10248" max="10248" width="16.77734375" style="35" customWidth="1"/>
    <col min="10249" max="10249" width="18.77734375" style="35" customWidth="1"/>
    <col min="10250" max="10250" width="3.44140625" style="35" customWidth="1"/>
    <col min="10251" max="10251" width="18.77734375" style="35" customWidth="1"/>
    <col min="10252" max="10252" width="16.6640625" style="35" customWidth="1"/>
    <col min="10253" max="10253" width="12.77734375" style="35" customWidth="1"/>
    <col min="10254" max="10254" width="16.109375" style="35" customWidth="1"/>
    <col min="10255" max="10255" width="18.77734375" style="35" customWidth="1"/>
    <col min="10256" max="10256" width="30.44140625" style="35" customWidth="1"/>
    <col min="10257" max="10257" width="8.109375" style="35" customWidth="1"/>
    <col min="10258" max="10258" width="9.33203125" style="35" customWidth="1"/>
    <col min="10259" max="10259" width="10.33203125" style="35" customWidth="1"/>
    <col min="10260" max="10501" width="9" style="35"/>
    <col min="10502" max="10502" width="3.77734375" style="35" customWidth="1"/>
    <col min="10503" max="10503" width="21.109375" style="35" customWidth="1"/>
    <col min="10504" max="10504" width="16.77734375" style="35" customWidth="1"/>
    <col min="10505" max="10505" width="18.77734375" style="35" customWidth="1"/>
    <col min="10506" max="10506" width="3.44140625" style="35" customWidth="1"/>
    <col min="10507" max="10507" width="18.77734375" style="35" customWidth="1"/>
    <col min="10508" max="10508" width="16.6640625" style="35" customWidth="1"/>
    <col min="10509" max="10509" width="12.77734375" style="35" customWidth="1"/>
    <col min="10510" max="10510" width="16.109375" style="35" customWidth="1"/>
    <col min="10511" max="10511" width="18.77734375" style="35" customWidth="1"/>
    <col min="10512" max="10512" width="30.44140625" style="35" customWidth="1"/>
    <col min="10513" max="10513" width="8.109375" style="35" customWidth="1"/>
    <col min="10514" max="10514" width="9.33203125" style="35" customWidth="1"/>
    <col min="10515" max="10515" width="10.33203125" style="35" customWidth="1"/>
    <col min="10516" max="10757" width="9" style="35"/>
    <col min="10758" max="10758" width="3.77734375" style="35" customWidth="1"/>
    <col min="10759" max="10759" width="21.109375" style="35" customWidth="1"/>
    <col min="10760" max="10760" width="16.77734375" style="35" customWidth="1"/>
    <col min="10761" max="10761" width="18.77734375" style="35" customWidth="1"/>
    <col min="10762" max="10762" width="3.44140625" style="35" customWidth="1"/>
    <col min="10763" max="10763" width="18.77734375" style="35" customWidth="1"/>
    <col min="10764" max="10764" width="16.6640625" style="35" customWidth="1"/>
    <col min="10765" max="10765" width="12.77734375" style="35" customWidth="1"/>
    <col min="10766" max="10766" width="16.109375" style="35" customWidth="1"/>
    <col min="10767" max="10767" width="18.77734375" style="35" customWidth="1"/>
    <col min="10768" max="10768" width="30.44140625" style="35" customWidth="1"/>
    <col min="10769" max="10769" width="8.109375" style="35" customWidth="1"/>
    <col min="10770" max="10770" width="9.33203125" style="35" customWidth="1"/>
    <col min="10771" max="10771" width="10.33203125" style="35" customWidth="1"/>
    <col min="10772" max="11013" width="9" style="35"/>
    <col min="11014" max="11014" width="3.77734375" style="35" customWidth="1"/>
    <col min="11015" max="11015" width="21.109375" style="35" customWidth="1"/>
    <col min="11016" max="11016" width="16.77734375" style="35" customWidth="1"/>
    <col min="11017" max="11017" width="18.77734375" style="35" customWidth="1"/>
    <col min="11018" max="11018" width="3.44140625" style="35" customWidth="1"/>
    <col min="11019" max="11019" width="18.77734375" style="35" customWidth="1"/>
    <col min="11020" max="11020" width="16.6640625" style="35" customWidth="1"/>
    <col min="11021" max="11021" width="12.77734375" style="35" customWidth="1"/>
    <col min="11022" max="11022" width="16.109375" style="35" customWidth="1"/>
    <col min="11023" max="11023" width="18.77734375" style="35" customWidth="1"/>
    <col min="11024" max="11024" width="30.44140625" style="35" customWidth="1"/>
    <col min="11025" max="11025" width="8.109375" style="35" customWidth="1"/>
    <col min="11026" max="11026" width="9.33203125" style="35" customWidth="1"/>
    <col min="11027" max="11027" width="10.33203125" style="35" customWidth="1"/>
    <col min="11028" max="11269" width="9" style="35"/>
    <col min="11270" max="11270" width="3.77734375" style="35" customWidth="1"/>
    <col min="11271" max="11271" width="21.109375" style="35" customWidth="1"/>
    <col min="11272" max="11272" width="16.77734375" style="35" customWidth="1"/>
    <col min="11273" max="11273" width="18.77734375" style="35" customWidth="1"/>
    <col min="11274" max="11274" width="3.44140625" style="35" customWidth="1"/>
    <col min="11275" max="11275" width="18.77734375" style="35" customWidth="1"/>
    <col min="11276" max="11276" width="16.6640625" style="35" customWidth="1"/>
    <col min="11277" max="11277" width="12.77734375" style="35" customWidth="1"/>
    <col min="11278" max="11278" width="16.109375" style="35" customWidth="1"/>
    <col min="11279" max="11279" width="18.77734375" style="35" customWidth="1"/>
    <col min="11280" max="11280" width="30.44140625" style="35" customWidth="1"/>
    <col min="11281" max="11281" width="8.109375" style="35" customWidth="1"/>
    <col min="11282" max="11282" width="9.33203125" style="35" customWidth="1"/>
    <col min="11283" max="11283" width="10.33203125" style="35" customWidth="1"/>
    <col min="11284" max="11525" width="9" style="35"/>
    <col min="11526" max="11526" width="3.77734375" style="35" customWidth="1"/>
    <col min="11527" max="11527" width="21.109375" style="35" customWidth="1"/>
    <col min="11528" max="11528" width="16.77734375" style="35" customWidth="1"/>
    <col min="11529" max="11529" width="18.77734375" style="35" customWidth="1"/>
    <col min="11530" max="11530" width="3.44140625" style="35" customWidth="1"/>
    <col min="11531" max="11531" width="18.77734375" style="35" customWidth="1"/>
    <col min="11532" max="11532" width="16.6640625" style="35" customWidth="1"/>
    <col min="11533" max="11533" width="12.77734375" style="35" customWidth="1"/>
    <col min="11534" max="11534" width="16.109375" style="35" customWidth="1"/>
    <col min="11535" max="11535" width="18.77734375" style="35" customWidth="1"/>
    <col min="11536" max="11536" width="30.44140625" style="35" customWidth="1"/>
    <col min="11537" max="11537" width="8.109375" style="35" customWidth="1"/>
    <col min="11538" max="11538" width="9.33203125" style="35" customWidth="1"/>
    <col min="11539" max="11539" width="10.33203125" style="35" customWidth="1"/>
    <col min="11540" max="11781" width="9" style="35"/>
    <col min="11782" max="11782" width="3.77734375" style="35" customWidth="1"/>
    <col min="11783" max="11783" width="21.109375" style="35" customWidth="1"/>
    <col min="11784" max="11784" width="16.77734375" style="35" customWidth="1"/>
    <col min="11785" max="11785" width="18.77734375" style="35" customWidth="1"/>
    <col min="11786" max="11786" width="3.44140625" style="35" customWidth="1"/>
    <col min="11787" max="11787" width="18.77734375" style="35" customWidth="1"/>
    <col min="11788" max="11788" width="16.6640625" style="35" customWidth="1"/>
    <col min="11789" max="11789" width="12.77734375" style="35" customWidth="1"/>
    <col min="11790" max="11790" width="16.109375" style="35" customWidth="1"/>
    <col min="11791" max="11791" width="18.77734375" style="35" customWidth="1"/>
    <col min="11792" max="11792" width="30.44140625" style="35" customWidth="1"/>
    <col min="11793" max="11793" width="8.109375" style="35" customWidth="1"/>
    <col min="11794" max="11794" width="9.33203125" style="35" customWidth="1"/>
    <col min="11795" max="11795" width="10.33203125" style="35" customWidth="1"/>
    <col min="11796" max="12037" width="9" style="35"/>
    <col min="12038" max="12038" width="3.77734375" style="35" customWidth="1"/>
    <col min="12039" max="12039" width="21.109375" style="35" customWidth="1"/>
    <col min="12040" max="12040" width="16.77734375" style="35" customWidth="1"/>
    <col min="12041" max="12041" width="18.77734375" style="35" customWidth="1"/>
    <col min="12042" max="12042" width="3.44140625" style="35" customWidth="1"/>
    <col min="12043" max="12043" width="18.77734375" style="35" customWidth="1"/>
    <col min="12044" max="12044" width="16.6640625" style="35" customWidth="1"/>
    <col min="12045" max="12045" width="12.77734375" style="35" customWidth="1"/>
    <col min="12046" max="12046" width="16.109375" style="35" customWidth="1"/>
    <col min="12047" max="12047" width="18.77734375" style="35" customWidth="1"/>
    <col min="12048" max="12048" width="30.44140625" style="35" customWidth="1"/>
    <col min="12049" max="12049" width="8.109375" style="35" customWidth="1"/>
    <col min="12050" max="12050" width="9.33203125" style="35" customWidth="1"/>
    <col min="12051" max="12051" width="10.33203125" style="35" customWidth="1"/>
    <col min="12052" max="12293" width="9" style="35"/>
    <col min="12294" max="12294" width="3.77734375" style="35" customWidth="1"/>
    <col min="12295" max="12295" width="21.109375" style="35" customWidth="1"/>
    <col min="12296" max="12296" width="16.77734375" style="35" customWidth="1"/>
    <col min="12297" max="12297" width="18.77734375" style="35" customWidth="1"/>
    <col min="12298" max="12298" width="3.44140625" style="35" customWidth="1"/>
    <col min="12299" max="12299" width="18.77734375" style="35" customWidth="1"/>
    <col min="12300" max="12300" width="16.6640625" style="35" customWidth="1"/>
    <col min="12301" max="12301" width="12.77734375" style="35" customWidth="1"/>
    <col min="12302" max="12302" width="16.109375" style="35" customWidth="1"/>
    <col min="12303" max="12303" width="18.77734375" style="35" customWidth="1"/>
    <col min="12304" max="12304" width="30.44140625" style="35" customWidth="1"/>
    <col min="12305" max="12305" width="8.109375" style="35" customWidth="1"/>
    <col min="12306" max="12306" width="9.33203125" style="35" customWidth="1"/>
    <col min="12307" max="12307" width="10.33203125" style="35" customWidth="1"/>
    <col min="12308" max="12549" width="9" style="35"/>
    <col min="12550" max="12550" width="3.77734375" style="35" customWidth="1"/>
    <col min="12551" max="12551" width="21.109375" style="35" customWidth="1"/>
    <col min="12552" max="12552" width="16.77734375" style="35" customWidth="1"/>
    <col min="12553" max="12553" width="18.77734375" style="35" customWidth="1"/>
    <col min="12554" max="12554" width="3.44140625" style="35" customWidth="1"/>
    <col min="12555" max="12555" width="18.77734375" style="35" customWidth="1"/>
    <col min="12556" max="12556" width="16.6640625" style="35" customWidth="1"/>
    <col min="12557" max="12557" width="12.77734375" style="35" customWidth="1"/>
    <col min="12558" max="12558" width="16.109375" style="35" customWidth="1"/>
    <col min="12559" max="12559" width="18.77734375" style="35" customWidth="1"/>
    <col min="12560" max="12560" width="30.44140625" style="35" customWidth="1"/>
    <col min="12561" max="12561" width="8.109375" style="35" customWidth="1"/>
    <col min="12562" max="12562" width="9.33203125" style="35" customWidth="1"/>
    <col min="12563" max="12563" width="10.33203125" style="35" customWidth="1"/>
    <col min="12564" max="12805" width="9" style="35"/>
    <col min="12806" max="12806" width="3.77734375" style="35" customWidth="1"/>
    <col min="12807" max="12807" width="21.109375" style="35" customWidth="1"/>
    <col min="12808" max="12808" width="16.77734375" style="35" customWidth="1"/>
    <col min="12809" max="12809" width="18.77734375" style="35" customWidth="1"/>
    <col min="12810" max="12810" width="3.44140625" style="35" customWidth="1"/>
    <col min="12811" max="12811" width="18.77734375" style="35" customWidth="1"/>
    <col min="12812" max="12812" width="16.6640625" style="35" customWidth="1"/>
    <col min="12813" max="12813" width="12.77734375" style="35" customWidth="1"/>
    <col min="12814" max="12814" width="16.109375" style="35" customWidth="1"/>
    <col min="12815" max="12815" width="18.77734375" style="35" customWidth="1"/>
    <col min="12816" max="12816" width="30.44140625" style="35" customWidth="1"/>
    <col min="12817" max="12817" width="8.109375" style="35" customWidth="1"/>
    <col min="12818" max="12818" width="9.33203125" style="35" customWidth="1"/>
    <col min="12819" max="12819" width="10.33203125" style="35" customWidth="1"/>
    <col min="12820" max="13061" width="9" style="35"/>
    <col min="13062" max="13062" width="3.77734375" style="35" customWidth="1"/>
    <col min="13063" max="13063" width="21.109375" style="35" customWidth="1"/>
    <col min="13064" max="13064" width="16.77734375" style="35" customWidth="1"/>
    <col min="13065" max="13065" width="18.77734375" style="35" customWidth="1"/>
    <col min="13066" max="13066" width="3.44140625" style="35" customWidth="1"/>
    <col min="13067" max="13067" width="18.77734375" style="35" customWidth="1"/>
    <col min="13068" max="13068" width="16.6640625" style="35" customWidth="1"/>
    <col min="13069" max="13069" width="12.77734375" style="35" customWidth="1"/>
    <col min="13070" max="13070" width="16.109375" style="35" customWidth="1"/>
    <col min="13071" max="13071" width="18.77734375" style="35" customWidth="1"/>
    <col min="13072" max="13072" width="30.44140625" style="35" customWidth="1"/>
    <col min="13073" max="13073" width="8.109375" style="35" customWidth="1"/>
    <col min="13074" max="13074" width="9.33203125" style="35" customWidth="1"/>
    <col min="13075" max="13075" width="10.33203125" style="35" customWidth="1"/>
    <col min="13076" max="13317" width="9" style="35"/>
    <col min="13318" max="13318" width="3.77734375" style="35" customWidth="1"/>
    <col min="13319" max="13319" width="21.109375" style="35" customWidth="1"/>
    <col min="13320" max="13320" width="16.77734375" style="35" customWidth="1"/>
    <col min="13321" max="13321" width="18.77734375" style="35" customWidth="1"/>
    <col min="13322" max="13322" width="3.44140625" style="35" customWidth="1"/>
    <col min="13323" max="13323" width="18.77734375" style="35" customWidth="1"/>
    <col min="13324" max="13324" width="16.6640625" style="35" customWidth="1"/>
    <col min="13325" max="13325" width="12.77734375" style="35" customWidth="1"/>
    <col min="13326" max="13326" width="16.109375" style="35" customWidth="1"/>
    <col min="13327" max="13327" width="18.77734375" style="35" customWidth="1"/>
    <col min="13328" max="13328" width="30.44140625" style="35" customWidth="1"/>
    <col min="13329" max="13329" width="8.109375" style="35" customWidth="1"/>
    <col min="13330" max="13330" width="9.33203125" style="35" customWidth="1"/>
    <col min="13331" max="13331" width="10.33203125" style="35" customWidth="1"/>
    <col min="13332" max="13573" width="9" style="35"/>
    <col min="13574" max="13574" width="3.77734375" style="35" customWidth="1"/>
    <col min="13575" max="13575" width="21.109375" style="35" customWidth="1"/>
    <col min="13576" max="13576" width="16.77734375" style="35" customWidth="1"/>
    <col min="13577" max="13577" width="18.77734375" style="35" customWidth="1"/>
    <col min="13578" max="13578" width="3.44140625" style="35" customWidth="1"/>
    <col min="13579" max="13579" width="18.77734375" style="35" customWidth="1"/>
    <col min="13580" max="13580" width="16.6640625" style="35" customWidth="1"/>
    <col min="13581" max="13581" width="12.77734375" style="35" customWidth="1"/>
    <col min="13582" max="13582" width="16.109375" style="35" customWidth="1"/>
    <col min="13583" max="13583" width="18.77734375" style="35" customWidth="1"/>
    <col min="13584" max="13584" width="30.44140625" style="35" customWidth="1"/>
    <col min="13585" max="13585" width="8.109375" style="35" customWidth="1"/>
    <col min="13586" max="13586" width="9.33203125" style="35" customWidth="1"/>
    <col min="13587" max="13587" width="10.33203125" style="35" customWidth="1"/>
    <col min="13588" max="13829" width="9" style="35"/>
    <col min="13830" max="13830" width="3.77734375" style="35" customWidth="1"/>
    <col min="13831" max="13831" width="21.109375" style="35" customWidth="1"/>
    <col min="13832" max="13832" width="16.77734375" style="35" customWidth="1"/>
    <col min="13833" max="13833" width="18.77734375" style="35" customWidth="1"/>
    <col min="13834" max="13834" width="3.44140625" style="35" customWidth="1"/>
    <col min="13835" max="13835" width="18.77734375" style="35" customWidth="1"/>
    <col min="13836" max="13836" width="16.6640625" style="35" customWidth="1"/>
    <col min="13837" max="13837" width="12.77734375" style="35" customWidth="1"/>
    <col min="13838" max="13838" width="16.109375" style="35" customWidth="1"/>
    <col min="13839" max="13839" width="18.77734375" style="35" customWidth="1"/>
    <col min="13840" max="13840" width="30.44140625" style="35" customWidth="1"/>
    <col min="13841" max="13841" width="8.109375" style="35" customWidth="1"/>
    <col min="13842" max="13842" width="9.33203125" style="35" customWidth="1"/>
    <col min="13843" max="13843" width="10.33203125" style="35" customWidth="1"/>
    <col min="13844" max="14085" width="9" style="35"/>
    <col min="14086" max="14086" width="3.77734375" style="35" customWidth="1"/>
    <col min="14087" max="14087" width="21.109375" style="35" customWidth="1"/>
    <col min="14088" max="14088" width="16.77734375" style="35" customWidth="1"/>
    <col min="14089" max="14089" width="18.77734375" style="35" customWidth="1"/>
    <col min="14090" max="14090" width="3.44140625" style="35" customWidth="1"/>
    <col min="14091" max="14091" width="18.77734375" style="35" customWidth="1"/>
    <col min="14092" max="14092" width="16.6640625" style="35" customWidth="1"/>
    <col min="14093" max="14093" width="12.77734375" style="35" customWidth="1"/>
    <col min="14094" max="14094" width="16.109375" style="35" customWidth="1"/>
    <col min="14095" max="14095" width="18.77734375" style="35" customWidth="1"/>
    <col min="14096" max="14096" width="30.44140625" style="35" customWidth="1"/>
    <col min="14097" max="14097" width="8.109375" style="35" customWidth="1"/>
    <col min="14098" max="14098" width="9.33203125" style="35" customWidth="1"/>
    <col min="14099" max="14099" width="10.33203125" style="35" customWidth="1"/>
    <col min="14100" max="14341" width="9" style="35"/>
    <col min="14342" max="14342" width="3.77734375" style="35" customWidth="1"/>
    <col min="14343" max="14343" width="21.109375" style="35" customWidth="1"/>
    <col min="14344" max="14344" width="16.77734375" style="35" customWidth="1"/>
    <col min="14345" max="14345" width="18.77734375" style="35" customWidth="1"/>
    <col min="14346" max="14346" width="3.44140625" style="35" customWidth="1"/>
    <col min="14347" max="14347" width="18.77734375" style="35" customWidth="1"/>
    <col min="14348" max="14348" width="16.6640625" style="35" customWidth="1"/>
    <col min="14349" max="14349" width="12.77734375" style="35" customWidth="1"/>
    <col min="14350" max="14350" width="16.109375" style="35" customWidth="1"/>
    <col min="14351" max="14351" width="18.77734375" style="35" customWidth="1"/>
    <col min="14352" max="14352" width="30.44140625" style="35" customWidth="1"/>
    <col min="14353" max="14353" width="8.109375" style="35" customWidth="1"/>
    <col min="14354" max="14354" width="9.33203125" style="35" customWidth="1"/>
    <col min="14355" max="14355" width="10.33203125" style="35" customWidth="1"/>
    <col min="14356" max="14597" width="9" style="35"/>
    <col min="14598" max="14598" width="3.77734375" style="35" customWidth="1"/>
    <col min="14599" max="14599" width="21.109375" style="35" customWidth="1"/>
    <col min="14600" max="14600" width="16.77734375" style="35" customWidth="1"/>
    <col min="14601" max="14601" width="18.77734375" style="35" customWidth="1"/>
    <col min="14602" max="14602" width="3.44140625" style="35" customWidth="1"/>
    <col min="14603" max="14603" width="18.77734375" style="35" customWidth="1"/>
    <col min="14604" max="14604" width="16.6640625" style="35" customWidth="1"/>
    <col min="14605" max="14605" width="12.77734375" style="35" customWidth="1"/>
    <col min="14606" max="14606" width="16.109375" style="35" customWidth="1"/>
    <col min="14607" max="14607" width="18.77734375" style="35" customWidth="1"/>
    <col min="14608" max="14608" width="30.44140625" style="35" customWidth="1"/>
    <col min="14609" max="14609" width="8.109375" style="35" customWidth="1"/>
    <col min="14610" max="14610" width="9.33203125" style="35" customWidth="1"/>
    <col min="14611" max="14611" width="10.33203125" style="35" customWidth="1"/>
    <col min="14612" max="14853" width="9" style="35"/>
    <col min="14854" max="14854" width="3.77734375" style="35" customWidth="1"/>
    <col min="14855" max="14855" width="21.109375" style="35" customWidth="1"/>
    <col min="14856" max="14856" width="16.77734375" style="35" customWidth="1"/>
    <col min="14857" max="14857" width="18.77734375" style="35" customWidth="1"/>
    <col min="14858" max="14858" width="3.44140625" style="35" customWidth="1"/>
    <col min="14859" max="14859" width="18.77734375" style="35" customWidth="1"/>
    <col min="14860" max="14860" width="16.6640625" style="35" customWidth="1"/>
    <col min="14861" max="14861" width="12.77734375" style="35" customWidth="1"/>
    <col min="14862" max="14862" width="16.109375" style="35" customWidth="1"/>
    <col min="14863" max="14863" width="18.77734375" style="35" customWidth="1"/>
    <col min="14864" max="14864" width="30.44140625" style="35" customWidth="1"/>
    <col min="14865" max="14865" width="8.109375" style="35" customWidth="1"/>
    <col min="14866" max="14866" width="9.33203125" style="35" customWidth="1"/>
    <col min="14867" max="14867" width="10.33203125" style="35" customWidth="1"/>
    <col min="14868" max="15109" width="9" style="35"/>
    <col min="15110" max="15110" width="3.77734375" style="35" customWidth="1"/>
    <col min="15111" max="15111" width="21.109375" style="35" customWidth="1"/>
    <col min="15112" max="15112" width="16.77734375" style="35" customWidth="1"/>
    <col min="15113" max="15113" width="18.77734375" style="35" customWidth="1"/>
    <col min="15114" max="15114" width="3.44140625" style="35" customWidth="1"/>
    <col min="15115" max="15115" width="18.77734375" style="35" customWidth="1"/>
    <col min="15116" max="15116" width="16.6640625" style="35" customWidth="1"/>
    <col min="15117" max="15117" width="12.77734375" style="35" customWidth="1"/>
    <col min="15118" max="15118" width="16.109375" style="35" customWidth="1"/>
    <col min="15119" max="15119" width="18.77734375" style="35" customWidth="1"/>
    <col min="15120" max="15120" width="30.44140625" style="35" customWidth="1"/>
    <col min="15121" max="15121" width="8.109375" style="35" customWidth="1"/>
    <col min="15122" max="15122" width="9.33203125" style="35" customWidth="1"/>
    <col min="15123" max="15123" width="10.33203125" style="35" customWidth="1"/>
    <col min="15124" max="15365" width="9" style="35"/>
    <col min="15366" max="15366" width="3.77734375" style="35" customWidth="1"/>
    <col min="15367" max="15367" width="21.109375" style="35" customWidth="1"/>
    <col min="15368" max="15368" width="16.77734375" style="35" customWidth="1"/>
    <col min="15369" max="15369" width="18.77734375" style="35" customWidth="1"/>
    <col min="15370" max="15370" width="3.44140625" style="35" customWidth="1"/>
    <col min="15371" max="15371" width="18.77734375" style="35" customWidth="1"/>
    <col min="15372" max="15372" width="16.6640625" style="35" customWidth="1"/>
    <col min="15373" max="15373" width="12.77734375" style="35" customWidth="1"/>
    <col min="15374" max="15374" width="16.109375" style="35" customWidth="1"/>
    <col min="15375" max="15375" width="18.77734375" style="35" customWidth="1"/>
    <col min="15376" max="15376" width="30.44140625" style="35" customWidth="1"/>
    <col min="15377" max="15377" width="8.109375" style="35" customWidth="1"/>
    <col min="15378" max="15378" width="9.33203125" style="35" customWidth="1"/>
    <col min="15379" max="15379" width="10.33203125" style="35" customWidth="1"/>
    <col min="15380" max="15621" width="9" style="35"/>
    <col min="15622" max="15622" width="3.77734375" style="35" customWidth="1"/>
    <col min="15623" max="15623" width="21.109375" style="35" customWidth="1"/>
    <col min="15624" max="15624" width="16.77734375" style="35" customWidth="1"/>
    <col min="15625" max="15625" width="18.77734375" style="35" customWidth="1"/>
    <col min="15626" max="15626" width="3.44140625" style="35" customWidth="1"/>
    <col min="15627" max="15627" width="18.77734375" style="35" customWidth="1"/>
    <col min="15628" max="15628" width="16.6640625" style="35" customWidth="1"/>
    <col min="15629" max="15629" width="12.77734375" style="35" customWidth="1"/>
    <col min="15630" max="15630" width="16.109375" style="35" customWidth="1"/>
    <col min="15631" max="15631" width="18.77734375" style="35" customWidth="1"/>
    <col min="15632" max="15632" width="30.44140625" style="35" customWidth="1"/>
    <col min="15633" max="15633" width="8.109375" style="35" customWidth="1"/>
    <col min="15634" max="15634" width="9.33203125" style="35" customWidth="1"/>
    <col min="15635" max="15635" width="10.33203125" style="35" customWidth="1"/>
    <col min="15636" max="15877" width="9" style="35"/>
    <col min="15878" max="15878" width="3.77734375" style="35" customWidth="1"/>
    <col min="15879" max="15879" width="21.109375" style="35" customWidth="1"/>
    <col min="15880" max="15880" width="16.77734375" style="35" customWidth="1"/>
    <col min="15881" max="15881" width="18.77734375" style="35" customWidth="1"/>
    <col min="15882" max="15882" width="3.44140625" style="35" customWidth="1"/>
    <col min="15883" max="15883" width="18.77734375" style="35" customWidth="1"/>
    <col min="15884" max="15884" width="16.6640625" style="35" customWidth="1"/>
    <col min="15885" max="15885" width="12.77734375" style="35" customWidth="1"/>
    <col min="15886" max="15886" width="16.109375" style="35" customWidth="1"/>
    <col min="15887" max="15887" width="18.77734375" style="35" customWidth="1"/>
    <col min="15888" max="15888" width="30.44140625" style="35" customWidth="1"/>
    <col min="15889" max="15889" width="8.109375" style="35" customWidth="1"/>
    <col min="15890" max="15890" width="9.33203125" style="35" customWidth="1"/>
    <col min="15891" max="15891" width="10.33203125" style="35" customWidth="1"/>
    <col min="15892" max="16133" width="9" style="35"/>
    <col min="16134" max="16134" width="3.77734375" style="35" customWidth="1"/>
    <col min="16135" max="16135" width="21.109375" style="35" customWidth="1"/>
    <col min="16136" max="16136" width="16.77734375" style="35" customWidth="1"/>
    <col min="16137" max="16137" width="18.77734375" style="35" customWidth="1"/>
    <col min="16138" max="16138" width="3.44140625" style="35" customWidth="1"/>
    <col min="16139" max="16139" width="18.77734375" style="35" customWidth="1"/>
    <col min="16140" max="16140" width="16.6640625" style="35" customWidth="1"/>
    <col min="16141" max="16141" width="12.77734375" style="35" customWidth="1"/>
    <col min="16142" max="16142" width="16.109375" style="35" customWidth="1"/>
    <col min="16143" max="16143" width="18.77734375" style="35" customWidth="1"/>
    <col min="16144" max="16144" width="30.44140625" style="35" customWidth="1"/>
    <col min="16145" max="16145" width="8.109375" style="35" customWidth="1"/>
    <col min="16146" max="16146" width="9.33203125" style="35" customWidth="1"/>
    <col min="16147" max="16147" width="10.33203125" style="35" customWidth="1"/>
    <col min="16148" max="16384" width="9" style="35"/>
  </cols>
  <sheetData>
    <row r="2" spans="1:21" ht="15.6">
      <c r="A2" s="170" t="s">
        <v>778</v>
      </c>
      <c r="B2" s="170"/>
      <c r="C2" s="170"/>
      <c r="D2" s="170"/>
      <c r="E2" s="170"/>
      <c r="F2" s="170"/>
      <c r="K2" s="516" t="s">
        <v>715</v>
      </c>
      <c r="L2" s="2"/>
      <c r="M2" s="2"/>
      <c r="N2" s="2"/>
      <c r="O2" s="2"/>
      <c r="P2" s="2"/>
      <c r="Q2" s="2"/>
      <c r="R2" s="2"/>
      <c r="S2" s="31"/>
      <c r="U2" s="406" t="s">
        <v>746</v>
      </c>
    </row>
    <row r="3" spans="1:21" s="18" customFormat="1" ht="15.6">
      <c r="A3" s="65" t="s">
        <v>407</v>
      </c>
      <c r="B3" s="65"/>
      <c r="C3" s="65"/>
      <c r="D3" s="65"/>
      <c r="E3" s="37"/>
      <c r="F3" s="37"/>
      <c r="K3" s="517" t="s">
        <v>747</v>
      </c>
      <c r="M3" s="6"/>
      <c r="N3" s="6"/>
      <c r="O3" s="6"/>
      <c r="P3" s="6"/>
      <c r="Q3" s="6"/>
      <c r="R3" s="6"/>
      <c r="U3" s="407" t="s">
        <v>748</v>
      </c>
    </row>
    <row r="4" spans="1:21" s="18" customFormat="1" ht="15.6">
      <c r="A4" s="65" t="s">
        <v>408</v>
      </c>
      <c r="B4" s="65"/>
      <c r="C4" s="65"/>
      <c r="D4" s="65"/>
      <c r="E4" s="72"/>
      <c r="F4" s="73"/>
      <c r="K4" s="517" t="s">
        <v>717</v>
      </c>
      <c r="M4" s="6"/>
      <c r="N4" s="6"/>
      <c r="O4" s="6"/>
      <c r="P4" s="6"/>
      <c r="Q4" s="6"/>
      <c r="R4" s="6"/>
      <c r="U4" s="407" t="s">
        <v>750</v>
      </c>
    </row>
    <row r="5" spans="1:21" ht="18" customHeight="1" thickBot="1">
      <c r="B5" s="33"/>
      <c r="C5" s="33"/>
      <c r="D5" s="33"/>
      <c r="E5" s="33"/>
      <c r="F5" s="33"/>
      <c r="G5" s="32"/>
      <c r="K5" s="517" t="s">
        <v>751</v>
      </c>
      <c r="L5" s="2"/>
      <c r="M5" s="2"/>
      <c r="N5" s="2"/>
      <c r="O5" s="2"/>
      <c r="P5" s="2"/>
      <c r="Q5" s="2"/>
      <c r="R5" s="2"/>
      <c r="S5" s="31"/>
      <c r="U5" s="406" t="s">
        <v>752</v>
      </c>
    </row>
    <row r="6" spans="1:21" ht="13.5" customHeight="1">
      <c r="A6" s="1631" t="s">
        <v>779</v>
      </c>
      <c r="B6" s="1615"/>
      <c r="C6" s="1615"/>
      <c r="D6" s="1615"/>
      <c r="E6" s="1615"/>
      <c r="F6" s="1615"/>
      <c r="G6" s="1615" t="s">
        <v>780</v>
      </c>
      <c r="H6" s="1633" t="s">
        <v>719</v>
      </c>
      <c r="I6" s="1633"/>
      <c r="J6" s="1623" t="s">
        <v>781</v>
      </c>
      <c r="K6" s="1626" t="s">
        <v>782</v>
      </c>
      <c r="L6" s="1615" t="s">
        <v>783</v>
      </c>
      <c r="M6" s="1618" t="s">
        <v>784</v>
      </c>
      <c r="N6" s="1618" t="s">
        <v>785</v>
      </c>
      <c r="O6" s="1587" t="s">
        <v>757</v>
      </c>
      <c r="P6" s="1588"/>
      <c r="Q6" s="1588"/>
      <c r="R6" s="1589"/>
      <c r="S6" s="1612" t="s">
        <v>722</v>
      </c>
    </row>
    <row r="7" spans="1:21" ht="21.45" customHeight="1">
      <c r="A7" s="1632"/>
      <c r="B7" s="1616"/>
      <c r="C7" s="1616"/>
      <c r="D7" s="1616"/>
      <c r="E7" s="1616"/>
      <c r="F7" s="1616"/>
      <c r="G7" s="1616"/>
      <c r="H7" s="1608" t="s">
        <v>786</v>
      </c>
      <c r="I7" s="1610" t="s">
        <v>725</v>
      </c>
      <c r="J7" s="1624"/>
      <c r="K7" s="1627"/>
      <c r="L7" s="1616"/>
      <c r="M7" s="1619"/>
      <c r="N7" s="1619"/>
      <c r="O7" s="1606" t="s">
        <v>758</v>
      </c>
      <c r="P7" s="1606" t="s">
        <v>759</v>
      </c>
      <c r="Q7" s="1606" t="s">
        <v>760</v>
      </c>
      <c r="R7" s="1606" t="s">
        <v>761</v>
      </c>
      <c r="S7" s="1613"/>
    </row>
    <row r="8" spans="1:21" s="74" customFormat="1" ht="24.75" customHeight="1">
      <c r="A8" s="1634" t="s">
        <v>787</v>
      </c>
      <c r="B8" s="1635"/>
      <c r="C8" s="1635"/>
      <c r="D8" s="1635"/>
      <c r="E8" s="1635"/>
      <c r="F8" s="1036" t="s">
        <v>772</v>
      </c>
      <c r="G8" s="1617"/>
      <c r="H8" s="1609"/>
      <c r="I8" s="1611"/>
      <c r="J8" s="1625"/>
      <c r="K8" s="1628"/>
      <c r="L8" s="1617"/>
      <c r="M8" s="1620"/>
      <c r="N8" s="1620"/>
      <c r="O8" s="1607"/>
      <c r="P8" s="1607"/>
      <c r="Q8" s="1607"/>
      <c r="R8" s="1607"/>
      <c r="S8" s="1614"/>
      <c r="U8" s="408"/>
    </row>
    <row r="9" spans="1:21" s="80" customFormat="1" ht="17.25" customHeight="1">
      <c r="A9" s="1629" t="s">
        <v>668</v>
      </c>
      <c r="B9" s="1630"/>
      <c r="C9" s="1630"/>
      <c r="D9" s="1630"/>
      <c r="E9" s="1630"/>
      <c r="F9" s="602" t="s">
        <v>669</v>
      </c>
      <c r="G9" s="1037" t="s">
        <v>670</v>
      </c>
      <c r="H9" s="603" t="s">
        <v>671</v>
      </c>
      <c r="I9" s="1038" t="s">
        <v>672</v>
      </c>
      <c r="J9" s="604" t="s">
        <v>673</v>
      </c>
      <c r="K9" s="1039" t="s">
        <v>674</v>
      </c>
      <c r="L9" s="602" t="s">
        <v>730</v>
      </c>
      <c r="M9" s="1040" t="s">
        <v>731</v>
      </c>
      <c r="N9" s="602" t="s">
        <v>788</v>
      </c>
      <c r="O9" s="1041" t="s">
        <v>789</v>
      </c>
      <c r="P9" s="1041" t="s">
        <v>790</v>
      </c>
      <c r="Q9" s="1041" t="s">
        <v>791</v>
      </c>
      <c r="R9" s="1042" t="s">
        <v>792</v>
      </c>
      <c r="S9" s="1042" t="s">
        <v>793</v>
      </c>
      <c r="U9" s="409"/>
    </row>
    <row r="10" spans="1:21" s="74" customFormat="1" ht="17.25" customHeight="1">
      <c r="A10" s="198" t="s">
        <v>794</v>
      </c>
      <c r="B10" s="199"/>
      <c r="C10" s="199"/>
      <c r="D10" s="199"/>
      <c r="E10" s="567"/>
      <c r="F10" s="605"/>
      <c r="G10" s="1043"/>
      <c r="H10" s="199"/>
      <c r="I10" s="1044"/>
      <c r="J10" s="200"/>
      <c r="K10" s="1045"/>
      <c r="L10" s="200"/>
      <c r="M10" s="1044"/>
      <c r="N10" s="1046"/>
      <c r="O10" s="1046"/>
      <c r="P10" s="1046"/>
      <c r="Q10" s="1046"/>
      <c r="R10" s="1046"/>
      <c r="S10" s="1047"/>
      <c r="U10" s="408"/>
    </row>
    <row r="11" spans="1:21" ht="13.5" customHeight="1">
      <c r="A11" s="198" t="s">
        <v>762</v>
      </c>
      <c r="B11" s="81" t="s">
        <v>795</v>
      </c>
      <c r="C11" s="81"/>
      <c r="D11" s="81"/>
      <c r="E11" s="568"/>
      <c r="F11" s="81"/>
      <c r="G11" s="1048"/>
      <c r="H11" s="201"/>
      <c r="I11" s="1049"/>
      <c r="J11" s="40"/>
      <c r="K11" s="1049"/>
      <c r="L11" s="40"/>
      <c r="M11" s="1049"/>
      <c r="N11" s="1050"/>
      <c r="O11" s="1050"/>
      <c r="P11" s="1050"/>
      <c r="Q11" s="1050"/>
      <c r="R11" s="1050"/>
      <c r="S11" s="1051"/>
    </row>
    <row r="12" spans="1:21" ht="15.75" customHeight="1">
      <c r="A12" s="82"/>
      <c r="B12" s="202" t="s">
        <v>764</v>
      </c>
      <c r="C12" s="203"/>
      <c r="D12" s="203"/>
      <c r="E12" s="569"/>
      <c r="F12" s="35"/>
      <c r="G12" s="1052"/>
      <c r="H12" s="201"/>
      <c r="I12" s="1049"/>
      <c r="J12" s="40"/>
      <c r="K12" s="1049"/>
      <c r="L12" s="40"/>
      <c r="M12" s="1049"/>
      <c r="N12" s="1050"/>
      <c r="O12" s="1050"/>
      <c r="P12" s="1050"/>
      <c r="Q12" s="1050"/>
      <c r="R12" s="1050"/>
      <c r="S12" s="1051"/>
    </row>
    <row r="13" spans="1:21" ht="15.75" customHeight="1">
      <c r="A13" s="82"/>
      <c r="B13" s="202" t="s">
        <v>765</v>
      </c>
      <c r="C13" s="203"/>
      <c r="D13" s="203"/>
      <c r="E13" s="569"/>
      <c r="F13" s="35"/>
      <c r="G13" s="1052"/>
      <c r="H13" s="201"/>
      <c r="I13" s="1049"/>
      <c r="J13" s="40"/>
      <c r="K13" s="1049"/>
      <c r="L13" s="40"/>
      <c r="M13" s="1049"/>
      <c r="N13" s="1050"/>
      <c r="O13" s="1050"/>
      <c r="P13" s="1050"/>
      <c r="Q13" s="1050"/>
      <c r="R13" s="1050"/>
      <c r="S13" s="1051"/>
    </row>
    <row r="14" spans="1:21" ht="15.75" customHeight="1">
      <c r="A14" s="82"/>
      <c r="B14" s="202" t="s">
        <v>766</v>
      </c>
      <c r="C14" s="203"/>
      <c r="D14" s="203"/>
      <c r="E14" s="569"/>
      <c r="F14" s="35"/>
      <c r="G14" s="1052"/>
      <c r="H14" s="201"/>
      <c r="I14" s="1049"/>
      <c r="J14" s="40"/>
      <c r="K14" s="1049"/>
      <c r="L14" s="40"/>
      <c r="M14" s="1049"/>
      <c r="N14" s="1050"/>
      <c r="O14" s="1050"/>
      <c r="P14" s="1050"/>
      <c r="Q14" s="1050"/>
      <c r="R14" s="1050"/>
      <c r="S14" s="1051"/>
    </row>
    <row r="15" spans="1:21" ht="15.75" customHeight="1">
      <c r="A15" s="82"/>
      <c r="B15" s="202" t="s">
        <v>767</v>
      </c>
      <c r="C15" s="203"/>
      <c r="D15" s="203"/>
      <c r="E15" s="569"/>
      <c r="F15" s="35"/>
      <c r="G15" s="1052"/>
      <c r="H15" s="201"/>
      <c r="I15" s="1049"/>
      <c r="J15" s="40"/>
      <c r="K15" s="1049"/>
      <c r="L15" s="40"/>
      <c r="M15" s="1049"/>
      <c r="N15" s="1050"/>
      <c r="O15" s="1050"/>
      <c r="P15" s="1050"/>
      <c r="Q15" s="1050"/>
      <c r="R15" s="1050"/>
      <c r="S15" s="1051"/>
    </row>
    <row r="16" spans="1:21" ht="15.75" customHeight="1" thickBot="1">
      <c r="A16" s="82"/>
      <c r="B16" s="202" t="s">
        <v>796</v>
      </c>
      <c r="C16" s="203"/>
      <c r="D16" s="203"/>
      <c r="E16" s="569"/>
      <c r="F16" s="35"/>
      <c r="G16" s="1052"/>
      <c r="H16" s="201"/>
      <c r="I16" s="1049"/>
      <c r="J16" s="40"/>
      <c r="K16" s="1049"/>
      <c r="L16" s="40"/>
      <c r="M16" s="1049"/>
      <c r="N16" s="1050"/>
      <c r="O16" s="1050"/>
      <c r="P16" s="1050"/>
      <c r="Q16" s="1050"/>
      <c r="R16" s="1050"/>
      <c r="S16" s="1051"/>
    </row>
    <row r="17" spans="1:19" ht="15.75" customHeight="1" thickBot="1">
      <c r="A17" s="1053"/>
      <c r="B17" s="1054"/>
      <c r="C17" s="1055" t="s">
        <v>797</v>
      </c>
      <c r="D17" s="1055"/>
      <c r="E17" s="1056"/>
      <c r="F17" s="1054"/>
      <c r="G17" s="1057"/>
      <c r="H17" s="1054"/>
      <c r="I17" s="1057"/>
      <c r="J17" s="190">
        <f>SUM(J12:J16)</f>
        <v>0</v>
      </c>
      <c r="K17" s="1058"/>
      <c r="L17" s="1059"/>
      <c r="M17" s="190">
        <f t="shared" ref="M17:R17" si="0">SUM(M12:M16)</f>
        <v>0</v>
      </c>
      <c r="N17" s="190"/>
      <c r="O17" s="190">
        <f t="shared" si="0"/>
        <v>0</v>
      </c>
      <c r="P17" s="190">
        <f t="shared" si="0"/>
        <v>0</v>
      </c>
      <c r="Q17" s="190">
        <f t="shared" si="0"/>
        <v>0</v>
      </c>
      <c r="R17" s="190">
        <f t="shared" si="0"/>
        <v>0</v>
      </c>
      <c r="S17" s="1060"/>
    </row>
    <row r="18" spans="1:19" ht="14.4">
      <c r="A18" s="198" t="s">
        <v>769</v>
      </c>
      <c r="B18" s="81" t="s">
        <v>798</v>
      </c>
      <c r="C18" s="81"/>
      <c r="D18" s="81"/>
      <c r="E18" s="568"/>
      <c r="F18" s="81"/>
      <c r="G18" s="1048"/>
      <c r="H18" s="201"/>
      <c r="I18" s="1049"/>
      <c r="J18" s="40"/>
      <c r="K18" s="1049"/>
      <c r="L18" s="40"/>
      <c r="M18" s="1049"/>
      <c r="N18" s="1050"/>
      <c r="O18" s="1050"/>
      <c r="P18" s="1050"/>
      <c r="Q18" s="1050"/>
      <c r="R18" s="1050"/>
      <c r="S18" s="1051"/>
    </row>
    <row r="19" spans="1:19" ht="15.75" customHeight="1">
      <c r="A19" s="82"/>
      <c r="B19" s="202" t="s">
        <v>764</v>
      </c>
      <c r="C19" s="202"/>
      <c r="D19" s="202"/>
      <c r="E19" s="570"/>
      <c r="F19" s="204"/>
      <c r="G19" s="1052"/>
      <c r="I19" s="1049"/>
      <c r="J19" s="40"/>
      <c r="K19" s="1049"/>
      <c r="L19" s="40"/>
      <c r="M19" s="1049"/>
      <c r="N19" s="1050"/>
      <c r="O19" s="1050"/>
      <c r="P19" s="1050"/>
      <c r="Q19" s="1050"/>
      <c r="R19" s="1050"/>
      <c r="S19" s="1051"/>
    </row>
    <row r="20" spans="1:19" ht="15.75" customHeight="1">
      <c r="A20" s="82"/>
      <c r="B20" s="202" t="s">
        <v>765</v>
      </c>
      <c r="C20" s="202"/>
      <c r="D20" s="202"/>
      <c r="E20" s="570"/>
      <c r="F20" s="202"/>
      <c r="G20" s="1052"/>
      <c r="I20" s="1049"/>
      <c r="J20" s="40"/>
      <c r="K20" s="1049"/>
      <c r="L20" s="40"/>
      <c r="M20" s="1049"/>
      <c r="N20" s="1050"/>
      <c r="O20" s="1050"/>
      <c r="P20" s="1050"/>
      <c r="Q20" s="1050"/>
      <c r="R20" s="1050"/>
      <c r="S20" s="1051"/>
    </row>
    <row r="21" spans="1:19" ht="15.75" customHeight="1">
      <c r="A21" s="82"/>
      <c r="B21" s="202" t="s">
        <v>766</v>
      </c>
      <c r="C21" s="202"/>
      <c r="D21" s="202"/>
      <c r="E21" s="570"/>
      <c r="F21" s="202"/>
      <c r="G21" s="1052"/>
      <c r="I21" s="1049"/>
      <c r="J21" s="40"/>
      <c r="K21" s="1049"/>
      <c r="L21" s="40"/>
      <c r="M21" s="1049"/>
      <c r="N21" s="1050"/>
      <c r="O21" s="1050"/>
      <c r="P21" s="1050"/>
      <c r="Q21" s="1050"/>
      <c r="R21" s="1050"/>
      <c r="S21" s="1051"/>
    </row>
    <row r="22" spans="1:19" ht="15.75" customHeight="1" thickBot="1">
      <c r="A22" s="82"/>
      <c r="B22" s="202" t="s">
        <v>767</v>
      </c>
      <c r="C22" s="202"/>
      <c r="D22" s="202"/>
      <c r="E22" s="570"/>
      <c r="F22" s="204"/>
      <c r="G22" s="1052"/>
      <c r="I22" s="1049"/>
      <c r="J22" s="40"/>
      <c r="K22" s="1061"/>
      <c r="L22" s="205"/>
      <c r="M22" s="1049"/>
      <c r="N22" s="1050"/>
      <c r="O22" s="1050"/>
      <c r="P22" s="1050"/>
      <c r="Q22" s="1050"/>
      <c r="R22" s="1050"/>
      <c r="S22" s="1062"/>
    </row>
    <row r="23" spans="1:19" ht="15.75" customHeight="1" thickBot="1">
      <c r="A23" s="1053"/>
      <c r="B23" s="1054"/>
      <c r="C23" s="1055" t="s">
        <v>797</v>
      </c>
      <c r="D23" s="1055"/>
      <c r="E23" s="1056"/>
      <c r="F23" s="1054"/>
      <c r="G23" s="1057"/>
      <c r="H23" s="1054"/>
      <c r="I23" s="1057"/>
      <c r="J23" s="190">
        <f>SUM(J18:J22)</f>
        <v>0</v>
      </c>
      <c r="K23" s="1058"/>
      <c r="L23" s="1059"/>
      <c r="M23" s="190">
        <f t="shared" ref="M23" si="1">SUM(M18:M22)</f>
        <v>0</v>
      </c>
      <c r="N23" s="190"/>
      <c r="O23" s="190">
        <f t="shared" ref="O23" si="2">SUM(O18:O22)</f>
        <v>0</v>
      </c>
      <c r="P23" s="190">
        <f t="shared" ref="P23" si="3">SUM(P18:P22)</f>
        <v>0</v>
      </c>
      <c r="Q23" s="190">
        <f t="shared" ref="Q23" si="4">SUM(Q18:Q22)</f>
        <v>0</v>
      </c>
      <c r="R23" s="190">
        <f t="shared" ref="R23" si="5">SUM(R18:R22)</f>
        <v>0</v>
      </c>
      <c r="S23" s="1060"/>
    </row>
    <row r="24" spans="1:19" ht="15.75" customHeight="1" thickBot="1">
      <c r="A24" s="1063"/>
      <c r="B24" s="1621" t="s">
        <v>799</v>
      </c>
      <c r="C24" s="1621"/>
      <c r="D24" s="1621"/>
      <c r="E24" s="1622"/>
      <c r="F24" s="1058"/>
      <c r="G24" s="1058"/>
      <c r="H24" s="1059"/>
      <c r="I24" s="1058"/>
      <c r="J24" s="190">
        <f>J17+J23</f>
        <v>0</v>
      </c>
      <c r="K24" s="1058"/>
      <c r="L24" s="1059"/>
      <c r="M24" s="190">
        <f t="shared" ref="M24:R24" si="6">M17+M23</f>
        <v>0</v>
      </c>
      <c r="N24" s="190"/>
      <c r="O24" s="190">
        <f t="shared" si="6"/>
        <v>0</v>
      </c>
      <c r="P24" s="190">
        <f t="shared" si="6"/>
        <v>0</v>
      </c>
      <c r="Q24" s="190">
        <f t="shared" si="6"/>
        <v>0</v>
      </c>
      <c r="R24" s="190">
        <f t="shared" si="6"/>
        <v>0</v>
      </c>
      <c r="S24" s="1060"/>
    </row>
    <row r="25" spans="1:19" ht="15.75" customHeight="1">
      <c r="A25" s="198" t="s">
        <v>800</v>
      </c>
      <c r="B25" s="199"/>
      <c r="C25" s="199"/>
      <c r="D25" s="199"/>
      <c r="E25" s="567"/>
      <c r="F25" s="199"/>
      <c r="G25" s="1043"/>
      <c r="H25" s="199"/>
      <c r="I25" s="1044"/>
      <c r="J25" s="200"/>
      <c r="K25" s="1045"/>
      <c r="L25" s="200"/>
      <c r="M25" s="1044"/>
      <c r="N25" s="1046"/>
      <c r="O25" s="1046"/>
      <c r="P25" s="1046"/>
      <c r="Q25" s="1046"/>
      <c r="R25" s="1046"/>
      <c r="S25" s="1047"/>
    </row>
    <row r="26" spans="1:19" ht="15.75" customHeight="1">
      <c r="A26" s="198" t="s">
        <v>762</v>
      </c>
      <c r="B26" s="81" t="s">
        <v>795</v>
      </c>
      <c r="C26" s="81"/>
      <c r="D26" s="81"/>
      <c r="E26" s="568"/>
      <c r="F26" s="81"/>
      <c r="G26" s="1048"/>
      <c r="H26" s="201"/>
      <c r="I26" s="1049"/>
      <c r="J26" s="40"/>
      <c r="K26" s="1049"/>
      <c r="L26" s="40"/>
      <c r="M26" s="1049"/>
      <c r="N26" s="1050"/>
      <c r="O26" s="1050"/>
      <c r="P26" s="1050"/>
      <c r="Q26" s="1050"/>
      <c r="R26" s="1050"/>
      <c r="S26" s="1051"/>
    </row>
    <row r="27" spans="1:19" ht="15.75" customHeight="1">
      <c r="A27" s="82"/>
      <c r="B27" s="202" t="s">
        <v>764</v>
      </c>
      <c r="C27" s="203"/>
      <c r="D27" s="203"/>
      <c r="E27" s="569"/>
      <c r="F27" s="35"/>
      <c r="G27" s="1052"/>
      <c r="H27" s="201"/>
      <c r="I27" s="1049"/>
      <c r="J27" s="40"/>
      <c r="K27" s="1049"/>
      <c r="L27" s="40"/>
      <c r="M27" s="1049"/>
      <c r="N27" s="1050"/>
      <c r="O27" s="1050"/>
      <c r="P27" s="1050"/>
      <c r="Q27" s="1050"/>
      <c r="R27" s="1050"/>
      <c r="S27" s="1051"/>
    </row>
    <row r="28" spans="1:19" ht="15.75" customHeight="1">
      <c r="A28" s="82"/>
      <c r="B28" s="202" t="s">
        <v>765</v>
      </c>
      <c r="C28" s="203"/>
      <c r="D28" s="203"/>
      <c r="E28" s="569"/>
      <c r="F28" s="35"/>
      <c r="G28" s="1052"/>
      <c r="H28" s="201"/>
      <c r="I28" s="1049"/>
      <c r="J28" s="40"/>
      <c r="K28" s="1049"/>
      <c r="L28" s="40"/>
      <c r="M28" s="1049"/>
      <c r="N28" s="1050"/>
      <c r="O28" s="1050"/>
      <c r="P28" s="1050"/>
      <c r="Q28" s="1050"/>
      <c r="R28" s="1050"/>
      <c r="S28" s="1051"/>
    </row>
    <row r="29" spans="1:19" ht="15.75" customHeight="1" thickBot="1">
      <c r="A29" s="82"/>
      <c r="B29" s="202" t="s">
        <v>766</v>
      </c>
      <c r="C29" s="203"/>
      <c r="D29" s="203"/>
      <c r="E29" s="569"/>
      <c r="F29" s="35"/>
      <c r="G29" s="1052"/>
      <c r="H29" s="201"/>
      <c r="I29" s="1049"/>
      <c r="J29" s="40"/>
      <c r="K29" s="1049"/>
      <c r="L29" s="40"/>
      <c r="M29" s="1049"/>
      <c r="N29" s="1050"/>
      <c r="O29" s="1050"/>
      <c r="P29" s="1050"/>
      <c r="Q29" s="1050"/>
      <c r="R29" s="1050"/>
      <c r="S29" s="1051"/>
    </row>
    <row r="30" spans="1:19" ht="15.75" customHeight="1" thickBot="1">
      <c r="A30" s="1053"/>
      <c r="B30" s="1054"/>
      <c r="C30" s="1055" t="s">
        <v>797</v>
      </c>
      <c r="D30" s="1055"/>
      <c r="E30" s="1056"/>
      <c r="F30" s="1054"/>
      <c r="G30" s="1057"/>
      <c r="H30" s="1054"/>
      <c r="I30" s="1057"/>
      <c r="J30" s="190">
        <f>SUM(J27:J29)</f>
        <v>0</v>
      </c>
      <c r="K30" s="1058"/>
      <c r="L30" s="1059"/>
      <c r="M30" s="190">
        <f t="shared" ref="M30:R30" si="7">SUM(M27:M29)</f>
        <v>0</v>
      </c>
      <c r="N30" s="190"/>
      <c r="O30" s="190">
        <f t="shared" si="7"/>
        <v>0</v>
      </c>
      <c r="P30" s="190">
        <f t="shared" si="7"/>
        <v>0</v>
      </c>
      <c r="Q30" s="190">
        <f t="shared" si="7"/>
        <v>0</v>
      </c>
      <c r="R30" s="190">
        <f t="shared" si="7"/>
        <v>0</v>
      </c>
      <c r="S30" s="1060"/>
    </row>
    <row r="31" spans="1:19" ht="15.75" customHeight="1">
      <c r="A31" s="198" t="s">
        <v>769</v>
      </c>
      <c r="B31" s="81" t="s">
        <v>798</v>
      </c>
      <c r="C31" s="81"/>
      <c r="D31" s="81"/>
      <c r="E31" s="568"/>
      <c r="F31" s="81"/>
      <c r="G31" s="1048"/>
      <c r="H31" s="201"/>
      <c r="I31" s="1049"/>
      <c r="J31" s="40"/>
      <c r="K31" s="1049"/>
      <c r="L31" s="40"/>
      <c r="M31" s="1049"/>
      <c r="N31" s="1050"/>
      <c r="O31" s="1050"/>
      <c r="P31" s="1050"/>
      <c r="Q31" s="1050"/>
      <c r="R31" s="1050"/>
      <c r="S31" s="1051"/>
    </row>
    <row r="32" spans="1:19" ht="15.75" customHeight="1">
      <c r="A32" s="82"/>
      <c r="B32" s="202" t="s">
        <v>764</v>
      </c>
      <c r="C32" s="202"/>
      <c r="D32" s="202"/>
      <c r="E32" s="570"/>
      <c r="F32" s="204"/>
      <c r="G32" s="1052"/>
      <c r="I32" s="1049"/>
      <c r="J32" s="40"/>
      <c r="K32" s="1049"/>
      <c r="L32" s="40"/>
      <c r="M32" s="1049"/>
      <c r="N32" s="1050"/>
      <c r="O32" s="1050"/>
      <c r="P32" s="1050"/>
      <c r="Q32" s="1050"/>
      <c r="R32" s="1050"/>
      <c r="S32" s="1051"/>
    </row>
    <row r="33" spans="1:21" ht="15.75" customHeight="1">
      <c r="A33" s="82"/>
      <c r="B33" s="202" t="s">
        <v>765</v>
      </c>
      <c r="C33" s="202"/>
      <c r="D33" s="202"/>
      <c r="E33" s="570"/>
      <c r="F33" s="202"/>
      <c r="G33" s="1052"/>
      <c r="I33" s="1049"/>
      <c r="J33" s="40"/>
      <c r="K33" s="1049"/>
      <c r="L33" s="40"/>
      <c r="M33" s="1049"/>
      <c r="N33" s="1050"/>
      <c r="O33" s="1050"/>
      <c r="P33" s="1050"/>
      <c r="Q33" s="1050"/>
      <c r="R33" s="1050"/>
      <c r="S33" s="1051"/>
    </row>
    <row r="34" spans="1:21" ht="15.75" customHeight="1" thickBot="1">
      <c r="A34" s="82"/>
      <c r="B34" s="202" t="s">
        <v>766</v>
      </c>
      <c r="C34" s="202"/>
      <c r="D34" s="202"/>
      <c r="E34" s="570"/>
      <c r="F34" s="202"/>
      <c r="G34" s="1052"/>
      <c r="I34" s="1049"/>
      <c r="J34" s="40"/>
      <c r="K34" s="1049"/>
      <c r="L34" s="40"/>
      <c r="M34" s="1049"/>
      <c r="N34" s="1050"/>
      <c r="O34" s="1050"/>
      <c r="P34" s="1050"/>
      <c r="Q34" s="1050"/>
      <c r="R34" s="1050"/>
      <c r="S34" s="1051"/>
    </row>
    <row r="35" spans="1:21" ht="15.75" customHeight="1" thickBot="1">
      <c r="A35" s="1063"/>
      <c r="B35" s="1059"/>
      <c r="C35" s="1055" t="s">
        <v>797</v>
      </c>
      <c r="D35" s="1059"/>
      <c r="E35" s="1064"/>
      <c r="F35" s="1059"/>
      <c r="G35" s="1058"/>
      <c r="H35" s="1059"/>
      <c r="I35" s="1058"/>
      <c r="J35" s="190">
        <f>SUM(J32:J34)</f>
        <v>0</v>
      </c>
      <c r="K35" s="1058"/>
      <c r="L35" s="1059"/>
      <c r="M35" s="190">
        <f t="shared" ref="M35:R35" si="8">SUM(M32:M34)</f>
        <v>0</v>
      </c>
      <c r="N35" s="190"/>
      <c r="O35" s="190">
        <f t="shared" si="8"/>
        <v>0</v>
      </c>
      <c r="P35" s="190">
        <f t="shared" si="8"/>
        <v>0</v>
      </c>
      <c r="Q35" s="190">
        <f t="shared" si="8"/>
        <v>0</v>
      </c>
      <c r="R35" s="190">
        <f t="shared" si="8"/>
        <v>0</v>
      </c>
      <c r="S35" s="1060"/>
    </row>
    <row r="36" spans="1:21" ht="15.75" customHeight="1" thickBot="1">
      <c r="A36" s="1063"/>
      <c r="B36" s="1621" t="s">
        <v>801</v>
      </c>
      <c r="C36" s="1621"/>
      <c r="D36" s="1621"/>
      <c r="E36" s="1622"/>
      <c r="F36" s="1065"/>
      <c r="G36" s="1058"/>
      <c r="H36" s="1059"/>
      <c r="I36" s="1058"/>
      <c r="J36" s="190">
        <f>J30+J35</f>
        <v>0</v>
      </c>
      <c r="K36" s="1058"/>
      <c r="L36" s="1059"/>
      <c r="M36" s="190">
        <f t="shared" ref="M36:R36" si="9">M30+M35</f>
        <v>0</v>
      </c>
      <c r="N36" s="190"/>
      <c r="O36" s="190">
        <f t="shared" si="9"/>
        <v>0</v>
      </c>
      <c r="P36" s="190">
        <f t="shared" si="9"/>
        <v>0</v>
      </c>
      <c r="Q36" s="190">
        <f t="shared" si="9"/>
        <v>0</v>
      </c>
      <c r="R36" s="190">
        <f t="shared" si="9"/>
        <v>0</v>
      </c>
      <c r="S36" s="1060"/>
    </row>
    <row r="37" spans="1:21" s="36" customFormat="1" ht="15.75" customHeight="1" thickBot="1">
      <c r="A37" s="1066" t="s">
        <v>802</v>
      </c>
      <c r="B37" s="1067"/>
      <c r="C37" s="1055"/>
      <c r="D37" s="1055"/>
      <c r="E37" s="1056"/>
      <c r="F37" s="1067"/>
      <c r="G37" s="1058"/>
      <c r="H37" s="1067"/>
      <c r="I37" s="1068"/>
      <c r="J37" s="191">
        <f>J24+J36</f>
        <v>0</v>
      </c>
      <c r="K37" s="1058"/>
      <c r="L37" s="1059"/>
      <c r="M37" s="191">
        <f t="shared" ref="M37:R37" si="10">M24+M36</f>
        <v>0</v>
      </c>
      <c r="N37" s="191"/>
      <c r="O37" s="191">
        <f t="shared" si="10"/>
        <v>0</v>
      </c>
      <c r="P37" s="191">
        <f t="shared" si="10"/>
        <v>0</v>
      </c>
      <c r="Q37" s="191">
        <f t="shared" si="10"/>
        <v>0</v>
      </c>
      <c r="R37" s="191">
        <f t="shared" si="10"/>
        <v>0</v>
      </c>
      <c r="S37" s="1069"/>
      <c r="U37" s="410"/>
    </row>
    <row r="38" spans="1:21" s="36" customFormat="1" ht="15.75" customHeight="1" thickTop="1" thickBot="1">
      <c r="A38" s="41"/>
      <c r="B38" s="1070"/>
      <c r="C38" s="1070"/>
      <c r="D38" s="1070"/>
      <c r="E38" s="668"/>
      <c r="F38" s="1070"/>
      <c r="G38" s="1071"/>
      <c r="H38" s="1070"/>
      <c r="I38" s="1072"/>
      <c r="J38" s="1073"/>
      <c r="K38" s="1074"/>
      <c r="L38" s="1073"/>
      <c r="M38" s="1072"/>
      <c r="N38" s="1075"/>
      <c r="O38" s="1075"/>
      <c r="P38" s="1075"/>
      <c r="Q38" s="1075"/>
      <c r="R38" s="1075"/>
      <c r="S38" s="669"/>
      <c r="U38" s="410"/>
    </row>
    <row r="39" spans="1:21" s="36" customFormat="1" ht="15.75" customHeight="1">
      <c r="B39" s="34"/>
      <c r="C39" s="34"/>
      <c r="D39" s="34"/>
      <c r="E39" s="34"/>
      <c r="F39" s="34"/>
      <c r="G39" s="1"/>
      <c r="H39" s="35"/>
      <c r="I39" s="38"/>
      <c r="J39" s="38"/>
      <c r="K39" s="42"/>
      <c r="L39" s="38"/>
      <c r="M39" s="38"/>
      <c r="N39" s="38"/>
      <c r="O39" s="38"/>
      <c r="P39" s="38"/>
      <c r="Q39" s="38"/>
      <c r="R39" s="38"/>
      <c r="U39" s="410"/>
    </row>
  </sheetData>
  <mergeCells count="20">
    <mergeCell ref="B24:E24"/>
    <mergeCell ref="B36:E36"/>
    <mergeCell ref="J6:J8"/>
    <mergeCell ref="K6:K8"/>
    <mergeCell ref="A9:E9"/>
    <mergeCell ref="A6:F7"/>
    <mergeCell ref="G6:G8"/>
    <mergeCell ref="H6:I6"/>
    <mergeCell ref="A8:E8"/>
    <mergeCell ref="R7:R8"/>
    <mergeCell ref="H7:H8"/>
    <mergeCell ref="I7:I8"/>
    <mergeCell ref="S6:S8"/>
    <mergeCell ref="L6:L8"/>
    <mergeCell ref="M6:M8"/>
    <mergeCell ref="O6:R6"/>
    <mergeCell ref="O7:O8"/>
    <mergeCell ref="P7:P8"/>
    <mergeCell ref="Q7:Q8"/>
    <mergeCell ref="N6:N8"/>
  </mergeCells>
  <hyperlinks>
    <hyperlink ref="U2" location="Content!Print_Area" display="Content" xr:uid="{EA871B13-72C9-44C0-BBF9-A14CB53FC7CA}"/>
    <hyperlink ref="U3" location="'X1'!A1" display="SFP-Asset" xr:uid="{74B40FCE-7B13-428D-A495-CFAAAC55089D}"/>
    <hyperlink ref="U4" location="'X2'!A1" display="SFP-Liab and NW" xr:uid="{F275FD4E-C474-4E4E-BC20-4DD667D3212C}"/>
    <hyperlink ref="U5" location="'X4'!A1" display="SCI" xr:uid="{95D298AA-88DB-49B9-AF14-81A7D7A44418}"/>
    <hyperlink ref="O6:R6" location="'S11'!A1" display="INTEREST" xr:uid="{9DB58F68-D081-4DF7-8184-296DFB459028}"/>
  </hyperlinks>
  <pageMargins left="0.5" right="0.5" top="1" bottom="0.5" header="0.3" footer="0.3"/>
  <pageSetup paperSize="14" scale="67" orientation="landscape" r:id="rId1"/>
  <headerFooter alignWithMargins="0">
    <oddFooter>&amp;R&amp;"Times New Roman,Bold"&amp;12Page 10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2:T138"/>
  <sheetViews>
    <sheetView zoomScaleNormal="100" zoomScaleSheetLayoutView="70" zoomScalePageLayoutView="55" workbookViewId="0">
      <selection activeCell="E17" sqref="E17"/>
    </sheetView>
  </sheetViews>
  <sheetFormatPr defaultColWidth="8.77734375" defaultRowHeight="13.8"/>
  <cols>
    <col min="1" max="1" width="2" style="18" customWidth="1"/>
    <col min="2" max="3" width="3.109375" style="18" customWidth="1"/>
    <col min="4" max="4" width="53" style="18" customWidth="1"/>
    <col min="5" max="7" width="17.44140625" style="18" customWidth="1"/>
    <col min="8" max="8" width="17.33203125" style="18" customWidth="1"/>
    <col min="9" max="9" width="16.33203125" style="18" customWidth="1"/>
    <col min="10" max="10" width="16.6640625" style="18" customWidth="1"/>
    <col min="11" max="11" width="16" style="18" customWidth="1"/>
    <col min="12" max="12" width="16.77734375" style="18" customWidth="1"/>
    <col min="13" max="13" width="18.77734375" style="18" customWidth="1"/>
    <col min="14" max="14" width="4.6640625" style="35" customWidth="1"/>
    <col min="15" max="15" width="16.33203125" style="405" bestFit="1" customWidth="1"/>
    <col min="16" max="263" width="8.77734375" style="18"/>
    <col min="264" max="264" width="2" style="18" customWidth="1"/>
    <col min="265" max="265" width="46.6640625" style="18" customWidth="1"/>
    <col min="266" max="266" width="18.77734375" style="18" bestFit="1" customWidth="1"/>
    <col min="267" max="268" width="18.77734375" style="18" customWidth="1"/>
    <col min="269" max="269" width="26.6640625" style="18" customWidth="1"/>
    <col min="270" max="270" width="19.44140625" style="18" customWidth="1"/>
    <col min="271" max="271" width="19.33203125" style="18" customWidth="1"/>
    <col min="272" max="519" width="8.77734375" style="18"/>
    <col min="520" max="520" width="2" style="18" customWidth="1"/>
    <col min="521" max="521" width="46.6640625" style="18" customWidth="1"/>
    <col min="522" max="522" width="18.77734375" style="18" bestFit="1" customWidth="1"/>
    <col min="523" max="524" width="18.77734375" style="18" customWidth="1"/>
    <col min="525" max="525" width="26.6640625" style="18" customWidth="1"/>
    <col min="526" max="526" width="19.44140625" style="18" customWidth="1"/>
    <col min="527" max="527" width="19.33203125" style="18" customWidth="1"/>
    <col min="528" max="775" width="8.77734375" style="18"/>
    <col min="776" max="776" width="2" style="18" customWidth="1"/>
    <col min="777" max="777" width="46.6640625" style="18" customWidth="1"/>
    <col min="778" max="778" width="18.77734375" style="18" bestFit="1" customWidth="1"/>
    <col min="779" max="780" width="18.77734375" style="18" customWidth="1"/>
    <col min="781" max="781" width="26.6640625" style="18" customWidth="1"/>
    <col min="782" max="782" width="19.44140625" style="18" customWidth="1"/>
    <col min="783" max="783" width="19.33203125" style="18" customWidth="1"/>
    <col min="784" max="1031" width="8.77734375" style="18"/>
    <col min="1032" max="1032" width="2" style="18" customWidth="1"/>
    <col min="1033" max="1033" width="46.6640625" style="18" customWidth="1"/>
    <col min="1034" max="1034" width="18.77734375" style="18" bestFit="1" customWidth="1"/>
    <col min="1035" max="1036" width="18.77734375" style="18" customWidth="1"/>
    <col min="1037" max="1037" width="26.6640625" style="18" customWidth="1"/>
    <col min="1038" max="1038" width="19.44140625" style="18" customWidth="1"/>
    <col min="1039" max="1039" width="19.33203125" style="18" customWidth="1"/>
    <col min="1040" max="1287" width="8.77734375" style="18"/>
    <col min="1288" max="1288" width="2" style="18" customWidth="1"/>
    <col min="1289" max="1289" width="46.6640625" style="18" customWidth="1"/>
    <col min="1290" max="1290" width="18.77734375" style="18" bestFit="1" customWidth="1"/>
    <col min="1291" max="1292" width="18.77734375" style="18" customWidth="1"/>
    <col min="1293" max="1293" width="26.6640625" style="18" customWidth="1"/>
    <col min="1294" max="1294" width="19.44140625" style="18" customWidth="1"/>
    <col min="1295" max="1295" width="19.33203125" style="18" customWidth="1"/>
    <col min="1296" max="1543" width="8.77734375" style="18"/>
    <col min="1544" max="1544" width="2" style="18" customWidth="1"/>
    <col min="1545" max="1545" width="46.6640625" style="18" customWidth="1"/>
    <col min="1546" max="1546" width="18.77734375" style="18" bestFit="1" customWidth="1"/>
    <col min="1547" max="1548" width="18.77734375" style="18" customWidth="1"/>
    <col min="1549" max="1549" width="26.6640625" style="18" customWidth="1"/>
    <col min="1550" max="1550" width="19.44140625" style="18" customWidth="1"/>
    <col min="1551" max="1551" width="19.33203125" style="18" customWidth="1"/>
    <col min="1552" max="1799" width="8.77734375" style="18"/>
    <col min="1800" max="1800" width="2" style="18" customWidth="1"/>
    <col min="1801" max="1801" width="46.6640625" style="18" customWidth="1"/>
    <col min="1802" max="1802" width="18.77734375" style="18" bestFit="1" customWidth="1"/>
    <col min="1803" max="1804" width="18.77734375" style="18" customWidth="1"/>
    <col min="1805" max="1805" width="26.6640625" style="18" customWidth="1"/>
    <col min="1806" max="1806" width="19.44140625" style="18" customWidth="1"/>
    <col min="1807" max="1807" width="19.33203125" style="18" customWidth="1"/>
    <col min="1808" max="2055" width="8.77734375" style="18"/>
    <col min="2056" max="2056" width="2" style="18" customWidth="1"/>
    <col min="2057" max="2057" width="46.6640625" style="18" customWidth="1"/>
    <col min="2058" max="2058" width="18.77734375" style="18" bestFit="1" customWidth="1"/>
    <col min="2059" max="2060" width="18.77734375" style="18" customWidth="1"/>
    <col min="2061" max="2061" width="26.6640625" style="18" customWidth="1"/>
    <col min="2062" max="2062" width="19.44140625" style="18" customWidth="1"/>
    <col min="2063" max="2063" width="19.33203125" style="18" customWidth="1"/>
    <col min="2064" max="2311" width="8.77734375" style="18"/>
    <col min="2312" max="2312" width="2" style="18" customWidth="1"/>
    <col min="2313" max="2313" width="46.6640625" style="18" customWidth="1"/>
    <col min="2314" max="2314" width="18.77734375" style="18" bestFit="1" customWidth="1"/>
    <col min="2315" max="2316" width="18.77734375" style="18" customWidth="1"/>
    <col min="2317" max="2317" width="26.6640625" style="18" customWidth="1"/>
    <col min="2318" max="2318" width="19.44140625" style="18" customWidth="1"/>
    <col min="2319" max="2319" width="19.33203125" style="18" customWidth="1"/>
    <col min="2320" max="2567" width="8.77734375" style="18"/>
    <col min="2568" max="2568" width="2" style="18" customWidth="1"/>
    <col min="2569" max="2569" width="46.6640625" style="18" customWidth="1"/>
    <col min="2570" max="2570" width="18.77734375" style="18" bestFit="1" customWidth="1"/>
    <col min="2571" max="2572" width="18.77734375" style="18" customWidth="1"/>
    <col min="2573" max="2573" width="26.6640625" style="18" customWidth="1"/>
    <col min="2574" max="2574" width="19.44140625" style="18" customWidth="1"/>
    <col min="2575" max="2575" width="19.33203125" style="18" customWidth="1"/>
    <col min="2576" max="2823" width="8.77734375" style="18"/>
    <col min="2824" max="2824" width="2" style="18" customWidth="1"/>
    <col min="2825" max="2825" width="46.6640625" style="18" customWidth="1"/>
    <col min="2826" max="2826" width="18.77734375" style="18" bestFit="1" customWidth="1"/>
    <col min="2827" max="2828" width="18.77734375" style="18" customWidth="1"/>
    <col min="2829" max="2829" width="26.6640625" style="18" customWidth="1"/>
    <col min="2830" max="2830" width="19.44140625" style="18" customWidth="1"/>
    <col min="2831" max="2831" width="19.33203125" style="18" customWidth="1"/>
    <col min="2832" max="3079" width="8.77734375" style="18"/>
    <col min="3080" max="3080" width="2" style="18" customWidth="1"/>
    <col min="3081" max="3081" width="46.6640625" style="18" customWidth="1"/>
    <col min="3082" max="3082" width="18.77734375" style="18" bestFit="1" customWidth="1"/>
    <col min="3083" max="3084" width="18.77734375" style="18" customWidth="1"/>
    <col min="3085" max="3085" width="26.6640625" style="18" customWidth="1"/>
    <col min="3086" max="3086" width="19.44140625" style="18" customWidth="1"/>
    <col min="3087" max="3087" width="19.33203125" style="18" customWidth="1"/>
    <col min="3088" max="3335" width="8.77734375" style="18"/>
    <col min="3336" max="3336" width="2" style="18" customWidth="1"/>
    <col min="3337" max="3337" width="46.6640625" style="18" customWidth="1"/>
    <col min="3338" max="3338" width="18.77734375" style="18" bestFit="1" customWidth="1"/>
    <col min="3339" max="3340" width="18.77734375" style="18" customWidth="1"/>
    <col min="3341" max="3341" width="26.6640625" style="18" customWidth="1"/>
    <col min="3342" max="3342" width="19.44140625" style="18" customWidth="1"/>
    <col min="3343" max="3343" width="19.33203125" style="18" customWidth="1"/>
    <col min="3344" max="3591" width="8.77734375" style="18"/>
    <col min="3592" max="3592" width="2" style="18" customWidth="1"/>
    <col min="3593" max="3593" width="46.6640625" style="18" customWidth="1"/>
    <col min="3594" max="3594" width="18.77734375" style="18" bestFit="1" customWidth="1"/>
    <col min="3595" max="3596" width="18.77734375" style="18" customWidth="1"/>
    <col min="3597" max="3597" width="26.6640625" style="18" customWidth="1"/>
    <col min="3598" max="3598" width="19.44140625" style="18" customWidth="1"/>
    <col min="3599" max="3599" width="19.33203125" style="18" customWidth="1"/>
    <col min="3600" max="3847" width="8.77734375" style="18"/>
    <col min="3848" max="3848" width="2" style="18" customWidth="1"/>
    <col min="3849" max="3849" width="46.6640625" style="18" customWidth="1"/>
    <col min="3850" max="3850" width="18.77734375" style="18" bestFit="1" customWidth="1"/>
    <col min="3851" max="3852" width="18.77734375" style="18" customWidth="1"/>
    <col min="3853" max="3853" width="26.6640625" style="18" customWidth="1"/>
    <col min="3854" max="3854" width="19.44140625" style="18" customWidth="1"/>
    <col min="3855" max="3855" width="19.33203125" style="18" customWidth="1"/>
    <col min="3856" max="4103" width="8.77734375" style="18"/>
    <col min="4104" max="4104" width="2" style="18" customWidth="1"/>
    <col min="4105" max="4105" width="46.6640625" style="18" customWidth="1"/>
    <col min="4106" max="4106" width="18.77734375" style="18" bestFit="1" customWidth="1"/>
    <col min="4107" max="4108" width="18.77734375" style="18" customWidth="1"/>
    <col min="4109" max="4109" width="26.6640625" style="18" customWidth="1"/>
    <col min="4110" max="4110" width="19.44140625" style="18" customWidth="1"/>
    <col min="4111" max="4111" width="19.33203125" style="18" customWidth="1"/>
    <col min="4112" max="4359" width="8.77734375" style="18"/>
    <col min="4360" max="4360" width="2" style="18" customWidth="1"/>
    <col min="4361" max="4361" width="46.6640625" style="18" customWidth="1"/>
    <col min="4362" max="4362" width="18.77734375" style="18" bestFit="1" customWidth="1"/>
    <col min="4363" max="4364" width="18.77734375" style="18" customWidth="1"/>
    <col min="4365" max="4365" width="26.6640625" style="18" customWidth="1"/>
    <col min="4366" max="4366" width="19.44140625" style="18" customWidth="1"/>
    <col min="4367" max="4367" width="19.33203125" style="18" customWidth="1"/>
    <col min="4368" max="4615" width="8.77734375" style="18"/>
    <col min="4616" max="4616" width="2" style="18" customWidth="1"/>
    <col min="4617" max="4617" width="46.6640625" style="18" customWidth="1"/>
    <col min="4618" max="4618" width="18.77734375" style="18" bestFit="1" customWidth="1"/>
    <col min="4619" max="4620" width="18.77734375" style="18" customWidth="1"/>
    <col min="4621" max="4621" width="26.6640625" style="18" customWidth="1"/>
    <col min="4622" max="4622" width="19.44140625" style="18" customWidth="1"/>
    <col min="4623" max="4623" width="19.33203125" style="18" customWidth="1"/>
    <col min="4624" max="4871" width="8.77734375" style="18"/>
    <col min="4872" max="4872" width="2" style="18" customWidth="1"/>
    <col min="4873" max="4873" width="46.6640625" style="18" customWidth="1"/>
    <col min="4874" max="4874" width="18.77734375" style="18" bestFit="1" customWidth="1"/>
    <col min="4875" max="4876" width="18.77734375" style="18" customWidth="1"/>
    <col min="4877" max="4877" width="26.6640625" style="18" customWidth="1"/>
    <col min="4878" max="4878" width="19.44140625" style="18" customWidth="1"/>
    <col min="4879" max="4879" width="19.33203125" style="18" customWidth="1"/>
    <col min="4880" max="5127" width="8.77734375" style="18"/>
    <col min="5128" max="5128" width="2" style="18" customWidth="1"/>
    <col min="5129" max="5129" width="46.6640625" style="18" customWidth="1"/>
    <col min="5130" max="5130" width="18.77734375" style="18" bestFit="1" customWidth="1"/>
    <col min="5131" max="5132" width="18.77734375" style="18" customWidth="1"/>
    <col min="5133" max="5133" width="26.6640625" style="18" customWidth="1"/>
    <col min="5134" max="5134" width="19.44140625" style="18" customWidth="1"/>
    <col min="5135" max="5135" width="19.33203125" style="18" customWidth="1"/>
    <col min="5136" max="5383" width="8.77734375" style="18"/>
    <col min="5384" max="5384" width="2" style="18" customWidth="1"/>
    <col min="5385" max="5385" width="46.6640625" style="18" customWidth="1"/>
    <col min="5386" max="5386" width="18.77734375" style="18" bestFit="1" customWidth="1"/>
    <col min="5387" max="5388" width="18.77734375" style="18" customWidth="1"/>
    <col min="5389" max="5389" width="26.6640625" style="18" customWidth="1"/>
    <col min="5390" max="5390" width="19.44140625" style="18" customWidth="1"/>
    <col min="5391" max="5391" width="19.33203125" style="18" customWidth="1"/>
    <col min="5392" max="5639" width="8.77734375" style="18"/>
    <col min="5640" max="5640" width="2" style="18" customWidth="1"/>
    <col min="5641" max="5641" width="46.6640625" style="18" customWidth="1"/>
    <col min="5642" max="5642" width="18.77734375" style="18" bestFit="1" customWidth="1"/>
    <col min="5643" max="5644" width="18.77734375" style="18" customWidth="1"/>
    <col min="5645" max="5645" width="26.6640625" style="18" customWidth="1"/>
    <col min="5646" max="5646" width="19.44140625" style="18" customWidth="1"/>
    <col min="5647" max="5647" width="19.33203125" style="18" customWidth="1"/>
    <col min="5648" max="5895" width="8.77734375" style="18"/>
    <col min="5896" max="5896" width="2" style="18" customWidth="1"/>
    <col min="5897" max="5897" width="46.6640625" style="18" customWidth="1"/>
    <col min="5898" max="5898" width="18.77734375" style="18" bestFit="1" customWidth="1"/>
    <col min="5899" max="5900" width="18.77734375" style="18" customWidth="1"/>
    <col min="5901" max="5901" width="26.6640625" style="18" customWidth="1"/>
    <col min="5902" max="5902" width="19.44140625" style="18" customWidth="1"/>
    <col min="5903" max="5903" width="19.33203125" style="18" customWidth="1"/>
    <col min="5904" max="6151" width="8.77734375" style="18"/>
    <col min="6152" max="6152" width="2" style="18" customWidth="1"/>
    <col min="6153" max="6153" width="46.6640625" style="18" customWidth="1"/>
    <col min="6154" max="6154" width="18.77734375" style="18" bestFit="1" customWidth="1"/>
    <col min="6155" max="6156" width="18.77734375" style="18" customWidth="1"/>
    <col min="6157" max="6157" width="26.6640625" style="18" customWidth="1"/>
    <col min="6158" max="6158" width="19.44140625" style="18" customWidth="1"/>
    <col min="6159" max="6159" width="19.33203125" style="18" customWidth="1"/>
    <col min="6160" max="6407" width="8.77734375" style="18"/>
    <col min="6408" max="6408" width="2" style="18" customWidth="1"/>
    <col min="6409" max="6409" width="46.6640625" style="18" customWidth="1"/>
    <col min="6410" max="6410" width="18.77734375" style="18" bestFit="1" customWidth="1"/>
    <col min="6411" max="6412" width="18.77734375" style="18" customWidth="1"/>
    <col min="6413" max="6413" width="26.6640625" style="18" customWidth="1"/>
    <col min="6414" max="6414" width="19.44140625" style="18" customWidth="1"/>
    <col min="6415" max="6415" width="19.33203125" style="18" customWidth="1"/>
    <col min="6416" max="6663" width="8.77734375" style="18"/>
    <col min="6664" max="6664" width="2" style="18" customWidth="1"/>
    <col min="6665" max="6665" width="46.6640625" style="18" customWidth="1"/>
    <col min="6666" max="6666" width="18.77734375" style="18" bestFit="1" customWidth="1"/>
    <col min="6667" max="6668" width="18.77734375" style="18" customWidth="1"/>
    <col min="6669" max="6669" width="26.6640625" style="18" customWidth="1"/>
    <col min="6670" max="6670" width="19.44140625" style="18" customWidth="1"/>
    <col min="6671" max="6671" width="19.33203125" style="18" customWidth="1"/>
    <col min="6672" max="6919" width="8.77734375" style="18"/>
    <col min="6920" max="6920" width="2" style="18" customWidth="1"/>
    <col min="6921" max="6921" width="46.6640625" style="18" customWidth="1"/>
    <col min="6922" max="6922" width="18.77734375" style="18" bestFit="1" customWidth="1"/>
    <col min="6923" max="6924" width="18.77734375" style="18" customWidth="1"/>
    <col min="6925" max="6925" width="26.6640625" style="18" customWidth="1"/>
    <col min="6926" max="6926" width="19.44140625" style="18" customWidth="1"/>
    <col min="6927" max="6927" width="19.33203125" style="18" customWidth="1"/>
    <col min="6928" max="7175" width="8.77734375" style="18"/>
    <col min="7176" max="7176" width="2" style="18" customWidth="1"/>
    <col min="7177" max="7177" width="46.6640625" style="18" customWidth="1"/>
    <col min="7178" max="7178" width="18.77734375" style="18" bestFit="1" customWidth="1"/>
    <col min="7179" max="7180" width="18.77734375" style="18" customWidth="1"/>
    <col min="7181" max="7181" width="26.6640625" style="18" customWidth="1"/>
    <col min="7182" max="7182" width="19.44140625" style="18" customWidth="1"/>
    <col min="7183" max="7183" width="19.33203125" style="18" customWidth="1"/>
    <col min="7184" max="7431" width="8.77734375" style="18"/>
    <col min="7432" max="7432" width="2" style="18" customWidth="1"/>
    <col min="7433" max="7433" width="46.6640625" style="18" customWidth="1"/>
    <col min="7434" max="7434" width="18.77734375" style="18" bestFit="1" customWidth="1"/>
    <col min="7435" max="7436" width="18.77734375" style="18" customWidth="1"/>
    <col min="7437" max="7437" width="26.6640625" style="18" customWidth="1"/>
    <col min="7438" max="7438" width="19.44140625" style="18" customWidth="1"/>
    <col min="7439" max="7439" width="19.33203125" style="18" customWidth="1"/>
    <col min="7440" max="7687" width="8.77734375" style="18"/>
    <col min="7688" max="7688" width="2" style="18" customWidth="1"/>
    <col min="7689" max="7689" width="46.6640625" style="18" customWidth="1"/>
    <col min="7690" max="7690" width="18.77734375" style="18" bestFit="1" customWidth="1"/>
    <col min="7691" max="7692" width="18.77734375" style="18" customWidth="1"/>
    <col min="7693" max="7693" width="26.6640625" style="18" customWidth="1"/>
    <col min="7694" max="7694" width="19.44140625" style="18" customWidth="1"/>
    <col min="7695" max="7695" width="19.33203125" style="18" customWidth="1"/>
    <col min="7696" max="7943" width="8.77734375" style="18"/>
    <col min="7944" max="7944" width="2" style="18" customWidth="1"/>
    <col min="7945" max="7945" width="46.6640625" style="18" customWidth="1"/>
    <col min="7946" max="7946" width="18.77734375" style="18" bestFit="1" customWidth="1"/>
    <col min="7947" max="7948" width="18.77734375" style="18" customWidth="1"/>
    <col min="7949" max="7949" width="26.6640625" style="18" customWidth="1"/>
    <col min="7950" max="7950" width="19.44140625" style="18" customWidth="1"/>
    <col min="7951" max="7951" width="19.33203125" style="18" customWidth="1"/>
    <col min="7952" max="8199" width="8.77734375" style="18"/>
    <col min="8200" max="8200" width="2" style="18" customWidth="1"/>
    <col min="8201" max="8201" width="46.6640625" style="18" customWidth="1"/>
    <col min="8202" max="8202" width="18.77734375" style="18" bestFit="1" customWidth="1"/>
    <col min="8203" max="8204" width="18.77734375" style="18" customWidth="1"/>
    <col min="8205" max="8205" width="26.6640625" style="18" customWidth="1"/>
    <col min="8206" max="8206" width="19.44140625" style="18" customWidth="1"/>
    <col min="8207" max="8207" width="19.33203125" style="18" customWidth="1"/>
    <col min="8208" max="8455" width="8.77734375" style="18"/>
    <col min="8456" max="8456" width="2" style="18" customWidth="1"/>
    <col min="8457" max="8457" width="46.6640625" style="18" customWidth="1"/>
    <col min="8458" max="8458" width="18.77734375" style="18" bestFit="1" customWidth="1"/>
    <col min="8459" max="8460" width="18.77734375" style="18" customWidth="1"/>
    <col min="8461" max="8461" width="26.6640625" style="18" customWidth="1"/>
    <col min="8462" max="8462" width="19.44140625" style="18" customWidth="1"/>
    <col min="8463" max="8463" width="19.33203125" style="18" customWidth="1"/>
    <col min="8464" max="8711" width="8.77734375" style="18"/>
    <col min="8712" max="8712" width="2" style="18" customWidth="1"/>
    <col min="8713" max="8713" width="46.6640625" style="18" customWidth="1"/>
    <col min="8714" max="8714" width="18.77734375" style="18" bestFit="1" customWidth="1"/>
    <col min="8715" max="8716" width="18.77734375" style="18" customWidth="1"/>
    <col min="8717" max="8717" width="26.6640625" style="18" customWidth="1"/>
    <col min="8718" max="8718" width="19.44140625" style="18" customWidth="1"/>
    <col min="8719" max="8719" width="19.33203125" style="18" customWidth="1"/>
    <col min="8720" max="8967" width="8.77734375" style="18"/>
    <col min="8968" max="8968" width="2" style="18" customWidth="1"/>
    <col min="8969" max="8969" width="46.6640625" style="18" customWidth="1"/>
    <col min="8970" max="8970" width="18.77734375" style="18" bestFit="1" customWidth="1"/>
    <col min="8971" max="8972" width="18.77734375" style="18" customWidth="1"/>
    <col min="8973" max="8973" width="26.6640625" style="18" customWidth="1"/>
    <col min="8974" max="8974" width="19.44140625" style="18" customWidth="1"/>
    <col min="8975" max="8975" width="19.33203125" style="18" customWidth="1"/>
    <col min="8976" max="9223" width="8.77734375" style="18"/>
    <col min="9224" max="9224" width="2" style="18" customWidth="1"/>
    <col min="9225" max="9225" width="46.6640625" style="18" customWidth="1"/>
    <col min="9226" max="9226" width="18.77734375" style="18" bestFit="1" customWidth="1"/>
    <col min="9227" max="9228" width="18.77734375" style="18" customWidth="1"/>
    <col min="9229" max="9229" width="26.6640625" style="18" customWidth="1"/>
    <col min="9230" max="9230" width="19.44140625" style="18" customWidth="1"/>
    <col min="9231" max="9231" width="19.33203125" style="18" customWidth="1"/>
    <col min="9232" max="9479" width="8.77734375" style="18"/>
    <col min="9480" max="9480" width="2" style="18" customWidth="1"/>
    <col min="9481" max="9481" width="46.6640625" style="18" customWidth="1"/>
    <col min="9482" max="9482" width="18.77734375" style="18" bestFit="1" customWidth="1"/>
    <col min="9483" max="9484" width="18.77734375" style="18" customWidth="1"/>
    <col min="9485" max="9485" width="26.6640625" style="18" customWidth="1"/>
    <col min="9486" max="9486" width="19.44140625" style="18" customWidth="1"/>
    <col min="9487" max="9487" width="19.33203125" style="18" customWidth="1"/>
    <col min="9488" max="9735" width="8.77734375" style="18"/>
    <col min="9736" max="9736" width="2" style="18" customWidth="1"/>
    <col min="9737" max="9737" width="46.6640625" style="18" customWidth="1"/>
    <col min="9738" max="9738" width="18.77734375" style="18" bestFit="1" customWidth="1"/>
    <col min="9739" max="9740" width="18.77734375" style="18" customWidth="1"/>
    <col min="9741" max="9741" width="26.6640625" style="18" customWidth="1"/>
    <col min="9742" max="9742" width="19.44140625" style="18" customWidth="1"/>
    <col min="9743" max="9743" width="19.33203125" style="18" customWidth="1"/>
    <col min="9744" max="9991" width="8.77734375" style="18"/>
    <col min="9992" max="9992" width="2" style="18" customWidth="1"/>
    <col min="9993" max="9993" width="46.6640625" style="18" customWidth="1"/>
    <col min="9994" max="9994" width="18.77734375" style="18" bestFit="1" customWidth="1"/>
    <col min="9995" max="9996" width="18.77734375" style="18" customWidth="1"/>
    <col min="9997" max="9997" width="26.6640625" style="18" customWidth="1"/>
    <col min="9998" max="9998" width="19.44140625" style="18" customWidth="1"/>
    <col min="9999" max="9999" width="19.33203125" style="18" customWidth="1"/>
    <col min="10000" max="10247" width="8.77734375" style="18"/>
    <col min="10248" max="10248" width="2" style="18" customWidth="1"/>
    <col min="10249" max="10249" width="46.6640625" style="18" customWidth="1"/>
    <col min="10250" max="10250" width="18.77734375" style="18" bestFit="1" customWidth="1"/>
    <col min="10251" max="10252" width="18.77734375" style="18" customWidth="1"/>
    <col min="10253" max="10253" width="26.6640625" style="18" customWidth="1"/>
    <col min="10254" max="10254" width="19.44140625" style="18" customWidth="1"/>
    <col min="10255" max="10255" width="19.33203125" style="18" customWidth="1"/>
    <col min="10256" max="10503" width="8.77734375" style="18"/>
    <col min="10504" max="10504" width="2" style="18" customWidth="1"/>
    <col min="10505" max="10505" width="46.6640625" style="18" customWidth="1"/>
    <col min="10506" max="10506" width="18.77734375" style="18" bestFit="1" customWidth="1"/>
    <col min="10507" max="10508" width="18.77734375" style="18" customWidth="1"/>
    <col min="10509" max="10509" width="26.6640625" style="18" customWidth="1"/>
    <col min="10510" max="10510" width="19.44140625" style="18" customWidth="1"/>
    <col min="10511" max="10511" width="19.33203125" style="18" customWidth="1"/>
    <col min="10512" max="10759" width="8.77734375" style="18"/>
    <col min="10760" max="10760" width="2" style="18" customWidth="1"/>
    <col min="10761" max="10761" width="46.6640625" style="18" customWidth="1"/>
    <col min="10762" max="10762" width="18.77734375" style="18" bestFit="1" customWidth="1"/>
    <col min="10763" max="10764" width="18.77734375" style="18" customWidth="1"/>
    <col min="10765" max="10765" width="26.6640625" style="18" customWidth="1"/>
    <col min="10766" max="10766" width="19.44140625" style="18" customWidth="1"/>
    <col min="10767" max="10767" width="19.33203125" style="18" customWidth="1"/>
    <col min="10768" max="11015" width="8.77734375" style="18"/>
    <col min="11016" max="11016" width="2" style="18" customWidth="1"/>
    <col min="11017" max="11017" width="46.6640625" style="18" customWidth="1"/>
    <col min="11018" max="11018" width="18.77734375" style="18" bestFit="1" customWidth="1"/>
    <col min="11019" max="11020" width="18.77734375" style="18" customWidth="1"/>
    <col min="11021" max="11021" width="26.6640625" style="18" customWidth="1"/>
    <col min="11022" max="11022" width="19.44140625" style="18" customWidth="1"/>
    <col min="11023" max="11023" width="19.33203125" style="18" customWidth="1"/>
    <col min="11024" max="11271" width="8.77734375" style="18"/>
    <col min="11272" max="11272" width="2" style="18" customWidth="1"/>
    <col min="11273" max="11273" width="46.6640625" style="18" customWidth="1"/>
    <col min="11274" max="11274" width="18.77734375" style="18" bestFit="1" customWidth="1"/>
    <col min="11275" max="11276" width="18.77734375" style="18" customWidth="1"/>
    <col min="11277" max="11277" width="26.6640625" style="18" customWidth="1"/>
    <col min="11278" max="11278" width="19.44140625" style="18" customWidth="1"/>
    <col min="11279" max="11279" width="19.33203125" style="18" customWidth="1"/>
    <col min="11280" max="11527" width="8.77734375" style="18"/>
    <col min="11528" max="11528" width="2" style="18" customWidth="1"/>
    <col min="11529" max="11529" width="46.6640625" style="18" customWidth="1"/>
    <col min="11530" max="11530" width="18.77734375" style="18" bestFit="1" customWidth="1"/>
    <col min="11531" max="11532" width="18.77734375" style="18" customWidth="1"/>
    <col min="11533" max="11533" width="26.6640625" style="18" customWidth="1"/>
    <col min="11534" max="11534" width="19.44140625" style="18" customWidth="1"/>
    <col min="11535" max="11535" width="19.33203125" style="18" customWidth="1"/>
    <col min="11536" max="11783" width="8.77734375" style="18"/>
    <col min="11784" max="11784" width="2" style="18" customWidth="1"/>
    <col min="11785" max="11785" width="46.6640625" style="18" customWidth="1"/>
    <col min="11786" max="11786" width="18.77734375" style="18" bestFit="1" customWidth="1"/>
    <col min="11787" max="11788" width="18.77734375" style="18" customWidth="1"/>
    <col min="11789" max="11789" width="26.6640625" style="18" customWidth="1"/>
    <col min="11790" max="11790" width="19.44140625" style="18" customWidth="1"/>
    <col min="11791" max="11791" width="19.33203125" style="18" customWidth="1"/>
    <col min="11792" max="12039" width="8.77734375" style="18"/>
    <col min="12040" max="12040" width="2" style="18" customWidth="1"/>
    <col min="12041" max="12041" width="46.6640625" style="18" customWidth="1"/>
    <col min="12042" max="12042" width="18.77734375" style="18" bestFit="1" customWidth="1"/>
    <col min="12043" max="12044" width="18.77734375" style="18" customWidth="1"/>
    <col min="12045" max="12045" width="26.6640625" style="18" customWidth="1"/>
    <col min="12046" max="12046" width="19.44140625" style="18" customWidth="1"/>
    <col min="12047" max="12047" width="19.33203125" style="18" customWidth="1"/>
    <col min="12048" max="12295" width="8.77734375" style="18"/>
    <col min="12296" max="12296" width="2" style="18" customWidth="1"/>
    <col min="12297" max="12297" width="46.6640625" style="18" customWidth="1"/>
    <col min="12298" max="12298" width="18.77734375" style="18" bestFit="1" customWidth="1"/>
    <col min="12299" max="12300" width="18.77734375" style="18" customWidth="1"/>
    <col min="12301" max="12301" width="26.6640625" style="18" customWidth="1"/>
    <col min="12302" max="12302" width="19.44140625" style="18" customWidth="1"/>
    <col min="12303" max="12303" width="19.33203125" style="18" customWidth="1"/>
    <col min="12304" max="12551" width="8.77734375" style="18"/>
    <col min="12552" max="12552" width="2" style="18" customWidth="1"/>
    <col min="12553" max="12553" width="46.6640625" style="18" customWidth="1"/>
    <col min="12554" max="12554" width="18.77734375" style="18" bestFit="1" customWidth="1"/>
    <col min="12555" max="12556" width="18.77734375" style="18" customWidth="1"/>
    <col min="12557" max="12557" width="26.6640625" style="18" customWidth="1"/>
    <col min="12558" max="12558" width="19.44140625" style="18" customWidth="1"/>
    <col min="12559" max="12559" width="19.33203125" style="18" customWidth="1"/>
    <col min="12560" max="12807" width="8.77734375" style="18"/>
    <col min="12808" max="12808" width="2" style="18" customWidth="1"/>
    <col min="12809" max="12809" width="46.6640625" style="18" customWidth="1"/>
    <col min="12810" max="12810" width="18.77734375" style="18" bestFit="1" customWidth="1"/>
    <col min="12811" max="12812" width="18.77734375" style="18" customWidth="1"/>
    <col min="12813" max="12813" width="26.6640625" style="18" customWidth="1"/>
    <col min="12814" max="12814" width="19.44140625" style="18" customWidth="1"/>
    <col min="12815" max="12815" width="19.33203125" style="18" customWidth="1"/>
    <col min="12816" max="13063" width="8.77734375" style="18"/>
    <col min="13064" max="13064" width="2" style="18" customWidth="1"/>
    <col min="13065" max="13065" width="46.6640625" style="18" customWidth="1"/>
    <col min="13066" max="13066" width="18.77734375" style="18" bestFit="1" customWidth="1"/>
    <col min="13067" max="13068" width="18.77734375" style="18" customWidth="1"/>
    <col min="13069" max="13069" width="26.6640625" style="18" customWidth="1"/>
    <col min="13070" max="13070" width="19.44140625" style="18" customWidth="1"/>
    <col min="13071" max="13071" width="19.33203125" style="18" customWidth="1"/>
    <col min="13072" max="13319" width="8.77734375" style="18"/>
    <col min="13320" max="13320" width="2" style="18" customWidth="1"/>
    <col min="13321" max="13321" width="46.6640625" style="18" customWidth="1"/>
    <col min="13322" max="13322" width="18.77734375" style="18" bestFit="1" customWidth="1"/>
    <col min="13323" max="13324" width="18.77734375" style="18" customWidth="1"/>
    <col min="13325" max="13325" width="26.6640625" style="18" customWidth="1"/>
    <col min="13326" max="13326" width="19.44140625" style="18" customWidth="1"/>
    <col min="13327" max="13327" width="19.33203125" style="18" customWidth="1"/>
    <col min="13328" max="13575" width="8.77734375" style="18"/>
    <col min="13576" max="13576" width="2" style="18" customWidth="1"/>
    <col min="13577" max="13577" width="46.6640625" style="18" customWidth="1"/>
    <col min="13578" max="13578" width="18.77734375" style="18" bestFit="1" customWidth="1"/>
    <col min="13579" max="13580" width="18.77734375" style="18" customWidth="1"/>
    <col min="13581" max="13581" width="26.6640625" style="18" customWidth="1"/>
    <col min="13582" max="13582" width="19.44140625" style="18" customWidth="1"/>
    <col min="13583" max="13583" width="19.33203125" style="18" customWidth="1"/>
    <col min="13584" max="13831" width="8.77734375" style="18"/>
    <col min="13832" max="13832" width="2" style="18" customWidth="1"/>
    <col min="13833" max="13833" width="46.6640625" style="18" customWidth="1"/>
    <col min="13834" max="13834" width="18.77734375" style="18" bestFit="1" customWidth="1"/>
    <col min="13835" max="13836" width="18.77734375" style="18" customWidth="1"/>
    <col min="13837" max="13837" width="26.6640625" style="18" customWidth="1"/>
    <col min="13838" max="13838" width="19.44140625" style="18" customWidth="1"/>
    <col min="13839" max="13839" width="19.33203125" style="18" customWidth="1"/>
    <col min="13840" max="14087" width="8.77734375" style="18"/>
    <col min="14088" max="14088" width="2" style="18" customWidth="1"/>
    <col min="14089" max="14089" width="46.6640625" style="18" customWidth="1"/>
    <col min="14090" max="14090" width="18.77734375" style="18" bestFit="1" customWidth="1"/>
    <col min="14091" max="14092" width="18.77734375" style="18" customWidth="1"/>
    <col min="14093" max="14093" width="26.6640625" style="18" customWidth="1"/>
    <col min="14094" max="14094" width="19.44140625" style="18" customWidth="1"/>
    <col min="14095" max="14095" width="19.33203125" style="18" customWidth="1"/>
    <col min="14096" max="14343" width="8.77734375" style="18"/>
    <col min="14344" max="14344" width="2" style="18" customWidth="1"/>
    <col min="14345" max="14345" width="46.6640625" style="18" customWidth="1"/>
    <col min="14346" max="14346" width="18.77734375" style="18" bestFit="1" customWidth="1"/>
    <col min="14347" max="14348" width="18.77734375" style="18" customWidth="1"/>
    <col min="14349" max="14349" width="26.6640625" style="18" customWidth="1"/>
    <col min="14350" max="14350" width="19.44140625" style="18" customWidth="1"/>
    <col min="14351" max="14351" width="19.33203125" style="18" customWidth="1"/>
    <col min="14352" max="14599" width="8.77734375" style="18"/>
    <col min="14600" max="14600" width="2" style="18" customWidth="1"/>
    <col min="14601" max="14601" width="46.6640625" style="18" customWidth="1"/>
    <col min="14602" max="14602" width="18.77734375" style="18" bestFit="1" customWidth="1"/>
    <col min="14603" max="14604" width="18.77734375" style="18" customWidth="1"/>
    <col min="14605" max="14605" width="26.6640625" style="18" customWidth="1"/>
    <col min="14606" max="14606" width="19.44140625" style="18" customWidth="1"/>
    <col min="14607" max="14607" width="19.33203125" style="18" customWidth="1"/>
    <col min="14608" max="14855" width="8.77734375" style="18"/>
    <col min="14856" max="14856" width="2" style="18" customWidth="1"/>
    <col min="14857" max="14857" width="46.6640625" style="18" customWidth="1"/>
    <col min="14858" max="14858" width="18.77734375" style="18" bestFit="1" customWidth="1"/>
    <col min="14859" max="14860" width="18.77734375" style="18" customWidth="1"/>
    <col min="14861" max="14861" width="26.6640625" style="18" customWidth="1"/>
    <col min="14862" max="14862" width="19.44140625" style="18" customWidth="1"/>
    <col min="14863" max="14863" width="19.33203125" style="18" customWidth="1"/>
    <col min="14864" max="15111" width="8.77734375" style="18"/>
    <col min="15112" max="15112" width="2" style="18" customWidth="1"/>
    <col min="15113" max="15113" width="46.6640625" style="18" customWidth="1"/>
    <col min="15114" max="15114" width="18.77734375" style="18" bestFit="1" customWidth="1"/>
    <col min="15115" max="15116" width="18.77734375" style="18" customWidth="1"/>
    <col min="15117" max="15117" width="26.6640625" style="18" customWidth="1"/>
    <col min="15118" max="15118" width="19.44140625" style="18" customWidth="1"/>
    <col min="15119" max="15119" width="19.33203125" style="18" customWidth="1"/>
    <col min="15120" max="15367" width="8.77734375" style="18"/>
    <col min="15368" max="15368" width="2" style="18" customWidth="1"/>
    <col min="15369" max="15369" width="46.6640625" style="18" customWidth="1"/>
    <col min="15370" max="15370" width="18.77734375" style="18" bestFit="1" customWidth="1"/>
    <col min="15371" max="15372" width="18.77734375" style="18" customWidth="1"/>
    <col min="15373" max="15373" width="26.6640625" style="18" customWidth="1"/>
    <col min="15374" max="15374" width="19.44140625" style="18" customWidth="1"/>
    <col min="15375" max="15375" width="19.33203125" style="18" customWidth="1"/>
    <col min="15376" max="15623" width="8.77734375" style="18"/>
    <col min="15624" max="15624" width="2" style="18" customWidth="1"/>
    <col min="15625" max="15625" width="46.6640625" style="18" customWidth="1"/>
    <col min="15626" max="15626" width="18.77734375" style="18" bestFit="1" customWidth="1"/>
    <col min="15627" max="15628" width="18.77734375" style="18" customWidth="1"/>
    <col min="15629" max="15629" width="26.6640625" style="18" customWidth="1"/>
    <col min="15630" max="15630" width="19.44140625" style="18" customWidth="1"/>
    <col min="15631" max="15631" width="19.33203125" style="18" customWidth="1"/>
    <col min="15632" max="15879" width="8.77734375" style="18"/>
    <col min="15880" max="15880" width="2" style="18" customWidth="1"/>
    <col min="15881" max="15881" width="46.6640625" style="18" customWidth="1"/>
    <col min="15882" max="15882" width="18.77734375" style="18" bestFit="1" customWidth="1"/>
    <col min="15883" max="15884" width="18.77734375" style="18" customWidth="1"/>
    <col min="15885" max="15885" width="26.6640625" style="18" customWidth="1"/>
    <col min="15886" max="15886" width="19.44140625" style="18" customWidth="1"/>
    <col min="15887" max="15887" width="19.33203125" style="18" customWidth="1"/>
    <col min="15888" max="16135" width="8.77734375" style="18"/>
    <col min="16136" max="16136" width="2" style="18" customWidth="1"/>
    <col min="16137" max="16137" width="46.6640625" style="18" customWidth="1"/>
    <col min="16138" max="16138" width="18.77734375" style="18" bestFit="1" customWidth="1"/>
    <col min="16139" max="16140" width="18.77734375" style="18" customWidth="1"/>
    <col min="16141" max="16141" width="26.6640625" style="18" customWidth="1"/>
    <col min="16142" max="16142" width="19.44140625" style="18" customWidth="1"/>
    <col min="16143" max="16143" width="19.33203125" style="18" customWidth="1"/>
    <col min="16144" max="16384" width="8.77734375" style="18"/>
  </cols>
  <sheetData>
    <row r="2" spans="1:20" ht="15.6">
      <c r="A2" s="166" t="s">
        <v>803</v>
      </c>
      <c r="B2" s="58"/>
      <c r="C2" s="58"/>
      <c r="D2" s="58"/>
      <c r="F2" s="516" t="s">
        <v>715</v>
      </c>
      <c r="G2" s="58"/>
      <c r="H2" s="5"/>
      <c r="I2" s="5"/>
      <c r="J2" s="5"/>
      <c r="K2" s="5"/>
      <c r="L2" s="5"/>
      <c r="M2" s="5"/>
      <c r="O2" s="411" t="s">
        <v>746</v>
      </c>
      <c r="P2" s="5"/>
      <c r="Q2" s="27"/>
      <c r="R2" s="27"/>
    </row>
    <row r="3" spans="1:20" ht="15.6">
      <c r="A3" s="65" t="s">
        <v>407</v>
      </c>
      <c r="B3" s="65"/>
      <c r="C3" s="65"/>
      <c r="D3" s="65"/>
      <c r="F3" s="517" t="s">
        <v>747</v>
      </c>
      <c r="G3" s="37"/>
      <c r="H3" s="20"/>
      <c r="I3" s="13"/>
      <c r="J3" s="6"/>
      <c r="O3" s="412" t="s">
        <v>748</v>
      </c>
      <c r="P3" s="6"/>
      <c r="Q3" s="6"/>
      <c r="R3" s="6"/>
      <c r="S3" s="9"/>
      <c r="T3" s="9"/>
    </row>
    <row r="4" spans="1:20" ht="15.6">
      <c r="A4" s="65" t="s">
        <v>408</v>
      </c>
      <c r="B4" s="65"/>
      <c r="C4" s="65"/>
      <c r="D4" s="65"/>
      <c r="E4" s="517"/>
      <c r="F4" s="517" t="s">
        <v>804</v>
      </c>
      <c r="G4" s="73"/>
      <c r="H4" s="13"/>
      <c r="I4" s="13"/>
      <c r="J4" s="6"/>
      <c r="N4" s="18"/>
      <c r="O4" s="412" t="s">
        <v>750</v>
      </c>
      <c r="P4" s="6"/>
      <c r="Q4" s="6"/>
      <c r="R4" s="6"/>
      <c r="S4" s="9"/>
      <c r="T4" s="9"/>
    </row>
    <row r="5" spans="1:20" ht="16.2" thickBot="1">
      <c r="A5" s="5"/>
      <c r="B5" s="5"/>
      <c r="C5" s="5"/>
      <c r="D5" s="5"/>
      <c r="E5" s="5"/>
      <c r="F5" s="517" t="s">
        <v>749</v>
      </c>
      <c r="G5" s="5"/>
      <c r="H5" s="5"/>
      <c r="I5" s="5"/>
      <c r="J5" s="5"/>
      <c r="K5" s="5"/>
      <c r="L5" s="5"/>
      <c r="M5" s="5"/>
      <c r="N5" s="18"/>
      <c r="O5" s="411" t="s">
        <v>752</v>
      </c>
      <c r="P5" s="5"/>
      <c r="Q5" s="27"/>
      <c r="R5" s="27"/>
    </row>
    <row r="6" spans="1:20" ht="15.45" customHeight="1">
      <c r="A6" s="1643" t="s">
        <v>779</v>
      </c>
      <c r="B6" s="1644"/>
      <c r="C6" s="1644"/>
      <c r="D6" s="1645"/>
      <c r="E6" s="1644" t="s">
        <v>805</v>
      </c>
      <c r="F6" s="1649" t="s">
        <v>806</v>
      </c>
      <c r="G6" s="1650"/>
      <c r="H6" s="1650"/>
      <c r="I6" s="1650"/>
      <c r="J6" s="1650"/>
      <c r="K6" s="1651"/>
      <c r="L6" s="1638" t="s">
        <v>584</v>
      </c>
      <c r="M6" s="1636" t="s">
        <v>722</v>
      </c>
      <c r="O6" s="18"/>
      <c r="P6" s="5"/>
      <c r="Q6" s="27"/>
      <c r="R6" s="27"/>
    </row>
    <row r="7" spans="1:20" ht="16.2" thickBot="1">
      <c r="A7" s="1646"/>
      <c r="B7" s="1647"/>
      <c r="C7" s="1647"/>
      <c r="D7" s="1648"/>
      <c r="E7" s="1647"/>
      <c r="F7" s="1077" t="s">
        <v>807</v>
      </c>
      <c r="G7" s="1077" t="s">
        <v>808</v>
      </c>
      <c r="H7" s="1076" t="s">
        <v>809</v>
      </c>
      <c r="I7" s="1077" t="s">
        <v>810</v>
      </c>
      <c r="J7" s="1077" t="s">
        <v>811</v>
      </c>
      <c r="K7" s="1077" t="s">
        <v>812</v>
      </c>
      <c r="L7" s="1639"/>
      <c r="M7" s="1637"/>
      <c r="P7" s="5"/>
      <c r="Q7" s="27"/>
      <c r="R7" s="27"/>
    </row>
    <row r="8" spans="1:20" ht="15.6">
      <c r="A8" s="1640">
        <v>-1</v>
      </c>
      <c r="B8" s="1641"/>
      <c r="C8" s="1641"/>
      <c r="D8" s="1642"/>
      <c r="E8" s="606">
        <v>-2</v>
      </c>
      <c r="F8" s="1078">
        <v>-3</v>
      </c>
      <c r="G8" s="1078">
        <v>-4</v>
      </c>
      <c r="H8" s="606">
        <v>-5</v>
      </c>
      <c r="I8" s="1078">
        <v>-6</v>
      </c>
      <c r="J8" s="606">
        <v>-7</v>
      </c>
      <c r="K8" s="1078">
        <v>-8</v>
      </c>
      <c r="L8" s="1078">
        <v>-9</v>
      </c>
      <c r="M8" s="1079">
        <v>-10</v>
      </c>
      <c r="P8" s="5"/>
      <c r="Q8" s="27"/>
      <c r="R8" s="27"/>
    </row>
    <row r="9" spans="1:20" ht="15.6">
      <c r="A9" s="501" t="s">
        <v>46</v>
      </c>
      <c r="B9" s="13"/>
      <c r="C9" s="13"/>
      <c r="D9" s="571"/>
      <c r="E9" s="24"/>
      <c r="F9" s="1080"/>
      <c r="G9" s="1080"/>
      <c r="H9" s="24"/>
      <c r="I9" s="1080"/>
      <c r="J9" s="45"/>
      <c r="K9" s="1081"/>
      <c r="L9" s="1081"/>
      <c r="M9" s="46"/>
      <c r="N9" s="74"/>
      <c r="O9" s="408"/>
      <c r="P9" s="5"/>
      <c r="Q9" s="27"/>
      <c r="R9" s="27"/>
    </row>
    <row r="10" spans="1:20" ht="15.6">
      <c r="A10" s="502"/>
      <c r="B10" s="47" t="s">
        <v>764</v>
      </c>
      <c r="C10" s="5" t="s">
        <v>813</v>
      </c>
      <c r="D10" s="572"/>
      <c r="E10" s="24"/>
      <c r="F10" s="1080"/>
      <c r="G10" s="1080"/>
      <c r="H10" s="24"/>
      <c r="I10" s="1080"/>
      <c r="J10" s="45"/>
      <c r="K10" s="1081"/>
      <c r="L10" s="1081"/>
      <c r="M10" s="46"/>
      <c r="N10" s="80"/>
      <c r="O10" s="409"/>
      <c r="P10" s="5"/>
      <c r="Q10" s="27"/>
      <c r="R10" s="27"/>
    </row>
    <row r="11" spans="1:20" ht="15.6">
      <c r="A11" s="502"/>
      <c r="B11" s="47"/>
      <c r="C11" s="5" t="s">
        <v>814</v>
      </c>
      <c r="D11" s="572"/>
      <c r="E11" s="24"/>
      <c r="F11" s="1080"/>
      <c r="G11" s="1080"/>
      <c r="H11" s="24"/>
      <c r="I11" s="1080"/>
      <c r="J11" s="45"/>
      <c r="K11" s="1081"/>
      <c r="L11" s="1081"/>
      <c r="M11" s="46"/>
      <c r="N11" s="74"/>
      <c r="O11" s="408"/>
      <c r="P11" s="5"/>
      <c r="Q11" s="27"/>
      <c r="R11" s="27"/>
    </row>
    <row r="12" spans="1:20" ht="15.6">
      <c r="A12" s="502"/>
      <c r="B12" s="15"/>
      <c r="C12" s="47" t="s">
        <v>764</v>
      </c>
      <c r="D12" s="572"/>
      <c r="E12" s="24"/>
      <c r="F12" s="1080"/>
      <c r="G12" s="1080"/>
      <c r="H12" s="24"/>
      <c r="I12" s="1080"/>
      <c r="J12" s="45"/>
      <c r="K12" s="1081"/>
      <c r="L12" s="1081">
        <f>SUM(E12:K12)</f>
        <v>0</v>
      </c>
      <c r="M12" s="46"/>
      <c r="P12" s="5"/>
      <c r="Q12" s="27"/>
      <c r="R12" s="27"/>
    </row>
    <row r="13" spans="1:20" ht="15.6">
      <c r="A13" s="502"/>
      <c r="B13" s="15"/>
      <c r="C13" s="4" t="s">
        <v>765</v>
      </c>
      <c r="D13" s="572"/>
      <c r="E13" s="24"/>
      <c r="F13" s="1080"/>
      <c r="G13" s="1080"/>
      <c r="H13" s="24"/>
      <c r="I13" s="1080"/>
      <c r="J13" s="45"/>
      <c r="K13" s="1081"/>
      <c r="L13" s="1081">
        <f t="shared" ref="L13:L14" si="0">SUM(E13:K13)</f>
        <v>0</v>
      </c>
      <c r="M13" s="46"/>
      <c r="P13" s="5"/>
      <c r="Q13" s="27"/>
      <c r="R13" s="27"/>
    </row>
    <row r="14" spans="1:20" ht="16.2" thickBot="1">
      <c r="A14" s="502"/>
      <c r="B14" s="15"/>
      <c r="C14" s="4" t="s">
        <v>766</v>
      </c>
      <c r="D14" s="572"/>
      <c r="E14" s="24"/>
      <c r="F14" s="1080"/>
      <c r="G14" s="1080"/>
      <c r="H14" s="24"/>
      <c r="I14" s="1080"/>
      <c r="J14" s="45"/>
      <c r="K14" s="1081"/>
      <c r="L14" s="1081">
        <f t="shared" si="0"/>
        <v>0</v>
      </c>
      <c r="M14" s="46"/>
      <c r="P14" s="5"/>
      <c r="Q14" s="27"/>
      <c r="R14" s="27"/>
    </row>
    <row r="15" spans="1:20" ht="16.2" thickBot="1">
      <c r="A15" s="1082"/>
      <c r="B15" s="1083"/>
      <c r="C15" s="1084" t="s">
        <v>815</v>
      </c>
      <c r="D15" s="1085"/>
      <c r="E15" s="315">
        <f>SUM(E12:E14)</f>
        <v>0</v>
      </c>
      <c r="F15" s="186">
        <f>SUM(F12:F14)</f>
        <v>0</v>
      </c>
      <c r="G15" s="186">
        <f t="shared" ref="G15:L15" si="1">SUM(G12:G14)</f>
        <v>0</v>
      </c>
      <c r="H15" s="186">
        <f t="shared" si="1"/>
        <v>0</v>
      </c>
      <c r="I15" s="186">
        <f t="shared" si="1"/>
        <v>0</v>
      </c>
      <c r="J15" s="186">
        <f t="shared" si="1"/>
        <v>0</v>
      </c>
      <c r="K15" s="186">
        <f t="shared" si="1"/>
        <v>0</v>
      </c>
      <c r="L15" s="186">
        <f t="shared" si="1"/>
        <v>0</v>
      </c>
      <c r="M15" s="1086"/>
      <c r="P15" s="5"/>
      <c r="Q15" s="27"/>
      <c r="R15" s="27"/>
    </row>
    <row r="16" spans="1:20" ht="15.6">
      <c r="A16" s="502"/>
      <c r="B16" s="15"/>
      <c r="C16" s="5" t="s">
        <v>816</v>
      </c>
      <c r="D16" s="572"/>
      <c r="E16" s="24"/>
      <c r="F16" s="1080"/>
      <c r="G16" s="1080"/>
      <c r="H16" s="24"/>
      <c r="I16" s="1080"/>
      <c r="J16" s="45"/>
      <c r="K16" s="1081"/>
      <c r="L16" s="1081"/>
      <c r="M16" s="46"/>
      <c r="P16" s="5"/>
      <c r="Q16" s="27"/>
      <c r="R16" s="27"/>
    </row>
    <row r="17" spans="1:18" ht="15.6">
      <c r="A17" s="502"/>
      <c r="B17" s="15"/>
      <c r="C17" s="47" t="s">
        <v>764</v>
      </c>
      <c r="D17" s="572"/>
      <c r="E17" s="24"/>
      <c r="F17" s="1080"/>
      <c r="G17" s="1080"/>
      <c r="H17" s="24"/>
      <c r="I17" s="1080"/>
      <c r="J17" s="45"/>
      <c r="K17" s="1081"/>
      <c r="L17" s="1081">
        <f t="shared" ref="L17:L19" si="2">SUM(E17:K17)</f>
        <v>0</v>
      </c>
      <c r="M17" s="46"/>
      <c r="P17" s="5"/>
      <c r="Q17" s="27"/>
      <c r="R17" s="27"/>
    </row>
    <row r="18" spans="1:18" ht="15.6">
      <c r="A18" s="502"/>
      <c r="B18" s="15"/>
      <c r="C18" s="4" t="s">
        <v>765</v>
      </c>
      <c r="D18" s="572"/>
      <c r="E18" s="24"/>
      <c r="F18" s="1080"/>
      <c r="G18" s="1080"/>
      <c r="H18" s="24"/>
      <c r="I18" s="1080"/>
      <c r="J18" s="45"/>
      <c r="K18" s="1081"/>
      <c r="L18" s="1081">
        <f t="shared" si="2"/>
        <v>0</v>
      </c>
      <c r="M18" s="46"/>
      <c r="P18" s="5"/>
      <c r="Q18" s="27"/>
      <c r="R18" s="27"/>
    </row>
    <row r="19" spans="1:18" ht="16.2" thickBot="1">
      <c r="A19" s="502"/>
      <c r="B19" s="15"/>
      <c r="C19" s="4" t="s">
        <v>766</v>
      </c>
      <c r="D19" s="572"/>
      <c r="E19" s="24"/>
      <c r="F19" s="1080"/>
      <c r="G19" s="1080"/>
      <c r="H19" s="24"/>
      <c r="I19" s="1080"/>
      <c r="J19" s="45"/>
      <c r="K19" s="1081"/>
      <c r="L19" s="1081">
        <f t="shared" si="2"/>
        <v>0</v>
      </c>
      <c r="M19" s="46"/>
      <c r="P19" s="5"/>
      <c r="Q19" s="27"/>
      <c r="R19" s="27"/>
    </row>
    <row r="20" spans="1:18" ht="16.2" thickBot="1">
      <c r="A20" s="1082"/>
      <c r="B20" s="1083"/>
      <c r="C20" s="1084" t="s">
        <v>817</v>
      </c>
      <c r="D20" s="1085"/>
      <c r="E20" s="315">
        <f>SUM(E17:E19)</f>
        <v>0</v>
      </c>
      <c r="F20" s="186">
        <f>SUM(F17:F19)</f>
        <v>0</v>
      </c>
      <c r="G20" s="186">
        <f t="shared" ref="G20:L20" si="3">SUM(G17:G19)</f>
        <v>0</v>
      </c>
      <c r="H20" s="186">
        <f t="shared" si="3"/>
        <v>0</v>
      </c>
      <c r="I20" s="186">
        <f t="shared" si="3"/>
        <v>0</v>
      </c>
      <c r="J20" s="186">
        <f t="shared" si="3"/>
        <v>0</v>
      </c>
      <c r="K20" s="186">
        <f t="shared" si="3"/>
        <v>0</v>
      </c>
      <c r="L20" s="186">
        <f t="shared" si="3"/>
        <v>0</v>
      </c>
      <c r="M20" s="1086"/>
      <c r="P20" s="5"/>
      <c r="Q20" s="27"/>
      <c r="R20" s="27"/>
    </row>
    <row r="21" spans="1:18" ht="16.2" thickBot="1">
      <c r="A21" s="1082"/>
      <c r="B21" s="1084" t="s">
        <v>818</v>
      </c>
      <c r="C21" s="1084"/>
      <c r="D21" s="1085"/>
      <c r="E21" s="315">
        <f>E15+E20</f>
        <v>0</v>
      </c>
      <c r="F21" s="186">
        <f>F15+F20</f>
        <v>0</v>
      </c>
      <c r="G21" s="186">
        <f t="shared" ref="G21:L21" si="4">G15+G20</f>
        <v>0</v>
      </c>
      <c r="H21" s="186">
        <f t="shared" si="4"/>
        <v>0</v>
      </c>
      <c r="I21" s="186">
        <f t="shared" si="4"/>
        <v>0</v>
      </c>
      <c r="J21" s="186">
        <f t="shared" si="4"/>
        <v>0</v>
      </c>
      <c r="K21" s="186">
        <f t="shared" si="4"/>
        <v>0</v>
      </c>
      <c r="L21" s="186">
        <f t="shared" si="4"/>
        <v>0</v>
      </c>
      <c r="M21" s="1086"/>
      <c r="P21" s="5"/>
      <c r="Q21" s="27"/>
      <c r="R21" s="27"/>
    </row>
    <row r="22" spans="1:18" ht="15.6">
      <c r="A22" s="502"/>
      <c r="B22" s="47" t="s">
        <v>765</v>
      </c>
      <c r="C22" s="5" t="s">
        <v>819</v>
      </c>
      <c r="D22" s="572"/>
      <c r="E22" s="24"/>
      <c r="F22" s="1080"/>
      <c r="G22" s="1080"/>
      <c r="H22" s="24"/>
      <c r="I22" s="1080"/>
      <c r="J22" s="45"/>
      <c r="K22" s="1081"/>
      <c r="L22" s="1081"/>
      <c r="M22" s="46"/>
      <c r="P22" s="5"/>
      <c r="Q22" s="27"/>
      <c r="R22" s="27"/>
    </row>
    <row r="23" spans="1:18" ht="15.6">
      <c r="A23" s="502"/>
      <c r="B23" s="15"/>
      <c r="C23" s="5" t="s">
        <v>814</v>
      </c>
      <c r="D23" s="572"/>
      <c r="E23" s="24"/>
      <c r="F23" s="1080"/>
      <c r="G23" s="1080"/>
      <c r="H23" s="24"/>
      <c r="I23" s="1080"/>
      <c r="J23" s="45"/>
      <c r="K23" s="1081"/>
      <c r="L23" s="1081"/>
      <c r="M23" s="46"/>
      <c r="P23" s="5"/>
      <c r="Q23" s="27"/>
      <c r="R23" s="27"/>
    </row>
    <row r="24" spans="1:18" ht="15.6">
      <c r="A24" s="502"/>
      <c r="B24" s="15"/>
      <c r="C24" s="47" t="s">
        <v>764</v>
      </c>
      <c r="D24" s="572"/>
      <c r="E24" s="24"/>
      <c r="F24" s="1080"/>
      <c r="G24" s="1080"/>
      <c r="H24" s="24"/>
      <c r="I24" s="1080"/>
      <c r="J24" s="45"/>
      <c r="K24" s="1081"/>
      <c r="L24" s="1081">
        <f t="shared" ref="L24:L26" si="5">SUM(E24:K24)</f>
        <v>0</v>
      </c>
      <c r="M24" s="46"/>
      <c r="P24" s="5"/>
      <c r="Q24" s="27"/>
      <c r="R24" s="27"/>
    </row>
    <row r="25" spans="1:18" ht="15.6">
      <c r="A25" s="502"/>
      <c r="B25" s="15"/>
      <c r="C25" s="4" t="s">
        <v>765</v>
      </c>
      <c r="D25" s="572"/>
      <c r="E25" s="24"/>
      <c r="F25" s="1080"/>
      <c r="G25" s="1080"/>
      <c r="H25" s="24"/>
      <c r="I25" s="1080"/>
      <c r="J25" s="45"/>
      <c r="K25" s="1081"/>
      <c r="L25" s="1081">
        <f t="shared" si="5"/>
        <v>0</v>
      </c>
      <c r="M25" s="46"/>
      <c r="P25" s="5"/>
      <c r="Q25" s="27"/>
      <c r="R25" s="27"/>
    </row>
    <row r="26" spans="1:18" ht="16.2" thickBot="1">
      <c r="A26" s="502"/>
      <c r="B26" s="15"/>
      <c r="C26" s="4" t="s">
        <v>766</v>
      </c>
      <c r="D26" s="572"/>
      <c r="E26" s="24"/>
      <c r="F26" s="1080"/>
      <c r="G26" s="1080"/>
      <c r="H26" s="24"/>
      <c r="I26" s="1080"/>
      <c r="J26" s="45"/>
      <c r="K26" s="1081"/>
      <c r="L26" s="1081">
        <f t="shared" si="5"/>
        <v>0</v>
      </c>
      <c r="M26" s="46"/>
      <c r="P26" s="5"/>
      <c r="Q26" s="27"/>
      <c r="R26" s="27"/>
    </row>
    <row r="27" spans="1:18" ht="16.2" thickBot="1">
      <c r="A27" s="1082"/>
      <c r="B27" s="1083"/>
      <c r="C27" s="1084" t="s">
        <v>815</v>
      </c>
      <c r="D27" s="1085"/>
      <c r="E27" s="315">
        <f>SUM(E24:E26)</f>
        <v>0</v>
      </c>
      <c r="F27" s="186">
        <f>SUM(F24:F26)</f>
        <v>0</v>
      </c>
      <c r="G27" s="186">
        <f t="shared" ref="G27:L27" si="6">SUM(G24:G26)</f>
        <v>0</v>
      </c>
      <c r="H27" s="186">
        <f t="shared" si="6"/>
        <v>0</v>
      </c>
      <c r="I27" s="186">
        <f t="shared" si="6"/>
        <v>0</v>
      </c>
      <c r="J27" s="186">
        <f t="shared" si="6"/>
        <v>0</v>
      </c>
      <c r="K27" s="186">
        <f t="shared" si="6"/>
        <v>0</v>
      </c>
      <c r="L27" s="186">
        <f t="shared" si="6"/>
        <v>0</v>
      </c>
      <c r="M27" s="1086"/>
      <c r="P27" s="5"/>
      <c r="Q27" s="27"/>
      <c r="R27" s="27"/>
    </row>
    <row r="28" spans="1:18" ht="15.6">
      <c r="A28" s="502"/>
      <c r="B28" s="15"/>
      <c r="C28" s="5" t="s">
        <v>816</v>
      </c>
      <c r="D28" s="572"/>
      <c r="E28" s="24"/>
      <c r="F28" s="1080"/>
      <c r="G28" s="1080"/>
      <c r="H28" s="24"/>
      <c r="I28" s="1080"/>
      <c r="J28" s="45"/>
      <c r="K28" s="1081"/>
      <c r="L28" s="1081"/>
      <c r="M28" s="46"/>
      <c r="P28" s="5"/>
      <c r="Q28" s="27"/>
      <c r="R28" s="27"/>
    </row>
    <row r="29" spans="1:18" ht="15.6">
      <c r="A29" s="502"/>
      <c r="B29" s="15"/>
      <c r="C29" s="47" t="s">
        <v>764</v>
      </c>
      <c r="D29" s="572"/>
      <c r="E29" s="24"/>
      <c r="F29" s="1080"/>
      <c r="G29" s="1080"/>
      <c r="H29" s="24"/>
      <c r="I29" s="1080"/>
      <c r="J29" s="45"/>
      <c r="K29" s="1081"/>
      <c r="L29" s="1081">
        <f t="shared" ref="L29:L31" si="7">SUM(E29:K29)</f>
        <v>0</v>
      </c>
      <c r="M29" s="46"/>
      <c r="P29" s="5"/>
      <c r="Q29" s="27"/>
      <c r="R29" s="27"/>
    </row>
    <row r="30" spans="1:18" ht="15.6">
      <c r="A30" s="50"/>
      <c r="B30" s="5"/>
      <c r="C30" s="4" t="s">
        <v>765</v>
      </c>
      <c r="D30" s="573"/>
      <c r="E30" s="24"/>
      <c r="F30" s="1080"/>
      <c r="G30" s="1080"/>
      <c r="H30" s="24"/>
      <c r="I30" s="1080"/>
      <c r="J30" s="45"/>
      <c r="K30" s="1081"/>
      <c r="L30" s="1081">
        <f t="shared" si="7"/>
        <v>0</v>
      </c>
      <c r="M30" s="46"/>
      <c r="P30" s="5"/>
      <c r="Q30" s="27"/>
      <c r="R30" s="27"/>
    </row>
    <row r="31" spans="1:18" ht="16.2" thickBot="1">
      <c r="A31" s="50"/>
      <c r="B31" s="5"/>
      <c r="C31" s="4" t="s">
        <v>766</v>
      </c>
      <c r="D31" s="572"/>
      <c r="F31" s="790"/>
      <c r="G31" s="790"/>
      <c r="I31" s="790"/>
      <c r="K31" s="790"/>
      <c r="L31" s="1081">
        <f t="shared" si="7"/>
        <v>0</v>
      </c>
      <c r="M31" s="48"/>
      <c r="P31" s="20"/>
      <c r="Q31" s="27"/>
      <c r="R31" s="27"/>
    </row>
    <row r="32" spans="1:18" ht="16.2" thickBot="1">
      <c r="A32" s="1087"/>
      <c r="B32" s="1088"/>
      <c r="C32" s="1084" t="s">
        <v>817</v>
      </c>
      <c r="D32" s="1089"/>
      <c r="E32" s="315">
        <f>SUM(E29:E31)</f>
        <v>0</v>
      </c>
      <c r="F32" s="186">
        <f>SUM(F29:F31)</f>
        <v>0</v>
      </c>
      <c r="G32" s="186">
        <f t="shared" ref="G32:L32" si="8">SUM(G29:G31)</f>
        <v>0</v>
      </c>
      <c r="H32" s="186">
        <f t="shared" si="8"/>
        <v>0</v>
      </c>
      <c r="I32" s="186">
        <f t="shared" si="8"/>
        <v>0</v>
      </c>
      <c r="J32" s="186">
        <f t="shared" si="8"/>
        <v>0</v>
      </c>
      <c r="K32" s="186">
        <f t="shared" si="8"/>
        <v>0</v>
      </c>
      <c r="L32" s="186">
        <f t="shared" si="8"/>
        <v>0</v>
      </c>
      <c r="M32" s="1090"/>
      <c r="P32" s="20"/>
      <c r="Q32" s="27"/>
      <c r="R32" s="27"/>
    </row>
    <row r="33" spans="1:18" ht="16.2" thickBot="1">
      <c r="A33" s="1082"/>
      <c r="B33" s="1084" t="s">
        <v>820</v>
      </c>
      <c r="C33" s="1084"/>
      <c r="D33" s="1085"/>
      <c r="E33" s="315">
        <f>E27+E32</f>
        <v>0</v>
      </c>
      <c r="F33" s="186">
        <f>F27+F32</f>
        <v>0</v>
      </c>
      <c r="G33" s="186">
        <f t="shared" ref="G33" si="9">G27+G32</f>
        <v>0</v>
      </c>
      <c r="H33" s="186">
        <f t="shared" ref="H33" si="10">H27+H32</f>
        <v>0</v>
      </c>
      <c r="I33" s="186">
        <f t="shared" ref="I33" si="11">I27+I32</f>
        <v>0</v>
      </c>
      <c r="J33" s="186">
        <f t="shared" ref="J33" si="12">J27+J32</f>
        <v>0</v>
      </c>
      <c r="K33" s="186">
        <f t="shared" ref="K33" si="13">K27+K32</f>
        <v>0</v>
      </c>
      <c r="L33" s="186">
        <f t="shared" ref="L33" si="14">L27+L32</f>
        <v>0</v>
      </c>
      <c r="M33" s="1086"/>
      <c r="P33" s="5"/>
      <c r="Q33" s="27"/>
      <c r="R33" s="27"/>
    </row>
    <row r="34" spans="1:18" ht="15.6">
      <c r="A34" s="502"/>
      <c r="B34" s="47" t="s">
        <v>766</v>
      </c>
      <c r="C34" s="5" t="s">
        <v>821</v>
      </c>
      <c r="D34" s="572"/>
      <c r="E34" s="24"/>
      <c r="F34" s="1080"/>
      <c r="G34" s="1080"/>
      <c r="H34" s="24"/>
      <c r="I34" s="1080"/>
      <c r="J34" s="45"/>
      <c r="K34" s="1081"/>
      <c r="L34" s="1081"/>
      <c r="M34" s="46"/>
      <c r="P34" s="5"/>
      <c r="Q34" s="27"/>
      <c r="R34" s="27"/>
    </row>
    <row r="35" spans="1:18" ht="15.6">
      <c r="A35" s="502"/>
      <c r="B35" s="15"/>
      <c r="C35" s="5" t="s">
        <v>814</v>
      </c>
      <c r="D35" s="572"/>
      <c r="E35" s="24"/>
      <c r="F35" s="1080"/>
      <c r="G35" s="1080"/>
      <c r="H35" s="24"/>
      <c r="I35" s="1080"/>
      <c r="J35" s="45"/>
      <c r="K35" s="1081"/>
      <c r="L35" s="1081"/>
      <c r="M35" s="46"/>
      <c r="P35" s="5"/>
      <c r="Q35" s="27"/>
      <c r="R35" s="27"/>
    </row>
    <row r="36" spans="1:18" ht="15.6">
      <c r="A36" s="502"/>
      <c r="B36" s="15"/>
      <c r="C36" s="47" t="s">
        <v>764</v>
      </c>
      <c r="D36" s="572"/>
      <c r="E36" s="24"/>
      <c r="F36" s="1080"/>
      <c r="G36" s="1080"/>
      <c r="H36" s="24"/>
      <c r="I36" s="1080"/>
      <c r="J36" s="45"/>
      <c r="K36" s="1081"/>
      <c r="L36" s="1081">
        <f t="shared" ref="L36:L38" si="15">SUM(E36:K36)</f>
        <v>0</v>
      </c>
      <c r="M36" s="46"/>
      <c r="P36" s="5"/>
      <c r="Q36" s="27"/>
      <c r="R36" s="27"/>
    </row>
    <row r="37" spans="1:18" ht="15.6">
      <c r="A37" s="502"/>
      <c r="B37" s="15"/>
      <c r="C37" s="4" t="s">
        <v>765</v>
      </c>
      <c r="D37" s="572"/>
      <c r="E37" s="24"/>
      <c r="F37" s="1080"/>
      <c r="G37" s="1080"/>
      <c r="H37" s="24"/>
      <c r="I37" s="1080"/>
      <c r="J37" s="45"/>
      <c r="K37" s="1081"/>
      <c r="L37" s="1081">
        <f t="shared" si="15"/>
        <v>0</v>
      </c>
      <c r="M37" s="46"/>
      <c r="P37" s="5"/>
      <c r="Q37" s="27"/>
      <c r="R37" s="27"/>
    </row>
    <row r="38" spans="1:18" ht="16.2" thickBot="1">
      <c r="A38" s="502"/>
      <c r="B38" s="15"/>
      <c r="C38" s="4" t="s">
        <v>766</v>
      </c>
      <c r="D38" s="572"/>
      <c r="E38" s="24"/>
      <c r="F38" s="1080"/>
      <c r="G38" s="1080"/>
      <c r="H38" s="24"/>
      <c r="I38" s="1080"/>
      <c r="J38" s="45"/>
      <c r="K38" s="1081"/>
      <c r="L38" s="1081">
        <f t="shared" si="15"/>
        <v>0</v>
      </c>
      <c r="M38" s="46"/>
      <c r="N38" s="36"/>
      <c r="O38" s="410"/>
      <c r="P38" s="5"/>
      <c r="Q38" s="27"/>
      <c r="R38" s="27"/>
    </row>
    <row r="39" spans="1:18" ht="16.2" thickBot="1">
      <c r="A39" s="1082"/>
      <c r="B39" s="1083"/>
      <c r="C39" s="1084" t="s">
        <v>815</v>
      </c>
      <c r="D39" s="1085"/>
      <c r="E39" s="315">
        <f>SUM(E36:E38)</f>
        <v>0</v>
      </c>
      <c r="F39" s="186">
        <f>SUM(F36:F38)</f>
        <v>0</v>
      </c>
      <c r="G39" s="186">
        <f t="shared" ref="G39:L39" si="16">SUM(G36:G38)</f>
        <v>0</v>
      </c>
      <c r="H39" s="186">
        <f t="shared" si="16"/>
        <v>0</v>
      </c>
      <c r="I39" s="186">
        <f t="shared" si="16"/>
        <v>0</v>
      </c>
      <c r="J39" s="186">
        <f t="shared" si="16"/>
        <v>0</v>
      </c>
      <c r="K39" s="186">
        <f t="shared" si="16"/>
        <v>0</v>
      </c>
      <c r="L39" s="186">
        <f t="shared" si="16"/>
        <v>0</v>
      </c>
      <c r="M39" s="1086"/>
      <c r="N39" s="36"/>
      <c r="O39" s="410"/>
      <c r="P39" s="5"/>
      <c r="Q39" s="27"/>
      <c r="R39" s="27"/>
    </row>
    <row r="40" spans="1:18" ht="15.6">
      <c r="A40" s="502"/>
      <c r="B40" s="15"/>
      <c r="C40" s="5" t="s">
        <v>816</v>
      </c>
      <c r="D40" s="572"/>
      <c r="E40" s="24"/>
      <c r="F40" s="1080"/>
      <c r="G40" s="1080"/>
      <c r="H40" s="24"/>
      <c r="I40" s="1080"/>
      <c r="J40" s="45"/>
      <c r="K40" s="1081"/>
      <c r="L40" s="1081"/>
      <c r="M40" s="46"/>
      <c r="N40" s="36"/>
      <c r="O40" s="410"/>
      <c r="P40" s="5"/>
      <c r="Q40" s="27"/>
      <c r="R40" s="27"/>
    </row>
    <row r="41" spans="1:18" ht="15.6">
      <c r="A41" s="502"/>
      <c r="B41" s="15"/>
      <c r="C41" s="47" t="s">
        <v>764</v>
      </c>
      <c r="D41" s="572"/>
      <c r="E41" s="24"/>
      <c r="F41" s="1080"/>
      <c r="G41" s="1080"/>
      <c r="H41" s="24"/>
      <c r="I41" s="1080"/>
      <c r="J41" s="45"/>
      <c r="K41" s="1081"/>
      <c r="L41" s="1081">
        <f t="shared" ref="L41:L43" si="17">SUM(E41:K41)</f>
        <v>0</v>
      </c>
      <c r="M41" s="46"/>
      <c r="P41" s="5"/>
      <c r="Q41" s="27"/>
      <c r="R41" s="27"/>
    </row>
    <row r="42" spans="1:18" ht="15.6">
      <c r="A42" s="50"/>
      <c r="B42" s="5"/>
      <c r="C42" s="4" t="s">
        <v>765</v>
      </c>
      <c r="D42" s="573"/>
      <c r="E42" s="24"/>
      <c r="F42" s="1080"/>
      <c r="G42" s="1080"/>
      <c r="H42" s="24"/>
      <c r="I42" s="1080"/>
      <c r="J42" s="45"/>
      <c r="K42" s="1081"/>
      <c r="L42" s="1081">
        <f t="shared" si="17"/>
        <v>0</v>
      </c>
      <c r="M42" s="46"/>
      <c r="P42" s="5"/>
      <c r="Q42" s="27"/>
      <c r="R42" s="27"/>
    </row>
    <row r="43" spans="1:18" ht="16.2" thickBot="1">
      <c r="A43" s="50"/>
      <c r="B43" s="5"/>
      <c r="C43" s="4" t="s">
        <v>766</v>
      </c>
      <c r="D43" s="572"/>
      <c r="F43" s="790"/>
      <c r="G43" s="790"/>
      <c r="I43" s="790"/>
      <c r="K43" s="790"/>
      <c r="L43" s="1081">
        <f t="shared" si="17"/>
        <v>0</v>
      </c>
      <c r="M43" s="48"/>
      <c r="P43" s="20"/>
      <c r="Q43" s="27"/>
      <c r="R43" s="27"/>
    </row>
    <row r="44" spans="1:18" ht="16.2" thickBot="1">
      <c r="A44" s="1087"/>
      <c r="B44" s="1088"/>
      <c r="C44" s="1084" t="s">
        <v>817</v>
      </c>
      <c r="D44" s="1089"/>
      <c r="E44" s="315">
        <f>SUM(E41:E43)</f>
        <v>0</v>
      </c>
      <c r="F44" s="186">
        <f>SUM(F41:F43)</f>
        <v>0</v>
      </c>
      <c r="G44" s="186">
        <f t="shared" ref="G44:L44" si="18">SUM(G41:G43)</f>
        <v>0</v>
      </c>
      <c r="H44" s="186">
        <f t="shared" si="18"/>
        <v>0</v>
      </c>
      <c r="I44" s="186">
        <f t="shared" si="18"/>
        <v>0</v>
      </c>
      <c r="J44" s="186">
        <f t="shared" si="18"/>
        <v>0</v>
      </c>
      <c r="K44" s="186">
        <f t="shared" si="18"/>
        <v>0</v>
      </c>
      <c r="L44" s="186">
        <f t="shared" si="18"/>
        <v>0</v>
      </c>
      <c r="M44" s="1090"/>
      <c r="P44" s="20"/>
      <c r="Q44" s="27"/>
      <c r="R44" s="27"/>
    </row>
    <row r="45" spans="1:18" ht="16.2" thickBot="1">
      <c r="A45" s="50"/>
      <c r="B45" s="4" t="s">
        <v>822</v>
      </c>
      <c r="C45" s="4"/>
      <c r="D45" s="572"/>
      <c r="E45" s="315">
        <f>E39+E44</f>
        <v>0</v>
      </c>
      <c r="F45" s="186">
        <f>F39+F44</f>
        <v>0</v>
      </c>
      <c r="G45" s="186">
        <f t="shared" ref="G45:L45" si="19">G39+G44</f>
        <v>0</v>
      </c>
      <c r="H45" s="186">
        <f t="shared" si="19"/>
        <v>0</v>
      </c>
      <c r="I45" s="186">
        <f t="shared" si="19"/>
        <v>0</v>
      </c>
      <c r="J45" s="186">
        <f t="shared" si="19"/>
        <v>0</v>
      </c>
      <c r="K45" s="186">
        <f t="shared" si="19"/>
        <v>0</v>
      </c>
      <c r="L45" s="186">
        <f t="shared" si="19"/>
        <v>0</v>
      </c>
      <c r="M45" s="607"/>
      <c r="P45" s="20"/>
      <c r="Q45" s="27"/>
      <c r="R45" s="27"/>
    </row>
    <row r="46" spans="1:18" ht="16.2" thickBot="1">
      <c r="A46" s="1091" t="s">
        <v>802</v>
      </c>
      <c r="B46" s="1084"/>
      <c r="C46" s="1084"/>
      <c r="D46" s="1085"/>
      <c r="E46" s="315">
        <f>E21+E33+E45</f>
        <v>0</v>
      </c>
      <c r="F46" s="186">
        <f>F21+F33+F45</f>
        <v>0</v>
      </c>
      <c r="G46" s="186">
        <f t="shared" ref="G46:L46" si="20">G21+G33+G45</f>
        <v>0</v>
      </c>
      <c r="H46" s="186">
        <f t="shared" si="20"/>
        <v>0</v>
      </c>
      <c r="I46" s="186">
        <f t="shared" si="20"/>
        <v>0</v>
      </c>
      <c r="J46" s="186">
        <f t="shared" si="20"/>
        <v>0</v>
      </c>
      <c r="K46" s="186">
        <f t="shared" si="20"/>
        <v>0</v>
      </c>
      <c r="L46" s="186">
        <f t="shared" si="20"/>
        <v>0</v>
      </c>
      <c r="M46" s="1086"/>
      <c r="P46" s="20"/>
      <c r="Q46" s="27"/>
      <c r="R46" s="27"/>
    </row>
    <row r="47" spans="1:18" ht="16.2" thickBot="1">
      <c r="A47" s="1091" t="s">
        <v>823</v>
      </c>
      <c r="B47" s="1088"/>
      <c r="C47" s="1088"/>
      <c r="D47" s="1085"/>
      <c r="F47" s="790"/>
      <c r="G47" s="1092"/>
      <c r="H47" s="1093"/>
      <c r="I47" s="1092"/>
      <c r="J47" s="1093"/>
      <c r="K47" s="1092"/>
      <c r="L47" s="1092">
        <f t="shared" ref="L47" si="21">SUM(E47:K47)</f>
        <v>0</v>
      </c>
      <c r="M47" s="1090"/>
      <c r="P47" s="20"/>
      <c r="Q47" s="27"/>
      <c r="R47" s="27"/>
    </row>
    <row r="48" spans="1:18" ht="16.2" thickBot="1">
      <c r="A48" s="1091" t="s">
        <v>824</v>
      </c>
      <c r="B48" s="1088"/>
      <c r="C48" s="1088"/>
      <c r="D48" s="1085"/>
      <c r="E48" s="316">
        <f>E46-E47</f>
        <v>0</v>
      </c>
      <c r="F48" s="316">
        <f t="shared" ref="F48:L48" si="22">F46-F47</f>
        <v>0</v>
      </c>
      <c r="G48" s="316">
        <f t="shared" si="22"/>
        <v>0</v>
      </c>
      <c r="H48" s="316">
        <f t="shared" si="22"/>
        <v>0</v>
      </c>
      <c r="I48" s="316">
        <f t="shared" si="22"/>
        <v>0</v>
      </c>
      <c r="J48" s="316">
        <f t="shared" si="22"/>
        <v>0</v>
      </c>
      <c r="K48" s="316">
        <f t="shared" si="22"/>
        <v>0</v>
      </c>
      <c r="L48" s="188">
        <f t="shared" si="22"/>
        <v>0</v>
      </c>
      <c r="M48" s="1090"/>
      <c r="P48" s="20"/>
      <c r="Q48" s="27"/>
      <c r="R48" s="27"/>
    </row>
    <row r="49" spans="1:18" ht="16.8" thickTop="1" thickBot="1">
      <c r="A49" s="51"/>
      <c r="B49" s="1094"/>
      <c r="C49" s="1094"/>
      <c r="D49" s="670"/>
      <c r="E49" s="1095"/>
      <c r="F49" s="1096"/>
      <c r="G49" s="1096"/>
      <c r="H49" s="1095"/>
      <c r="I49" s="1096"/>
      <c r="J49" s="1095"/>
      <c r="K49" s="1096"/>
      <c r="L49" s="1096"/>
      <c r="M49" s="503"/>
      <c r="P49" s="20"/>
      <c r="Q49" s="27"/>
      <c r="R49" s="27"/>
    </row>
    <row r="50" spans="1:18" ht="15.6">
      <c r="A50" s="5"/>
      <c r="B50" s="5"/>
      <c r="C50" s="5"/>
      <c r="D50" s="5"/>
      <c r="E50" s="23"/>
      <c r="F50" s="23"/>
      <c r="G50" s="23"/>
      <c r="H50" s="23"/>
      <c r="I50" s="23"/>
      <c r="J50" s="23"/>
      <c r="K50" s="23"/>
      <c r="L50" s="23"/>
      <c r="M50" s="23"/>
      <c r="P50" s="20"/>
      <c r="Q50" s="27"/>
      <c r="R50" s="27"/>
    </row>
    <row r="51" spans="1:18" ht="15.6">
      <c r="A51" s="5"/>
      <c r="B51" s="5"/>
      <c r="C51" s="5"/>
      <c r="D51" s="5"/>
      <c r="E51" s="23"/>
      <c r="F51" s="23"/>
      <c r="G51" s="23"/>
      <c r="H51" s="23"/>
      <c r="I51" s="23"/>
      <c r="J51" s="23"/>
      <c r="K51" s="23"/>
      <c r="L51" s="23"/>
      <c r="M51" s="23"/>
      <c r="P51" s="20"/>
      <c r="Q51" s="27"/>
      <c r="R51" s="27"/>
    </row>
    <row r="52" spans="1:18" ht="15.6">
      <c r="A52" s="5"/>
      <c r="B52" s="5"/>
      <c r="C52" s="5"/>
      <c r="D52" s="5"/>
      <c r="E52" s="23"/>
      <c r="F52" s="23"/>
      <c r="G52" s="23"/>
      <c r="H52" s="23"/>
      <c r="I52" s="23"/>
      <c r="J52" s="23"/>
      <c r="K52" s="23"/>
      <c r="L52" s="23"/>
      <c r="M52" s="23"/>
      <c r="P52" s="20"/>
      <c r="Q52" s="27"/>
      <c r="R52" s="27"/>
    </row>
    <row r="53" spans="1:18" ht="15.6">
      <c r="A53" s="5"/>
      <c r="B53" s="5"/>
      <c r="C53" s="5"/>
      <c r="D53" s="5"/>
      <c r="E53" s="23"/>
      <c r="F53" s="23"/>
      <c r="G53" s="23"/>
      <c r="H53" s="23"/>
      <c r="I53" s="23"/>
      <c r="J53" s="23"/>
      <c r="K53" s="23"/>
      <c r="L53" s="23"/>
      <c r="M53" s="23"/>
      <c r="P53" s="20"/>
      <c r="Q53" s="27"/>
      <c r="R53" s="27"/>
    </row>
    <row r="54" spans="1:18" ht="15.6">
      <c r="A54" s="5"/>
      <c r="B54" s="5"/>
      <c r="C54" s="5"/>
      <c r="D54" s="5"/>
      <c r="E54" s="23"/>
      <c r="F54" s="23"/>
      <c r="G54" s="23"/>
      <c r="H54" s="23"/>
      <c r="I54" s="23"/>
      <c r="J54" s="23"/>
      <c r="K54" s="23"/>
      <c r="L54" s="23"/>
      <c r="M54" s="23"/>
      <c r="P54" s="20"/>
      <c r="Q54" s="27"/>
      <c r="R54" s="27"/>
    </row>
    <row r="55" spans="1:18" ht="15.6">
      <c r="A55" s="5"/>
      <c r="B55" s="5"/>
      <c r="C55" s="5"/>
      <c r="D55" s="5"/>
      <c r="E55" s="23"/>
      <c r="F55" s="23"/>
      <c r="G55" s="23"/>
      <c r="H55" s="23"/>
      <c r="I55" s="23"/>
      <c r="J55" s="23"/>
      <c r="K55" s="23"/>
      <c r="L55" s="23"/>
      <c r="M55" s="23"/>
      <c r="P55" s="20"/>
      <c r="Q55" s="27"/>
      <c r="R55" s="27"/>
    </row>
    <row r="56" spans="1:18" ht="15.6">
      <c r="A56" s="5"/>
      <c r="B56" s="5"/>
      <c r="C56" s="5"/>
      <c r="D56" s="5"/>
      <c r="E56" s="23"/>
      <c r="F56" s="23"/>
      <c r="G56" s="23"/>
      <c r="H56" s="23"/>
      <c r="I56" s="23"/>
      <c r="J56" s="23"/>
      <c r="K56" s="23"/>
      <c r="L56" s="23"/>
      <c r="M56" s="23"/>
      <c r="P56" s="20"/>
      <c r="Q56" s="27"/>
      <c r="R56" s="27"/>
    </row>
    <row r="57" spans="1:18" ht="15.6">
      <c r="A57" s="5"/>
      <c r="B57" s="5"/>
      <c r="C57" s="5"/>
      <c r="D57" s="5"/>
      <c r="E57" s="23"/>
      <c r="F57" s="23"/>
      <c r="G57" s="23"/>
      <c r="H57" s="23"/>
      <c r="I57" s="23"/>
      <c r="J57" s="23"/>
      <c r="K57" s="23"/>
      <c r="L57" s="23"/>
      <c r="M57" s="23"/>
      <c r="P57" s="20"/>
      <c r="Q57" s="27"/>
      <c r="R57" s="27"/>
    </row>
    <row r="58" spans="1:18" ht="15.6">
      <c r="A58" s="5"/>
      <c r="B58" s="5"/>
      <c r="C58" s="5"/>
      <c r="D58" s="5"/>
      <c r="E58" s="23"/>
      <c r="F58" s="23"/>
      <c r="G58" s="23"/>
      <c r="H58" s="23"/>
      <c r="I58" s="23"/>
      <c r="J58" s="23"/>
      <c r="K58" s="23"/>
      <c r="L58" s="23"/>
      <c r="M58" s="23"/>
      <c r="P58" s="20"/>
      <c r="Q58" s="27"/>
      <c r="R58" s="27"/>
    </row>
    <row r="59" spans="1:18" ht="15.6">
      <c r="A59" s="5"/>
      <c r="B59" s="5"/>
      <c r="C59" s="5"/>
      <c r="D59" s="5"/>
      <c r="E59" s="23"/>
      <c r="F59" s="23"/>
      <c r="G59" s="23"/>
      <c r="H59" s="23"/>
      <c r="I59" s="23"/>
      <c r="J59" s="23"/>
      <c r="K59" s="23"/>
      <c r="L59" s="23"/>
      <c r="M59" s="23"/>
      <c r="P59" s="20"/>
      <c r="Q59" s="27"/>
      <c r="R59" s="27"/>
    </row>
    <row r="60" spans="1:18" ht="15.6">
      <c r="A60" s="5"/>
      <c r="B60" s="5"/>
      <c r="C60" s="5"/>
      <c r="D60" s="5"/>
      <c r="E60" s="23"/>
      <c r="F60" s="23"/>
      <c r="G60" s="23"/>
      <c r="H60" s="23"/>
      <c r="I60" s="23"/>
      <c r="J60" s="23"/>
      <c r="K60" s="23"/>
      <c r="L60" s="23"/>
      <c r="M60" s="23"/>
      <c r="P60" s="20"/>
      <c r="Q60" s="27"/>
      <c r="R60" s="27"/>
    </row>
    <row r="61" spans="1:18" ht="15.6">
      <c r="A61" s="5"/>
      <c r="B61" s="5"/>
      <c r="C61" s="5"/>
      <c r="D61" s="5"/>
      <c r="E61" s="23"/>
      <c r="F61" s="23"/>
      <c r="G61" s="23"/>
      <c r="H61" s="23"/>
      <c r="I61" s="23"/>
      <c r="J61" s="23"/>
      <c r="K61" s="23"/>
      <c r="L61" s="23"/>
      <c r="M61" s="23"/>
      <c r="P61" s="20"/>
      <c r="Q61" s="27"/>
      <c r="R61" s="27"/>
    </row>
    <row r="62" spans="1:18">
      <c r="E62" s="29"/>
      <c r="F62" s="29"/>
      <c r="G62" s="29"/>
      <c r="H62" s="29"/>
      <c r="I62" s="29"/>
      <c r="J62" s="29"/>
      <c r="K62" s="29"/>
      <c r="L62" s="29"/>
      <c r="P62" s="16"/>
      <c r="Q62" s="27"/>
      <c r="R62" s="27"/>
    </row>
    <row r="63" spans="1:18">
      <c r="A63" s="52"/>
      <c r="B63" s="52"/>
      <c r="C63" s="52"/>
      <c r="D63" s="29"/>
      <c r="E63" s="29"/>
      <c r="F63" s="29"/>
      <c r="G63" s="29"/>
      <c r="H63" s="29"/>
      <c r="I63" s="29"/>
      <c r="J63" s="29"/>
      <c r="K63" s="29"/>
      <c r="L63" s="29"/>
      <c r="M63" s="29"/>
      <c r="P63" s="16"/>
      <c r="Q63" s="27"/>
      <c r="R63" s="27"/>
    </row>
    <row r="64" spans="1:18">
      <c r="A64" s="25"/>
      <c r="B64" s="25"/>
      <c r="C64" s="25"/>
      <c r="D64" s="27"/>
      <c r="J64" s="28"/>
      <c r="K64" s="28"/>
      <c r="L64" s="28"/>
      <c r="M64" s="28"/>
      <c r="P64" s="16"/>
      <c r="Q64" s="27"/>
      <c r="R64" s="27"/>
    </row>
    <row r="65" spans="1:18">
      <c r="A65" s="27"/>
      <c r="B65" s="27"/>
      <c r="C65" s="27"/>
      <c r="D65" s="25"/>
      <c r="E65" s="25"/>
      <c r="F65" s="25"/>
      <c r="G65" s="25"/>
      <c r="H65" s="25"/>
      <c r="I65" s="25"/>
      <c r="J65" s="25"/>
      <c r="K65" s="25"/>
      <c r="L65" s="25"/>
      <c r="M65" s="53"/>
      <c r="P65" s="16"/>
      <c r="Q65" s="27"/>
      <c r="R65" s="27"/>
    </row>
    <row r="66" spans="1:18">
      <c r="A66" s="27"/>
      <c r="B66" s="27"/>
      <c r="C66" s="27"/>
      <c r="D66" s="25"/>
      <c r="E66" s="25"/>
      <c r="F66" s="25"/>
      <c r="G66" s="25"/>
      <c r="H66" s="25"/>
      <c r="I66" s="25"/>
      <c r="J66" s="25"/>
      <c r="K66" s="25"/>
      <c r="L66" s="25"/>
      <c r="M66" s="53"/>
      <c r="P66" s="16"/>
      <c r="Q66" s="27"/>
      <c r="R66" s="27"/>
    </row>
    <row r="67" spans="1:18">
      <c r="A67" s="27"/>
      <c r="B67" s="27"/>
      <c r="C67" s="27"/>
      <c r="D67" s="25"/>
      <c r="E67" s="25"/>
      <c r="F67" s="25"/>
      <c r="G67" s="25"/>
      <c r="H67" s="25"/>
      <c r="I67" s="25"/>
      <c r="J67" s="25"/>
      <c r="K67" s="25"/>
      <c r="L67" s="25"/>
      <c r="M67" s="53"/>
      <c r="P67" s="16"/>
      <c r="Q67" s="27"/>
      <c r="R67" s="27"/>
    </row>
    <row r="68" spans="1:18">
      <c r="A68" s="27"/>
      <c r="B68" s="27"/>
      <c r="C68" s="27"/>
      <c r="D68" s="25"/>
      <c r="E68" s="25"/>
      <c r="F68" s="25"/>
      <c r="G68" s="25"/>
      <c r="H68" s="25"/>
      <c r="I68" s="25"/>
      <c r="J68" s="25"/>
      <c r="K68" s="25"/>
      <c r="L68" s="25"/>
      <c r="M68" s="53"/>
      <c r="P68" s="16"/>
      <c r="Q68" s="27"/>
      <c r="R68" s="27"/>
    </row>
    <row r="69" spans="1:18">
      <c r="A69" s="27"/>
      <c r="B69" s="27"/>
      <c r="C69" s="27"/>
      <c r="D69" s="25"/>
      <c r="E69" s="25"/>
      <c r="F69" s="25"/>
      <c r="G69" s="25"/>
      <c r="H69" s="25"/>
      <c r="I69" s="25"/>
      <c r="J69" s="25"/>
      <c r="K69" s="25"/>
      <c r="L69" s="25"/>
      <c r="M69" s="53"/>
      <c r="P69" s="16"/>
      <c r="Q69" s="27"/>
      <c r="R69" s="27"/>
    </row>
    <row r="70" spans="1:18">
      <c r="A70" s="27"/>
      <c r="B70" s="27"/>
      <c r="C70" s="27"/>
      <c r="D70" s="25"/>
      <c r="E70" s="25"/>
      <c r="F70" s="25"/>
      <c r="G70" s="25"/>
      <c r="H70" s="25"/>
      <c r="I70" s="25"/>
      <c r="J70" s="25"/>
      <c r="K70" s="25"/>
      <c r="L70" s="25"/>
      <c r="M70" s="53"/>
      <c r="P70" s="27"/>
      <c r="Q70" s="27"/>
      <c r="R70" s="27"/>
    </row>
    <row r="71" spans="1:18">
      <c r="A71" s="27"/>
      <c r="B71" s="27"/>
      <c r="C71" s="27"/>
      <c r="D71" s="25"/>
      <c r="E71" s="25"/>
      <c r="F71" s="25"/>
      <c r="G71" s="25"/>
      <c r="H71" s="25"/>
      <c r="I71" s="25"/>
      <c r="J71" s="25"/>
      <c r="K71" s="25"/>
      <c r="L71" s="25"/>
      <c r="M71" s="53"/>
      <c r="P71" s="27"/>
      <c r="Q71" s="27"/>
      <c r="R71" s="27"/>
    </row>
    <row r="72" spans="1:18">
      <c r="A72" s="27"/>
      <c r="B72" s="27"/>
      <c r="C72" s="27"/>
      <c r="D72" s="25"/>
      <c r="E72" s="25"/>
      <c r="F72" s="25"/>
      <c r="G72" s="25"/>
      <c r="H72" s="25"/>
      <c r="I72" s="25"/>
      <c r="J72" s="25"/>
      <c r="K72" s="25"/>
      <c r="L72" s="25"/>
      <c r="M72" s="53"/>
      <c r="P72" s="27"/>
      <c r="Q72" s="27"/>
      <c r="R72" s="27"/>
    </row>
    <row r="73" spans="1:18">
      <c r="A73" s="27"/>
      <c r="B73" s="27"/>
      <c r="C73" s="27"/>
      <c r="D73" s="25"/>
      <c r="E73" s="25"/>
      <c r="F73" s="25"/>
      <c r="G73" s="25"/>
      <c r="H73" s="25"/>
      <c r="I73" s="25"/>
      <c r="J73" s="25"/>
      <c r="K73" s="25"/>
      <c r="L73" s="25"/>
      <c r="M73" s="53"/>
      <c r="P73" s="27"/>
      <c r="Q73" s="27"/>
      <c r="R73" s="27"/>
    </row>
    <row r="74" spans="1:18">
      <c r="A74" s="27"/>
      <c r="B74" s="27"/>
      <c r="C74" s="27"/>
      <c r="D74" s="25"/>
      <c r="E74" s="25"/>
      <c r="F74" s="25"/>
      <c r="G74" s="25"/>
      <c r="H74" s="25"/>
      <c r="I74" s="25"/>
      <c r="J74" s="25"/>
      <c r="K74" s="25"/>
      <c r="L74" s="25"/>
      <c r="M74" s="53"/>
      <c r="P74" s="27"/>
      <c r="Q74" s="27"/>
      <c r="R74" s="27"/>
    </row>
    <row r="75" spans="1:18">
      <c r="A75" s="27"/>
      <c r="B75" s="27"/>
      <c r="C75" s="27"/>
      <c r="D75" s="25"/>
      <c r="E75" s="25"/>
      <c r="F75" s="25"/>
      <c r="G75" s="25"/>
      <c r="H75" s="25"/>
      <c r="I75" s="25"/>
      <c r="J75" s="25"/>
      <c r="K75" s="25"/>
      <c r="L75" s="25"/>
      <c r="M75" s="53"/>
      <c r="P75" s="27"/>
      <c r="Q75" s="27"/>
      <c r="R75" s="27"/>
    </row>
    <row r="76" spans="1:18">
      <c r="A76" s="27"/>
      <c r="B76" s="27"/>
      <c r="C76" s="27"/>
      <c r="D76" s="25"/>
      <c r="E76" s="25"/>
      <c r="F76" s="25"/>
      <c r="G76" s="25"/>
      <c r="H76" s="25"/>
      <c r="I76" s="25"/>
      <c r="J76" s="25"/>
      <c r="K76" s="25"/>
      <c r="L76" s="25"/>
      <c r="M76" s="53"/>
      <c r="P76" s="27"/>
      <c r="Q76" s="27"/>
      <c r="R76" s="27"/>
    </row>
    <row r="77" spans="1:18">
      <c r="A77" s="27"/>
      <c r="B77" s="27"/>
      <c r="C77" s="27"/>
      <c r="D77" s="25"/>
      <c r="E77" s="25"/>
      <c r="F77" s="25"/>
      <c r="G77" s="25"/>
      <c r="H77" s="25"/>
      <c r="I77" s="25"/>
      <c r="J77" s="25"/>
      <c r="K77" s="25"/>
      <c r="L77" s="25"/>
      <c r="M77" s="53"/>
      <c r="P77" s="27"/>
      <c r="Q77" s="27"/>
      <c r="R77" s="27"/>
    </row>
    <row r="78" spans="1:18">
      <c r="A78" s="27"/>
      <c r="B78" s="27"/>
      <c r="C78" s="27"/>
      <c r="D78" s="25"/>
      <c r="E78" s="25"/>
      <c r="F78" s="25"/>
      <c r="G78" s="25"/>
      <c r="H78" s="25"/>
      <c r="I78" s="25"/>
      <c r="J78" s="25"/>
      <c r="K78" s="25"/>
      <c r="L78" s="25"/>
      <c r="M78" s="53"/>
      <c r="P78" s="27"/>
      <c r="Q78" s="27"/>
      <c r="R78" s="27"/>
    </row>
    <row r="79" spans="1:18">
      <c r="A79" s="27"/>
      <c r="B79" s="27"/>
      <c r="C79" s="27"/>
      <c r="D79" s="25"/>
      <c r="E79" s="25"/>
      <c r="F79" s="25"/>
      <c r="G79" s="25"/>
      <c r="H79" s="25"/>
      <c r="I79" s="25"/>
      <c r="J79" s="25"/>
      <c r="K79" s="25"/>
      <c r="L79" s="25"/>
      <c r="M79" s="53"/>
      <c r="P79" s="27"/>
      <c r="Q79" s="27"/>
      <c r="R79" s="27"/>
    </row>
    <row r="80" spans="1:18">
      <c r="A80" s="27"/>
      <c r="B80" s="27"/>
      <c r="C80" s="27"/>
      <c r="D80" s="25"/>
      <c r="E80" s="25"/>
      <c r="F80" s="25"/>
      <c r="G80" s="25"/>
      <c r="H80" s="25"/>
      <c r="I80" s="25"/>
      <c r="J80" s="25"/>
      <c r="K80" s="25"/>
      <c r="L80" s="25"/>
      <c r="M80" s="53"/>
      <c r="P80" s="27"/>
      <c r="Q80" s="27"/>
      <c r="R80" s="27"/>
    </row>
    <row r="81" spans="1:18">
      <c r="A81" s="27"/>
      <c r="B81" s="27"/>
      <c r="C81" s="27"/>
      <c r="D81" s="25"/>
      <c r="E81" s="25"/>
      <c r="F81" s="25"/>
      <c r="G81" s="25"/>
      <c r="H81" s="25"/>
      <c r="I81" s="25"/>
      <c r="J81" s="25"/>
      <c r="K81" s="25"/>
      <c r="L81" s="25"/>
      <c r="M81" s="53"/>
      <c r="P81" s="27"/>
      <c r="Q81" s="27"/>
      <c r="R81" s="27"/>
    </row>
    <row r="82" spans="1:18">
      <c r="A82" s="27"/>
      <c r="B82" s="27"/>
      <c r="C82" s="27"/>
      <c r="D82" s="25"/>
      <c r="E82" s="25"/>
      <c r="F82" s="25"/>
      <c r="G82" s="25"/>
      <c r="H82" s="25"/>
      <c r="I82" s="25"/>
      <c r="J82" s="25"/>
      <c r="K82" s="25"/>
      <c r="L82" s="25"/>
      <c r="M82" s="53"/>
      <c r="P82" s="27"/>
      <c r="Q82" s="27"/>
      <c r="R82" s="27"/>
    </row>
    <row r="83" spans="1:18">
      <c r="A83" s="27"/>
      <c r="B83" s="27"/>
      <c r="C83" s="27"/>
      <c r="D83" s="25"/>
      <c r="E83" s="25"/>
      <c r="F83" s="25"/>
      <c r="G83" s="25"/>
      <c r="H83" s="25"/>
      <c r="I83" s="25"/>
      <c r="J83" s="25"/>
      <c r="K83" s="25"/>
      <c r="L83" s="25"/>
      <c r="M83" s="53"/>
      <c r="P83" s="27"/>
      <c r="Q83" s="27"/>
      <c r="R83" s="27"/>
    </row>
    <row r="84" spans="1:18">
      <c r="D84" s="25"/>
      <c r="E84" s="25"/>
      <c r="F84" s="25"/>
      <c r="G84" s="25"/>
      <c r="H84" s="25"/>
      <c r="I84" s="25"/>
      <c r="J84" s="25"/>
      <c r="K84" s="25"/>
      <c r="L84" s="25"/>
      <c r="M84" s="53"/>
    </row>
    <row r="85" spans="1:18">
      <c r="D85" s="25"/>
      <c r="E85" s="25"/>
      <c r="F85" s="25"/>
      <c r="G85" s="25"/>
      <c r="H85" s="25"/>
      <c r="I85" s="25"/>
      <c r="J85" s="25"/>
      <c r="K85" s="25"/>
      <c r="L85" s="25"/>
      <c r="M85" s="53"/>
    </row>
    <row r="86" spans="1:18">
      <c r="D86" s="25"/>
      <c r="E86" s="25"/>
      <c r="F86" s="25"/>
      <c r="G86" s="25"/>
      <c r="H86" s="25"/>
      <c r="I86" s="25"/>
      <c r="J86" s="25"/>
      <c r="K86" s="25"/>
      <c r="L86" s="25"/>
      <c r="M86" s="53"/>
    </row>
    <row r="87" spans="1:18">
      <c r="D87" s="25"/>
      <c r="E87" s="25"/>
      <c r="F87" s="25"/>
      <c r="G87" s="25"/>
      <c r="H87" s="25"/>
      <c r="I87" s="25"/>
      <c r="J87" s="25"/>
      <c r="K87" s="25"/>
      <c r="L87" s="25"/>
      <c r="M87" s="53"/>
    </row>
    <row r="88" spans="1:18">
      <c r="D88" s="25"/>
      <c r="E88" s="25"/>
      <c r="F88" s="25"/>
      <c r="G88" s="25"/>
      <c r="H88" s="25"/>
      <c r="I88" s="25"/>
      <c r="J88" s="25"/>
      <c r="K88" s="25"/>
      <c r="L88" s="25"/>
      <c r="M88" s="53"/>
    </row>
    <row r="89" spans="1:18">
      <c r="D89" s="25"/>
      <c r="E89" s="25"/>
      <c r="F89" s="25"/>
      <c r="G89" s="25"/>
      <c r="H89" s="25"/>
      <c r="I89" s="25"/>
      <c r="J89" s="25"/>
      <c r="K89" s="25"/>
      <c r="L89" s="25"/>
      <c r="M89" s="53"/>
    </row>
    <row r="90" spans="1:18">
      <c r="D90" s="25"/>
      <c r="E90" s="25"/>
      <c r="F90" s="25"/>
      <c r="G90" s="25"/>
      <c r="H90" s="25"/>
      <c r="I90" s="25"/>
      <c r="J90" s="25"/>
      <c r="K90" s="25"/>
      <c r="L90" s="25"/>
      <c r="M90" s="53"/>
    </row>
    <row r="91" spans="1:18">
      <c r="D91" s="25"/>
      <c r="E91" s="25"/>
      <c r="F91" s="25"/>
      <c r="G91" s="25"/>
      <c r="H91" s="25"/>
      <c r="I91" s="25"/>
      <c r="J91" s="25"/>
      <c r="K91" s="25"/>
      <c r="L91" s="25"/>
      <c r="M91" s="53"/>
    </row>
    <row r="92" spans="1:18">
      <c r="D92" s="25"/>
      <c r="E92" s="25"/>
      <c r="F92" s="25"/>
      <c r="G92" s="25"/>
      <c r="H92" s="25"/>
      <c r="I92" s="25"/>
      <c r="J92" s="25"/>
      <c r="K92" s="25"/>
      <c r="L92" s="25"/>
      <c r="M92" s="53"/>
    </row>
    <row r="93" spans="1:18">
      <c r="D93" s="25"/>
      <c r="E93" s="25"/>
      <c r="F93" s="25"/>
      <c r="G93" s="25"/>
      <c r="H93" s="25"/>
      <c r="I93" s="25"/>
      <c r="J93" s="25"/>
      <c r="K93" s="25"/>
      <c r="L93" s="25"/>
      <c r="M93" s="53"/>
    </row>
    <row r="94" spans="1:18">
      <c r="D94" s="25"/>
      <c r="E94" s="25"/>
      <c r="F94" s="25"/>
      <c r="G94" s="25"/>
      <c r="H94" s="25"/>
      <c r="I94" s="25"/>
      <c r="J94" s="25"/>
      <c r="K94" s="25"/>
      <c r="L94" s="25"/>
      <c r="M94" s="53"/>
    </row>
    <row r="95" spans="1:18">
      <c r="D95" s="25"/>
      <c r="E95" s="25"/>
      <c r="F95" s="25"/>
      <c r="G95" s="25"/>
      <c r="H95" s="25"/>
      <c r="I95" s="25"/>
      <c r="J95" s="25"/>
      <c r="K95" s="25"/>
      <c r="L95" s="25"/>
      <c r="M95" s="53"/>
    </row>
    <row r="96" spans="1:18">
      <c r="D96" s="25"/>
      <c r="E96" s="25"/>
      <c r="F96" s="25"/>
      <c r="G96" s="25"/>
      <c r="H96" s="25"/>
      <c r="I96" s="25"/>
      <c r="J96" s="25"/>
      <c r="K96" s="25"/>
      <c r="L96" s="25"/>
      <c r="M96" s="54"/>
    </row>
    <row r="97" spans="1:13">
      <c r="D97" s="25"/>
      <c r="E97" s="25"/>
      <c r="F97" s="25"/>
      <c r="G97" s="25"/>
      <c r="H97" s="25"/>
      <c r="I97" s="25"/>
      <c r="J97" s="25"/>
      <c r="K97" s="25"/>
      <c r="L97" s="25"/>
      <c r="M97" s="54"/>
    </row>
    <row r="98" spans="1:13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54"/>
    </row>
    <row r="99" spans="1:13">
      <c r="D99" s="25"/>
      <c r="E99" s="25"/>
      <c r="F99" s="25"/>
      <c r="G99" s="25"/>
      <c r="H99" s="25"/>
      <c r="I99" s="25"/>
      <c r="J99" s="25"/>
      <c r="K99" s="25"/>
      <c r="L99" s="25"/>
      <c r="M99" s="53"/>
    </row>
    <row r="100" spans="1:13">
      <c r="D100" s="25"/>
      <c r="E100" s="25"/>
      <c r="F100" s="25"/>
      <c r="G100" s="25"/>
      <c r="H100" s="25"/>
      <c r="I100" s="25"/>
      <c r="J100" s="25"/>
      <c r="K100" s="25"/>
      <c r="L100" s="25"/>
      <c r="M100" s="53"/>
    </row>
    <row r="101" spans="1:13">
      <c r="D101" s="25"/>
      <c r="E101" s="25"/>
      <c r="F101" s="25"/>
      <c r="G101" s="25"/>
      <c r="H101" s="25"/>
      <c r="I101" s="25"/>
      <c r="J101" s="25"/>
      <c r="K101" s="25"/>
      <c r="L101" s="25"/>
      <c r="M101" s="53"/>
    </row>
    <row r="102" spans="1:13">
      <c r="D102" s="25"/>
      <c r="E102" s="25"/>
      <c r="F102" s="25"/>
      <c r="G102" s="25"/>
      <c r="H102" s="25"/>
      <c r="I102" s="25"/>
      <c r="J102" s="25"/>
      <c r="K102" s="25"/>
      <c r="L102" s="25"/>
      <c r="M102" s="53"/>
    </row>
    <row r="103" spans="1:13">
      <c r="D103" s="25"/>
      <c r="E103" s="25"/>
      <c r="F103" s="25"/>
      <c r="G103" s="25"/>
      <c r="H103" s="25"/>
      <c r="I103" s="25"/>
      <c r="J103" s="25"/>
      <c r="K103" s="25"/>
      <c r="L103" s="25"/>
      <c r="M103" s="53"/>
    </row>
    <row r="104" spans="1:13">
      <c r="D104" s="25"/>
      <c r="E104" s="25"/>
      <c r="F104" s="25"/>
      <c r="G104" s="25"/>
      <c r="H104" s="25"/>
      <c r="I104" s="25"/>
      <c r="J104" s="25"/>
      <c r="K104" s="25"/>
      <c r="L104" s="25"/>
      <c r="M104" s="53"/>
    </row>
    <row r="105" spans="1:13">
      <c r="D105" s="25"/>
      <c r="E105" s="25"/>
      <c r="F105" s="25"/>
      <c r="G105" s="25"/>
      <c r="H105" s="25"/>
      <c r="I105" s="25"/>
      <c r="J105" s="25"/>
      <c r="K105" s="25"/>
      <c r="L105" s="25"/>
      <c r="M105" s="53"/>
    </row>
    <row r="106" spans="1:13">
      <c r="D106" s="25"/>
      <c r="E106" s="25"/>
      <c r="F106" s="25"/>
      <c r="G106" s="25"/>
      <c r="H106" s="25"/>
      <c r="I106" s="25"/>
      <c r="J106" s="25"/>
      <c r="K106" s="25"/>
      <c r="L106" s="25"/>
      <c r="M106" s="53"/>
    </row>
    <row r="107" spans="1:13">
      <c r="D107" s="25"/>
      <c r="E107" s="25"/>
      <c r="F107" s="25"/>
      <c r="G107" s="25"/>
      <c r="H107" s="25"/>
      <c r="I107" s="25"/>
      <c r="J107" s="25"/>
      <c r="K107" s="25"/>
      <c r="L107" s="25"/>
      <c r="M107" s="53"/>
    </row>
    <row r="108" spans="1:13">
      <c r="D108" s="25"/>
      <c r="E108" s="25"/>
      <c r="F108" s="25"/>
      <c r="G108" s="25"/>
      <c r="H108" s="25"/>
      <c r="I108" s="25"/>
      <c r="J108" s="25"/>
      <c r="K108" s="25"/>
      <c r="L108" s="25"/>
      <c r="M108" s="53"/>
    </row>
    <row r="109" spans="1:13">
      <c r="D109" s="25"/>
      <c r="E109" s="25"/>
      <c r="F109" s="25"/>
      <c r="G109" s="25"/>
      <c r="H109" s="25"/>
      <c r="I109" s="25"/>
      <c r="J109" s="25"/>
      <c r="K109" s="25"/>
      <c r="L109" s="25"/>
      <c r="M109" s="53"/>
    </row>
    <row r="110" spans="1:13">
      <c r="D110" s="25"/>
      <c r="E110" s="25"/>
      <c r="F110" s="25"/>
      <c r="G110" s="25"/>
      <c r="H110" s="25"/>
      <c r="I110" s="25"/>
      <c r="J110" s="25"/>
      <c r="K110" s="25"/>
      <c r="L110" s="25"/>
      <c r="M110" s="53"/>
    </row>
    <row r="111" spans="1:13">
      <c r="D111" s="25"/>
      <c r="E111" s="25"/>
      <c r="F111" s="25"/>
      <c r="G111" s="25"/>
      <c r="H111" s="25"/>
      <c r="I111" s="25"/>
      <c r="J111" s="25"/>
      <c r="K111" s="25"/>
      <c r="L111" s="25"/>
      <c r="M111" s="53"/>
    </row>
    <row r="112" spans="1:13">
      <c r="D112" s="25"/>
      <c r="E112" s="25"/>
      <c r="F112" s="25"/>
      <c r="G112" s="25"/>
      <c r="H112" s="25"/>
      <c r="I112" s="25"/>
      <c r="J112" s="25"/>
      <c r="K112" s="25"/>
      <c r="L112" s="25"/>
      <c r="M112" s="53"/>
    </row>
    <row r="113" spans="4:13">
      <c r="D113" s="25"/>
      <c r="E113" s="25"/>
      <c r="F113" s="25"/>
      <c r="G113" s="25"/>
      <c r="H113" s="25"/>
      <c r="I113" s="25"/>
      <c r="J113" s="25"/>
      <c r="K113" s="25"/>
      <c r="L113" s="25"/>
      <c r="M113" s="53"/>
    </row>
    <row r="114" spans="4:13">
      <c r="D114" s="25"/>
      <c r="E114" s="25"/>
      <c r="F114" s="25"/>
      <c r="G114" s="25"/>
      <c r="H114" s="25"/>
      <c r="I114" s="25"/>
      <c r="J114" s="25"/>
      <c r="K114" s="25"/>
      <c r="L114" s="25"/>
      <c r="M114" s="53"/>
    </row>
    <row r="115" spans="4:13">
      <c r="D115" s="25"/>
      <c r="E115" s="25"/>
      <c r="F115" s="25"/>
      <c r="G115" s="25"/>
      <c r="H115" s="25"/>
      <c r="I115" s="25"/>
      <c r="J115" s="25"/>
      <c r="K115" s="25"/>
      <c r="L115" s="25"/>
      <c r="M115" s="53"/>
    </row>
    <row r="116" spans="4:13">
      <c r="D116" s="25"/>
      <c r="E116" s="25"/>
      <c r="F116" s="25"/>
      <c r="G116" s="25"/>
      <c r="H116" s="25"/>
      <c r="I116" s="25"/>
      <c r="J116" s="25"/>
      <c r="K116" s="25"/>
      <c r="L116" s="25"/>
      <c r="M116" s="53"/>
    </row>
    <row r="117" spans="4:13">
      <c r="D117" s="25"/>
      <c r="E117" s="25"/>
      <c r="F117" s="25"/>
      <c r="G117" s="25"/>
      <c r="H117" s="25"/>
      <c r="I117" s="25"/>
      <c r="J117" s="25"/>
      <c r="K117" s="25"/>
      <c r="L117" s="25"/>
      <c r="M117" s="53"/>
    </row>
    <row r="118" spans="4:13">
      <c r="D118" s="25"/>
      <c r="E118" s="25"/>
      <c r="F118" s="25"/>
      <c r="G118" s="25"/>
      <c r="H118" s="25"/>
      <c r="I118" s="25"/>
      <c r="J118" s="25"/>
      <c r="K118" s="25"/>
      <c r="L118" s="25"/>
      <c r="M118" s="53"/>
    </row>
    <row r="119" spans="4:13">
      <c r="D119" s="25"/>
      <c r="E119" s="25"/>
      <c r="F119" s="25"/>
      <c r="G119" s="25"/>
      <c r="H119" s="25"/>
      <c r="I119" s="25"/>
      <c r="J119" s="25"/>
      <c r="K119" s="25"/>
      <c r="L119" s="25"/>
      <c r="M119" s="53"/>
    </row>
    <row r="120" spans="4:13">
      <c r="D120" s="25"/>
      <c r="E120" s="25"/>
      <c r="F120" s="25"/>
      <c r="G120" s="25"/>
      <c r="H120" s="25"/>
      <c r="I120" s="25"/>
      <c r="J120" s="25"/>
      <c r="K120" s="25"/>
      <c r="L120" s="25"/>
      <c r="M120" s="53"/>
    </row>
    <row r="121" spans="4:13">
      <c r="D121" s="25"/>
      <c r="E121" s="25"/>
      <c r="F121" s="25"/>
      <c r="G121" s="25"/>
      <c r="H121" s="25"/>
      <c r="I121" s="25"/>
      <c r="J121" s="25"/>
      <c r="K121" s="25"/>
      <c r="L121" s="25"/>
      <c r="M121" s="53"/>
    </row>
    <row r="122" spans="4:13">
      <c r="D122" s="25"/>
      <c r="E122" s="25"/>
      <c r="F122" s="25"/>
      <c r="G122" s="25"/>
      <c r="H122" s="25"/>
      <c r="I122" s="25"/>
      <c r="J122" s="25"/>
      <c r="K122" s="25"/>
      <c r="L122" s="25"/>
      <c r="M122" s="53"/>
    </row>
    <row r="123" spans="4:13">
      <c r="D123" s="25"/>
      <c r="E123" s="25"/>
      <c r="F123" s="25"/>
      <c r="G123" s="25"/>
      <c r="H123" s="25"/>
      <c r="I123" s="25"/>
      <c r="J123" s="25"/>
      <c r="K123" s="25"/>
      <c r="L123" s="25"/>
      <c r="M123" s="53"/>
    </row>
    <row r="124" spans="4:13">
      <c r="D124" s="25"/>
      <c r="E124" s="25"/>
      <c r="F124" s="25"/>
      <c r="G124" s="25"/>
      <c r="H124" s="25"/>
      <c r="I124" s="25"/>
      <c r="J124" s="25"/>
      <c r="K124" s="25"/>
      <c r="L124" s="25"/>
      <c r="M124" s="53"/>
    </row>
    <row r="125" spans="4:13">
      <c r="D125" s="25"/>
      <c r="E125" s="55"/>
      <c r="F125" s="55"/>
      <c r="G125" s="55"/>
      <c r="H125" s="55"/>
      <c r="I125" s="55"/>
      <c r="J125" s="55"/>
      <c r="K125" s="55"/>
      <c r="L125" s="55"/>
      <c r="M125" s="56"/>
    </row>
    <row r="126" spans="4:13">
      <c r="E126" s="54"/>
      <c r="F126" s="54"/>
      <c r="G126" s="54"/>
      <c r="H126" s="54"/>
      <c r="I126" s="54"/>
      <c r="J126" s="55"/>
      <c r="K126" s="55"/>
      <c r="L126" s="55"/>
      <c r="M126" s="53"/>
    </row>
    <row r="127" spans="4:13">
      <c r="E127" s="54"/>
      <c r="F127" s="54"/>
      <c r="G127" s="54"/>
      <c r="H127" s="54"/>
      <c r="I127" s="54"/>
      <c r="J127" s="55"/>
      <c r="K127" s="55"/>
      <c r="L127" s="55"/>
      <c r="M127" s="53"/>
    </row>
    <row r="128" spans="4:13">
      <c r="E128" s="54"/>
      <c r="F128" s="54"/>
      <c r="G128" s="54"/>
      <c r="H128" s="54"/>
      <c r="I128" s="54"/>
      <c r="J128" s="55"/>
      <c r="K128" s="55"/>
      <c r="L128" s="55"/>
      <c r="M128" s="26"/>
    </row>
    <row r="129" spans="5:13">
      <c r="E129" s="54"/>
      <c r="F129" s="54"/>
      <c r="G129" s="54"/>
      <c r="H129" s="54"/>
      <c r="I129" s="54"/>
      <c r="J129" s="55"/>
      <c r="K129" s="55"/>
      <c r="L129" s="55"/>
      <c r="M129" s="26"/>
    </row>
    <row r="130" spans="5:13">
      <c r="E130" s="54"/>
      <c r="F130" s="54"/>
      <c r="G130" s="54"/>
      <c r="H130" s="54"/>
      <c r="I130" s="54"/>
      <c r="J130" s="55"/>
      <c r="K130" s="55"/>
      <c r="L130" s="55"/>
      <c r="M130" s="26"/>
    </row>
    <row r="131" spans="5:13">
      <c r="E131" s="54"/>
      <c r="F131" s="54"/>
      <c r="G131" s="54"/>
      <c r="H131" s="54"/>
      <c r="I131" s="54"/>
      <c r="J131" s="55"/>
      <c r="K131" s="55"/>
      <c r="L131" s="55"/>
      <c r="M131" s="26"/>
    </row>
    <row r="132" spans="5:13">
      <c r="E132" s="54"/>
      <c r="F132" s="54"/>
      <c r="G132" s="54"/>
      <c r="H132" s="54"/>
      <c r="I132" s="54"/>
      <c r="J132" s="55"/>
      <c r="K132" s="55"/>
      <c r="L132" s="55"/>
      <c r="M132" s="26"/>
    </row>
    <row r="133" spans="5:13">
      <c r="E133" s="54"/>
      <c r="F133" s="54"/>
      <c r="G133" s="54"/>
      <c r="H133" s="54"/>
      <c r="I133" s="54"/>
      <c r="J133" s="55"/>
      <c r="K133" s="55"/>
      <c r="L133" s="55"/>
      <c r="M133" s="26"/>
    </row>
    <row r="134" spans="5:13">
      <c r="E134" s="54"/>
      <c r="F134" s="54"/>
      <c r="G134" s="54"/>
      <c r="H134" s="54"/>
      <c r="I134" s="54"/>
      <c r="J134" s="54"/>
      <c r="K134" s="54"/>
      <c r="L134" s="54"/>
      <c r="M134" s="29"/>
    </row>
    <row r="135" spans="5:13">
      <c r="E135" s="54"/>
      <c r="F135" s="54"/>
      <c r="G135" s="54"/>
      <c r="H135" s="54"/>
      <c r="I135" s="54"/>
      <c r="J135" s="29"/>
      <c r="K135" s="29"/>
      <c r="L135" s="29"/>
      <c r="M135" s="29"/>
    </row>
    <row r="136" spans="5:13">
      <c r="E136" s="54"/>
      <c r="F136" s="54"/>
      <c r="G136" s="54"/>
      <c r="H136" s="54"/>
      <c r="I136" s="54"/>
      <c r="J136" s="29"/>
      <c r="K136" s="29"/>
      <c r="L136" s="29"/>
      <c r="M136" s="29"/>
    </row>
    <row r="137" spans="5:13">
      <c r="E137" s="57"/>
      <c r="F137" s="57"/>
      <c r="G137" s="57"/>
      <c r="H137" s="57"/>
      <c r="I137" s="57"/>
      <c r="J137" s="29"/>
      <c r="K137" s="29"/>
      <c r="L137" s="29"/>
      <c r="M137" s="29"/>
    </row>
    <row r="138" spans="5:13">
      <c r="E138" s="19"/>
      <c r="F138" s="19"/>
      <c r="G138" s="19"/>
      <c r="H138" s="19"/>
      <c r="I138" s="19"/>
    </row>
  </sheetData>
  <mergeCells count="6">
    <mergeCell ref="M6:M7"/>
    <mergeCell ref="L6:L7"/>
    <mergeCell ref="A8:D8"/>
    <mergeCell ref="A6:D7"/>
    <mergeCell ref="E6:E7"/>
    <mergeCell ref="F6:K6"/>
  </mergeCells>
  <hyperlinks>
    <hyperlink ref="O2" location="Content!Print_Area" display="Content" xr:uid="{409EE881-AFD3-4BDF-888B-87BEED362A50}"/>
    <hyperlink ref="O3" location="'X1'!A1" display="SFP-Asset" xr:uid="{E9093787-602A-4D91-947E-C0F5FEDE8E12}"/>
    <hyperlink ref="O4" location="'X2'!A1" display="SFP-Liab and NW" xr:uid="{EC644E3C-12B4-40CE-9B4C-A755446825FF}"/>
    <hyperlink ref="O5" location="'X4'!A1" display="SCI" xr:uid="{19849212-D100-4D8B-A94F-F203BF69F9E1}"/>
  </hyperlinks>
  <pageMargins left="0.5" right="0.5" top="1" bottom="0.5" header="0.3" footer="0.3"/>
  <pageSetup paperSize="14" scale="70" orientation="landscape" r:id="rId1"/>
  <headerFooter alignWithMargins="0">
    <oddFooter>&amp;R&amp;"Times New Roman,Bold"&amp;12Page 11</oddFooter>
  </headerFooter>
  <rowBreaks count="1" manualBreakCount="1">
    <brk id="97" max="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4F1F2-EE11-4212-8341-61FB43BE63B7}">
  <sheetPr>
    <tabColor rgb="FF92D050"/>
  </sheetPr>
  <dimension ref="A2:V47"/>
  <sheetViews>
    <sheetView zoomScale="98" zoomScaleNormal="98" zoomScaleSheetLayoutView="70" zoomScalePageLayoutView="70" workbookViewId="0">
      <pane xSplit="2" ySplit="7" topLeftCell="C13" activePane="bottomRight" state="frozen"/>
      <selection pane="topRight"/>
      <selection pane="bottomLeft"/>
      <selection pane="bottomRight" activeCell="A30" sqref="A30"/>
    </sheetView>
  </sheetViews>
  <sheetFormatPr defaultColWidth="8.77734375" defaultRowHeight="15.6"/>
  <cols>
    <col min="1" max="1" width="3.109375" style="5" customWidth="1"/>
    <col min="2" max="2" width="56.109375" style="5" customWidth="1"/>
    <col min="3" max="3" width="32.6640625" style="5" customWidth="1"/>
    <col min="4" max="7" width="22.44140625" style="5" customWidth="1"/>
    <col min="8" max="8" width="23.77734375" style="5" customWidth="1"/>
    <col min="9" max="9" width="4.6640625" style="35" customWidth="1"/>
    <col min="10" max="10" width="16.33203125" style="405" bestFit="1" customWidth="1"/>
    <col min="11" max="16384" width="8.77734375" style="5"/>
  </cols>
  <sheetData>
    <row r="2" spans="1:22">
      <c r="A2" s="166" t="s">
        <v>825</v>
      </c>
      <c r="B2" s="58"/>
      <c r="C2" s="516" t="s">
        <v>715</v>
      </c>
      <c r="D2" s="58"/>
      <c r="E2" s="58"/>
      <c r="F2" s="58"/>
      <c r="G2" s="58"/>
      <c r="J2" s="406" t="s">
        <v>746</v>
      </c>
    </row>
    <row r="3" spans="1:22" s="18" customFormat="1">
      <c r="A3" s="65" t="s">
        <v>407</v>
      </c>
      <c r="B3" s="65"/>
      <c r="C3" s="517" t="s">
        <v>747</v>
      </c>
      <c r="D3" s="65"/>
      <c r="E3" s="65"/>
      <c r="F3" s="65"/>
      <c r="G3" s="65"/>
      <c r="H3" s="65"/>
      <c r="I3" s="35"/>
      <c r="J3" s="407" t="s">
        <v>748</v>
      </c>
      <c r="K3" s="20"/>
      <c r="L3" s="13"/>
      <c r="M3" s="6"/>
      <c r="Q3" s="6"/>
      <c r="R3" s="6"/>
      <c r="S3" s="6"/>
      <c r="T3" s="6"/>
      <c r="U3" s="9"/>
      <c r="V3" s="9"/>
    </row>
    <row r="4" spans="1:22" s="18" customFormat="1">
      <c r="A4" s="65" t="s">
        <v>408</v>
      </c>
      <c r="B4" s="65"/>
      <c r="C4" s="517" t="s">
        <v>717</v>
      </c>
      <c r="D4" s="65"/>
      <c r="E4" s="65"/>
      <c r="F4" s="65"/>
      <c r="G4" s="65"/>
      <c r="H4" s="65"/>
      <c r="I4" s="35"/>
      <c r="J4" s="407" t="s">
        <v>750</v>
      </c>
      <c r="K4" s="13"/>
      <c r="L4" s="13"/>
      <c r="M4" s="6"/>
      <c r="Q4" s="6"/>
      <c r="R4" s="6"/>
      <c r="S4" s="6"/>
      <c r="T4" s="6"/>
      <c r="U4" s="9"/>
      <c r="V4" s="9"/>
    </row>
    <row r="5" spans="1:22" ht="16.2" thickBot="1">
      <c r="J5" s="406" t="s">
        <v>752</v>
      </c>
    </row>
    <row r="6" spans="1:22" s="18" customFormat="1" ht="23.55" customHeight="1">
      <c r="A6" s="1657" t="s">
        <v>779</v>
      </c>
      <c r="B6" s="1658"/>
      <c r="C6" s="1659"/>
      <c r="D6" s="1654" t="s">
        <v>826</v>
      </c>
      <c r="E6" s="1654" t="s">
        <v>827</v>
      </c>
      <c r="F6" s="1652" t="s">
        <v>828</v>
      </c>
      <c r="G6" s="1654" t="s">
        <v>829</v>
      </c>
      <c r="H6" s="1612" t="s">
        <v>722</v>
      </c>
    </row>
    <row r="7" spans="1:22" s="18" customFormat="1" ht="14.4" thickBot="1">
      <c r="A7" s="1660" t="s">
        <v>830</v>
      </c>
      <c r="B7" s="1661"/>
      <c r="C7" s="1035" t="s">
        <v>763</v>
      </c>
      <c r="D7" s="1635"/>
      <c r="E7" s="1635"/>
      <c r="F7" s="1653"/>
      <c r="G7" s="1635"/>
      <c r="H7" s="1614"/>
    </row>
    <row r="8" spans="1:22" s="18" customFormat="1" ht="13.8">
      <c r="A8" s="1655">
        <v>-1</v>
      </c>
      <c r="B8" s="1656"/>
      <c r="C8" s="1098">
        <v>-2</v>
      </c>
      <c r="D8" s="1098">
        <v>-3</v>
      </c>
      <c r="E8" s="1098">
        <v>-4</v>
      </c>
      <c r="F8" s="1098">
        <v>-5</v>
      </c>
      <c r="G8" s="1098">
        <v>-6</v>
      </c>
      <c r="H8" s="1099">
        <v>-7</v>
      </c>
      <c r="I8" s="35"/>
    </row>
    <row r="9" spans="1:22" s="18" customFormat="1" ht="13.8">
      <c r="A9" s="793" t="s">
        <v>831</v>
      </c>
      <c r="B9" s="794"/>
      <c r="C9" s="574"/>
      <c r="D9" s="790"/>
      <c r="E9" s="790"/>
      <c r="F9" s="790"/>
      <c r="G9" s="790"/>
      <c r="H9" s="48"/>
      <c r="I9" s="35"/>
      <c r="J9" s="405"/>
    </row>
    <row r="10" spans="1:22" s="18" customFormat="1" ht="13.8">
      <c r="A10" s="214"/>
      <c r="B10" s="574" t="s">
        <v>764</v>
      </c>
      <c r="C10" s="574"/>
      <c r="D10" s="790"/>
      <c r="E10" s="790"/>
      <c r="F10" s="790"/>
      <c r="G10" s="1100">
        <f>D10+E10-F10</f>
        <v>0</v>
      </c>
      <c r="H10" s="48"/>
      <c r="I10" s="35"/>
      <c r="J10" s="405"/>
    </row>
    <row r="11" spans="1:22" s="18" customFormat="1" ht="14.4">
      <c r="A11" s="214"/>
      <c r="B11" s="574" t="s">
        <v>765</v>
      </c>
      <c r="C11" s="574"/>
      <c r="D11" s="790"/>
      <c r="E11" s="790"/>
      <c r="F11" s="790"/>
      <c r="G11" s="1100">
        <f t="shared" ref="G11:G12" si="0">D11+E11-F11</f>
        <v>0</v>
      </c>
      <c r="H11" s="48"/>
      <c r="I11" s="74"/>
      <c r="J11" s="408"/>
    </row>
    <row r="12" spans="1:22" s="18" customFormat="1" ht="15" thickBot="1">
      <c r="A12" s="214"/>
      <c r="B12" s="574" t="s">
        <v>766</v>
      </c>
      <c r="C12" s="574"/>
      <c r="D12" s="790"/>
      <c r="E12" s="790"/>
      <c r="F12" s="790"/>
      <c r="G12" s="1100">
        <f t="shared" si="0"/>
        <v>0</v>
      </c>
      <c r="H12" s="48"/>
      <c r="I12" s="80"/>
      <c r="J12" s="409"/>
    </row>
    <row r="13" spans="1:22" s="18" customFormat="1" ht="15" thickBot="1">
      <c r="A13" s="795"/>
      <c r="B13" s="1055" t="s">
        <v>797</v>
      </c>
      <c r="C13" s="1101"/>
      <c r="D13" s="190">
        <f>SUM(D10:D12)</f>
        <v>0</v>
      </c>
      <c r="E13" s="190">
        <f t="shared" ref="E13:G13" si="1">SUM(E10:E12)</f>
        <v>0</v>
      </c>
      <c r="F13" s="190">
        <f t="shared" si="1"/>
        <v>0</v>
      </c>
      <c r="G13" s="190">
        <f t="shared" si="1"/>
        <v>0</v>
      </c>
      <c r="H13" s="1102"/>
      <c r="I13" s="74"/>
      <c r="J13" s="408"/>
    </row>
    <row r="14" spans="1:22" s="18" customFormat="1" ht="13.8">
      <c r="A14" s="216" t="s">
        <v>832</v>
      </c>
      <c r="B14" s="574"/>
      <c r="C14" s="574"/>
      <c r="D14" s="790"/>
      <c r="E14" s="790"/>
      <c r="F14" s="790"/>
      <c r="G14" s="790"/>
      <c r="H14" s="48"/>
      <c r="I14" s="35"/>
      <c r="J14" s="405"/>
    </row>
    <row r="15" spans="1:22" s="18" customFormat="1" ht="13.8">
      <c r="A15" s="214"/>
      <c r="B15" s="574" t="s">
        <v>764</v>
      </c>
      <c r="C15" s="574"/>
      <c r="D15" s="790"/>
      <c r="E15" s="790"/>
      <c r="F15" s="790"/>
      <c r="G15" s="1100">
        <f>D15+E15-F15</f>
        <v>0</v>
      </c>
      <c r="H15" s="48"/>
      <c r="I15" s="35"/>
      <c r="J15" s="405"/>
    </row>
    <row r="16" spans="1:22" s="18" customFormat="1" ht="13.8">
      <c r="A16" s="214"/>
      <c r="B16" s="574" t="s">
        <v>765</v>
      </c>
      <c r="C16" s="574"/>
      <c r="D16" s="790"/>
      <c r="E16" s="790"/>
      <c r="F16" s="790"/>
      <c r="G16" s="1100">
        <f t="shared" ref="G16:G17" si="2">D16+E16-F16</f>
        <v>0</v>
      </c>
      <c r="H16" s="48"/>
      <c r="I16" s="35"/>
      <c r="J16" s="405"/>
    </row>
    <row r="17" spans="1:10" s="18" customFormat="1" ht="14.4" thickBot="1">
      <c r="A17" s="214"/>
      <c r="B17" s="574" t="s">
        <v>766</v>
      </c>
      <c r="C17" s="574"/>
      <c r="D17" s="790"/>
      <c r="E17" s="790"/>
      <c r="F17" s="790"/>
      <c r="G17" s="1100">
        <f t="shared" si="2"/>
        <v>0</v>
      </c>
      <c r="H17" s="48"/>
      <c r="I17" s="35"/>
      <c r="J17" s="405"/>
    </row>
    <row r="18" spans="1:10" s="18" customFormat="1" ht="14.4" thickBot="1">
      <c r="A18" s="795"/>
      <c r="B18" s="1055" t="s">
        <v>797</v>
      </c>
      <c r="C18" s="1101"/>
      <c r="D18" s="190">
        <f>SUM(D15:D17)</f>
        <v>0</v>
      </c>
      <c r="E18" s="190">
        <f t="shared" ref="E18:G18" si="3">SUM(E15:E17)</f>
        <v>0</v>
      </c>
      <c r="F18" s="190">
        <f t="shared" si="3"/>
        <v>0</v>
      </c>
      <c r="G18" s="190">
        <f t="shared" si="3"/>
        <v>0</v>
      </c>
      <c r="H18" s="1102"/>
      <c r="I18" s="35"/>
      <c r="J18" s="405"/>
    </row>
    <row r="19" spans="1:10" s="18" customFormat="1" ht="14.4">
      <c r="A19" s="216" t="s">
        <v>833</v>
      </c>
      <c r="B19" s="574"/>
      <c r="C19" s="574"/>
      <c r="D19" s="790"/>
      <c r="E19" s="790"/>
      <c r="F19" s="790"/>
      <c r="G19" s="790"/>
      <c r="H19" s="48"/>
      <c r="I19" s="35"/>
      <c r="J19" s="405"/>
    </row>
    <row r="20" spans="1:10" s="18" customFormat="1" ht="13.8">
      <c r="A20" s="214"/>
      <c r="B20" s="574" t="s">
        <v>764</v>
      </c>
      <c r="C20" s="574"/>
      <c r="D20" s="790"/>
      <c r="E20" s="790"/>
      <c r="F20" s="790"/>
      <c r="G20" s="1100">
        <f>D20+E20-F20</f>
        <v>0</v>
      </c>
      <c r="H20" s="48"/>
      <c r="I20" s="35"/>
      <c r="J20" s="405"/>
    </row>
    <row r="21" spans="1:10" s="18" customFormat="1" ht="13.8">
      <c r="A21" s="214"/>
      <c r="B21" s="574" t="s">
        <v>765</v>
      </c>
      <c r="C21" s="574"/>
      <c r="D21" s="790"/>
      <c r="E21" s="790"/>
      <c r="F21" s="790"/>
      <c r="G21" s="1100">
        <f t="shared" ref="G21:G22" si="4">D21+E21-F21</f>
        <v>0</v>
      </c>
      <c r="H21" s="48"/>
      <c r="I21" s="35"/>
      <c r="J21" s="405"/>
    </row>
    <row r="22" spans="1:10" s="18" customFormat="1" ht="14.4" thickBot="1">
      <c r="A22" s="214"/>
      <c r="B22" s="574" t="s">
        <v>766</v>
      </c>
      <c r="C22" s="574"/>
      <c r="D22" s="790"/>
      <c r="E22" s="790"/>
      <c r="F22" s="790"/>
      <c r="G22" s="1100">
        <f t="shared" si="4"/>
        <v>0</v>
      </c>
      <c r="H22" s="48"/>
      <c r="I22" s="35"/>
      <c r="J22" s="405"/>
    </row>
    <row r="23" spans="1:10" s="18" customFormat="1" ht="14.4" thickBot="1">
      <c r="A23" s="795"/>
      <c r="B23" s="1055" t="s">
        <v>797</v>
      </c>
      <c r="C23" s="1101"/>
      <c r="D23" s="190">
        <f>SUM(D20:D22)</f>
        <v>0</v>
      </c>
      <c r="E23" s="190">
        <f t="shared" ref="E23:G23" si="5">SUM(E20:E22)</f>
        <v>0</v>
      </c>
      <c r="F23" s="190">
        <f t="shared" si="5"/>
        <v>0</v>
      </c>
      <c r="G23" s="190">
        <f t="shared" si="5"/>
        <v>0</v>
      </c>
      <c r="H23" s="1102"/>
      <c r="I23" s="35"/>
      <c r="J23" s="405"/>
    </row>
    <row r="24" spans="1:10" s="18" customFormat="1" ht="14.4" thickBot="1">
      <c r="A24" s="796" t="s">
        <v>802</v>
      </c>
      <c r="B24" s="1085"/>
      <c r="C24" s="572"/>
      <c r="D24" s="190">
        <f>D13+D18+D23</f>
        <v>0</v>
      </c>
      <c r="E24" s="190">
        <f t="shared" ref="E24:G24" si="6">E13+E18+E23</f>
        <v>0</v>
      </c>
      <c r="F24" s="190">
        <f t="shared" si="6"/>
        <v>0</v>
      </c>
      <c r="G24" s="190">
        <f t="shared" si="6"/>
        <v>0</v>
      </c>
      <c r="H24" s="1102"/>
      <c r="I24" s="35"/>
      <c r="J24" s="405"/>
    </row>
    <row r="25" spans="1:10" s="18" customFormat="1" ht="16.2" thickBot="1">
      <c r="A25" s="1091" t="s">
        <v>823</v>
      </c>
      <c r="B25" s="1103"/>
      <c r="C25" s="1103"/>
      <c r="D25" s="608"/>
      <c r="E25" s="608"/>
      <c r="F25" s="608"/>
      <c r="G25" s="608"/>
      <c r="H25" s="609"/>
      <c r="I25" s="35"/>
      <c r="J25" s="405"/>
    </row>
    <row r="26" spans="1:10" s="18" customFormat="1" ht="14.4" thickBot="1">
      <c r="A26" s="1104" t="s">
        <v>834</v>
      </c>
      <c r="B26" s="1103"/>
      <c r="C26" s="1105"/>
      <c r="D26" s="191">
        <f>D24-D25</f>
        <v>0</v>
      </c>
      <c r="E26" s="191">
        <f t="shared" ref="E26:G26" si="7">E24-E25</f>
        <v>0</v>
      </c>
      <c r="F26" s="191">
        <f t="shared" si="7"/>
        <v>0</v>
      </c>
      <c r="G26" s="191">
        <f t="shared" si="7"/>
        <v>0</v>
      </c>
      <c r="H26" s="609"/>
      <c r="I26" s="35"/>
      <c r="J26" s="405"/>
    </row>
    <row r="27" spans="1:10" ht="16.8" thickTop="1" thickBot="1">
      <c r="A27" s="1106"/>
      <c r="B27" s="1107"/>
      <c r="C27" s="670"/>
      <c r="D27" s="1108"/>
      <c r="E27" s="1108"/>
      <c r="F27" s="1108"/>
      <c r="G27" s="1108"/>
      <c r="H27" s="579"/>
    </row>
    <row r="45" spans="9:10">
      <c r="I45" s="36"/>
      <c r="J45" s="410"/>
    </row>
    <row r="46" spans="9:10">
      <c r="I46" s="36"/>
      <c r="J46" s="410"/>
    </row>
    <row r="47" spans="9:10">
      <c r="I47" s="36"/>
      <c r="J47" s="410"/>
    </row>
  </sheetData>
  <mergeCells count="8">
    <mergeCell ref="F6:F7"/>
    <mergeCell ref="G6:G7"/>
    <mergeCell ref="H6:H7"/>
    <mergeCell ref="A8:B8"/>
    <mergeCell ref="A6:C6"/>
    <mergeCell ref="A7:B7"/>
    <mergeCell ref="D6:D7"/>
    <mergeCell ref="E6:E7"/>
  </mergeCells>
  <hyperlinks>
    <hyperlink ref="J2" location="Content!Print_Area" display="Content" xr:uid="{1C159111-0DA3-4BAE-A832-9402DD8A78D9}"/>
    <hyperlink ref="J3" location="'X1'!A1" display="SFP-Asset" xr:uid="{4D5198A3-5BD1-4AF9-BC5E-7E298E57F3CA}"/>
    <hyperlink ref="J4" location="'X2'!A1" display="SFP-Liab and NW" xr:uid="{00FE6C5A-9535-43E0-9B42-BAA1821C87A3}"/>
    <hyperlink ref="J5" location="'X4'!A1" display="SCI" xr:uid="{4B616F12-EF32-4275-8F5B-0CDA2F302A46}"/>
  </hyperlinks>
  <pageMargins left="0.5" right="0.5" top="1" bottom="0.5" header="0.3" footer="0.3"/>
  <pageSetup paperSize="14" scale="87" orientation="landscape" r:id="rId1"/>
  <headerFooter>
    <oddFooter>&amp;R&amp;"Times New Roman,Bold"&amp;12Page 14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2:T120"/>
  <sheetViews>
    <sheetView zoomScaleNormal="100" zoomScaleSheetLayoutView="115" zoomScalePageLayoutView="70" workbookViewId="0">
      <selection activeCell="D9" sqref="D9"/>
    </sheetView>
  </sheetViews>
  <sheetFormatPr defaultColWidth="8.77734375" defaultRowHeight="13.8"/>
  <cols>
    <col min="1" max="1" width="2" style="18" customWidth="1"/>
    <col min="2" max="3" width="3.109375" style="18" customWidth="1"/>
    <col min="4" max="4" width="36.6640625" style="18" customWidth="1"/>
    <col min="5" max="7" width="17.44140625" style="18" customWidth="1"/>
    <col min="8" max="8" width="17.33203125" style="18" customWidth="1"/>
    <col min="9" max="9" width="16.33203125" style="18" customWidth="1"/>
    <col min="10" max="10" width="16.6640625" style="18" customWidth="1"/>
    <col min="11" max="11" width="16" style="18" customWidth="1"/>
    <col min="12" max="12" width="16.77734375" style="18" customWidth="1"/>
    <col min="13" max="13" width="18.77734375" style="18" customWidth="1"/>
    <col min="14" max="14" width="4.6640625" style="35" customWidth="1"/>
    <col min="15" max="15" width="16.33203125" style="405" bestFit="1" customWidth="1"/>
    <col min="16" max="263" width="9.109375" style="18"/>
    <col min="264" max="264" width="2" style="18" customWidth="1"/>
    <col min="265" max="265" width="46.6640625" style="18" customWidth="1"/>
    <col min="266" max="266" width="18.77734375" style="18" bestFit="1" customWidth="1"/>
    <col min="267" max="268" width="18.77734375" style="18" customWidth="1"/>
    <col min="269" max="269" width="26.6640625" style="18" customWidth="1"/>
    <col min="270" max="270" width="19.44140625" style="18" customWidth="1"/>
    <col min="271" max="271" width="19.33203125" style="18" customWidth="1"/>
    <col min="272" max="519" width="9.109375" style="18"/>
    <col min="520" max="520" width="2" style="18" customWidth="1"/>
    <col min="521" max="521" width="46.6640625" style="18" customWidth="1"/>
    <col min="522" max="522" width="18.77734375" style="18" bestFit="1" customWidth="1"/>
    <col min="523" max="524" width="18.77734375" style="18" customWidth="1"/>
    <col min="525" max="525" width="26.6640625" style="18" customWidth="1"/>
    <col min="526" max="526" width="19.44140625" style="18" customWidth="1"/>
    <col min="527" max="527" width="19.33203125" style="18" customWidth="1"/>
    <col min="528" max="775" width="9.109375" style="18"/>
    <col min="776" max="776" width="2" style="18" customWidth="1"/>
    <col min="777" max="777" width="46.6640625" style="18" customWidth="1"/>
    <col min="778" max="778" width="18.77734375" style="18" bestFit="1" customWidth="1"/>
    <col min="779" max="780" width="18.77734375" style="18" customWidth="1"/>
    <col min="781" max="781" width="26.6640625" style="18" customWidth="1"/>
    <col min="782" max="782" width="19.44140625" style="18" customWidth="1"/>
    <col min="783" max="783" width="19.33203125" style="18" customWidth="1"/>
    <col min="784" max="1031" width="9.109375" style="18"/>
    <col min="1032" max="1032" width="2" style="18" customWidth="1"/>
    <col min="1033" max="1033" width="46.6640625" style="18" customWidth="1"/>
    <col min="1034" max="1034" width="18.77734375" style="18" bestFit="1" customWidth="1"/>
    <col min="1035" max="1036" width="18.77734375" style="18" customWidth="1"/>
    <col min="1037" max="1037" width="26.6640625" style="18" customWidth="1"/>
    <col min="1038" max="1038" width="19.44140625" style="18" customWidth="1"/>
    <col min="1039" max="1039" width="19.33203125" style="18" customWidth="1"/>
    <col min="1040" max="1287" width="9.109375" style="18"/>
    <col min="1288" max="1288" width="2" style="18" customWidth="1"/>
    <col min="1289" max="1289" width="46.6640625" style="18" customWidth="1"/>
    <col min="1290" max="1290" width="18.77734375" style="18" bestFit="1" customWidth="1"/>
    <col min="1291" max="1292" width="18.77734375" style="18" customWidth="1"/>
    <col min="1293" max="1293" width="26.6640625" style="18" customWidth="1"/>
    <col min="1294" max="1294" width="19.44140625" style="18" customWidth="1"/>
    <col min="1295" max="1295" width="19.33203125" style="18" customWidth="1"/>
    <col min="1296" max="1543" width="9.109375" style="18"/>
    <col min="1544" max="1544" width="2" style="18" customWidth="1"/>
    <col min="1545" max="1545" width="46.6640625" style="18" customWidth="1"/>
    <col min="1546" max="1546" width="18.77734375" style="18" bestFit="1" customWidth="1"/>
    <col min="1547" max="1548" width="18.77734375" style="18" customWidth="1"/>
    <col min="1549" max="1549" width="26.6640625" style="18" customWidth="1"/>
    <col min="1550" max="1550" width="19.44140625" style="18" customWidth="1"/>
    <col min="1551" max="1551" width="19.33203125" style="18" customWidth="1"/>
    <col min="1552" max="1799" width="9.109375" style="18"/>
    <col min="1800" max="1800" width="2" style="18" customWidth="1"/>
    <col min="1801" max="1801" width="46.6640625" style="18" customWidth="1"/>
    <col min="1802" max="1802" width="18.77734375" style="18" bestFit="1" customWidth="1"/>
    <col min="1803" max="1804" width="18.77734375" style="18" customWidth="1"/>
    <col min="1805" max="1805" width="26.6640625" style="18" customWidth="1"/>
    <col min="1806" max="1806" width="19.44140625" style="18" customWidth="1"/>
    <col min="1807" max="1807" width="19.33203125" style="18" customWidth="1"/>
    <col min="1808" max="2055" width="9.109375" style="18"/>
    <col min="2056" max="2056" width="2" style="18" customWidth="1"/>
    <col min="2057" max="2057" width="46.6640625" style="18" customWidth="1"/>
    <col min="2058" max="2058" width="18.77734375" style="18" bestFit="1" customWidth="1"/>
    <col min="2059" max="2060" width="18.77734375" style="18" customWidth="1"/>
    <col min="2061" max="2061" width="26.6640625" style="18" customWidth="1"/>
    <col min="2062" max="2062" width="19.44140625" style="18" customWidth="1"/>
    <col min="2063" max="2063" width="19.33203125" style="18" customWidth="1"/>
    <col min="2064" max="2311" width="9.109375" style="18"/>
    <col min="2312" max="2312" width="2" style="18" customWidth="1"/>
    <col min="2313" max="2313" width="46.6640625" style="18" customWidth="1"/>
    <col min="2314" max="2314" width="18.77734375" style="18" bestFit="1" customWidth="1"/>
    <col min="2315" max="2316" width="18.77734375" style="18" customWidth="1"/>
    <col min="2317" max="2317" width="26.6640625" style="18" customWidth="1"/>
    <col min="2318" max="2318" width="19.44140625" style="18" customWidth="1"/>
    <col min="2319" max="2319" width="19.33203125" style="18" customWidth="1"/>
    <col min="2320" max="2567" width="9.109375" style="18"/>
    <col min="2568" max="2568" width="2" style="18" customWidth="1"/>
    <col min="2569" max="2569" width="46.6640625" style="18" customWidth="1"/>
    <col min="2570" max="2570" width="18.77734375" style="18" bestFit="1" customWidth="1"/>
    <col min="2571" max="2572" width="18.77734375" style="18" customWidth="1"/>
    <col min="2573" max="2573" width="26.6640625" style="18" customWidth="1"/>
    <col min="2574" max="2574" width="19.44140625" style="18" customWidth="1"/>
    <col min="2575" max="2575" width="19.33203125" style="18" customWidth="1"/>
    <col min="2576" max="2823" width="9.109375" style="18"/>
    <col min="2824" max="2824" width="2" style="18" customWidth="1"/>
    <col min="2825" max="2825" width="46.6640625" style="18" customWidth="1"/>
    <col min="2826" max="2826" width="18.77734375" style="18" bestFit="1" customWidth="1"/>
    <col min="2827" max="2828" width="18.77734375" style="18" customWidth="1"/>
    <col min="2829" max="2829" width="26.6640625" style="18" customWidth="1"/>
    <col min="2830" max="2830" width="19.44140625" style="18" customWidth="1"/>
    <col min="2831" max="2831" width="19.33203125" style="18" customWidth="1"/>
    <col min="2832" max="3079" width="9.109375" style="18"/>
    <col min="3080" max="3080" width="2" style="18" customWidth="1"/>
    <col min="3081" max="3081" width="46.6640625" style="18" customWidth="1"/>
    <col min="3082" max="3082" width="18.77734375" style="18" bestFit="1" customWidth="1"/>
    <col min="3083" max="3084" width="18.77734375" style="18" customWidth="1"/>
    <col min="3085" max="3085" width="26.6640625" style="18" customWidth="1"/>
    <col min="3086" max="3086" width="19.44140625" style="18" customWidth="1"/>
    <col min="3087" max="3087" width="19.33203125" style="18" customWidth="1"/>
    <col min="3088" max="3335" width="9.109375" style="18"/>
    <col min="3336" max="3336" width="2" style="18" customWidth="1"/>
    <col min="3337" max="3337" width="46.6640625" style="18" customWidth="1"/>
    <col min="3338" max="3338" width="18.77734375" style="18" bestFit="1" customWidth="1"/>
    <col min="3339" max="3340" width="18.77734375" style="18" customWidth="1"/>
    <col min="3341" max="3341" width="26.6640625" style="18" customWidth="1"/>
    <col min="3342" max="3342" width="19.44140625" style="18" customWidth="1"/>
    <col min="3343" max="3343" width="19.33203125" style="18" customWidth="1"/>
    <col min="3344" max="3591" width="9.109375" style="18"/>
    <col min="3592" max="3592" width="2" style="18" customWidth="1"/>
    <col min="3593" max="3593" width="46.6640625" style="18" customWidth="1"/>
    <col min="3594" max="3594" width="18.77734375" style="18" bestFit="1" customWidth="1"/>
    <col min="3595" max="3596" width="18.77734375" style="18" customWidth="1"/>
    <col min="3597" max="3597" width="26.6640625" style="18" customWidth="1"/>
    <col min="3598" max="3598" width="19.44140625" style="18" customWidth="1"/>
    <col min="3599" max="3599" width="19.33203125" style="18" customWidth="1"/>
    <col min="3600" max="3847" width="9.109375" style="18"/>
    <col min="3848" max="3848" width="2" style="18" customWidth="1"/>
    <col min="3849" max="3849" width="46.6640625" style="18" customWidth="1"/>
    <col min="3850" max="3850" width="18.77734375" style="18" bestFit="1" customWidth="1"/>
    <col min="3851" max="3852" width="18.77734375" style="18" customWidth="1"/>
    <col min="3853" max="3853" width="26.6640625" style="18" customWidth="1"/>
    <col min="3854" max="3854" width="19.44140625" style="18" customWidth="1"/>
    <col min="3855" max="3855" width="19.33203125" style="18" customWidth="1"/>
    <col min="3856" max="4103" width="9.109375" style="18"/>
    <col min="4104" max="4104" width="2" style="18" customWidth="1"/>
    <col min="4105" max="4105" width="46.6640625" style="18" customWidth="1"/>
    <col min="4106" max="4106" width="18.77734375" style="18" bestFit="1" customWidth="1"/>
    <col min="4107" max="4108" width="18.77734375" style="18" customWidth="1"/>
    <col min="4109" max="4109" width="26.6640625" style="18" customWidth="1"/>
    <col min="4110" max="4110" width="19.44140625" style="18" customWidth="1"/>
    <col min="4111" max="4111" width="19.33203125" style="18" customWidth="1"/>
    <col min="4112" max="4359" width="9.109375" style="18"/>
    <col min="4360" max="4360" width="2" style="18" customWidth="1"/>
    <col min="4361" max="4361" width="46.6640625" style="18" customWidth="1"/>
    <col min="4362" max="4362" width="18.77734375" style="18" bestFit="1" customWidth="1"/>
    <col min="4363" max="4364" width="18.77734375" style="18" customWidth="1"/>
    <col min="4365" max="4365" width="26.6640625" style="18" customWidth="1"/>
    <col min="4366" max="4366" width="19.44140625" style="18" customWidth="1"/>
    <col min="4367" max="4367" width="19.33203125" style="18" customWidth="1"/>
    <col min="4368" max="4615" width="9.109375" style="18"/>
    <col min="4616" max="4616" width="2" style="18" customWidth="1"/>
    <col min="4617" max="4617" width="46.6640625" style="18" customWidth="1"/>
    <col min="4618" max="4618" width="18.77734375" style="18" bestFit="1" customWidth="1"/>
    <col min="4619" max="4620" width="18.77734375" style="18" customWidth="1"/>
    <col min="4621" max="4621" width="26.6640625" style="18" customWidth="1"/>
    <col min="4622" max="4622" width="19.44140625" style="18" customWidth="1"/>
    <col min="4623" max="4623" width="19.33203125" style="18" customWidth="1"/>
    <col min="4624" max="4871" width="9.109375" style="18"/>
    <col min="4872" max="4872" width="2" style="18" customWidth="1"/>
    <col min="4873" max="4873" width="46.6640625" style="18" customWidth="1"/>
    <col min="4874" max="4874" width="18.77734375" style="18" bestFit="1" customWidth="1"/>
    <col min="4875" max="4876" width="18.77734375" style="18" customWidth="1"/>
    <col min="4877" max="4877" width="26.6640625" style="18" customWidth="1"/>
    <col min="4878" max="4878" width="19.44140625" style="18" customWidth="1"/>
    <col min="4879" max="4879" width="19.33203125" style="18" customWidth="1"/>
    <col min="4880" max="5127" width="9.109375" style="18"/>
    <col min="5128" max="5128" width="2" style="18" customWidth="1"/>
    <col min="5129" max="5129" width="46.6640625" style="18" customWidth="1"/>
    <col min="5130" max="5130" width="18.77734375" style="18" bestFit="1" customWidth="1"/>
    <col min="5131" max="5132" width="18.77734375" style="18" customWidth="1"/>
    <col min="5133" max="5133" width="26.6640625" style="18" customWidth="1"/>
    <col min="5134" max="5134" width="19.44140625" style="18" customWidth="1"/>
    <col min="5135" max="5135" width="19.33203125" style="18" customWidth="1"/>
    <col min="5136" max="5383" width="9.109375" style="18"/>
    <col min="5384" max="5384" width="2" style="18" customWidth="1"/>
    <col min="5385" max="5385" width="46.6640625" style="18" customWidth="1"/>
    <col min="5386" max="5386" width="18.77734375" style="18" bestFit="1" customWidth="1"/>
    <col min="5387" max="5388" width="18.77734375" style="18" customWidth="1"/>
    <col min="5389" max="5389" width="26.6640625" style="18" customWidth="1"/>
    <col min="5390" max="5390" width="19.44140625" style="18" customWidth="1"/>
    <col min="5391" max="5391" width="19.33203125" style="18" customWidth="1"/>
    <col min="5392" max="5639" width="9.109375" style="18"/>
    <col min="5640" max="5640" width="2" style="18" customWidth="1"/>
    <col min="5641" max="5641" width="46.6640625" style="18" customWidth="1"/>
    <col min="5642" max="5642" width="18.77734375" style="18" bestFit="1" customWidth="1"/>
    <col min="5643" max="5644" width="18.77734375" style="18" customWidth="1"/>
    <col min="5645" max="5645" width="26.6640625" style="18" customWidth="1"/>
    <col min="5646" max="5646" width="19.44140625" style="18" customWidth="1"/>
    <col min="5647" max="5647" width="19.33203125" style="18" customWidth="1"/>
    <col min="5648" max="5895" width="9.109375" style="18"/>
    <col min="5896" max="5896" width="2" style="18" customWidth="1"/>
    <col min="5897" max="5897" width="46.6640625" style="18" customWidth="1"/>
    <col min="5898" max="5898" width="18.77734375" style="18" bestFit="1" customWidth="1"/>
    <col min="5899" max="5900" width="18.77734375" style="18" customWidth="1"/>
    <col min="5901" max="5901" width="26.6640625" style="18" customWidth="1"/>
    <col min="5902" max="5902" width="19.44140625" style="18" customWidth="1"/>
    <col min="5903" max="5903" width="19.33203125" style="18" customWidth="1"/>
    <col min="5904" max="6151" width="9.109375" style="18"/>
    <col min="6152" max="6152" width="2" style="18" customWidth="1"/>
    <col min="6153" max="6153" width="46.6640625" style="18" customWidth="1"/>
    <col min="6154" max="6154" width="18.77734375" style="18" bestFit="1" customWidth="1"/>
    <col min="6155" max="6156" width="18.77734375" style="18" customWidth="1"/>
    <col min="6157" max="6157" width="26.6640625" style="18" customWidth="1"/>
    <col min="6158" max="6158" width="19.44140625" style="18" customWidth="1"/>
    <col min="6159" max="6159" width="19.33203125" style="18" customWidth="1"/>
    <col min="6160" max="6407" width="9.109375" style="18"/>
    <col min="6408" max="6408" width="2" style="18" customWidth="1"/>
    <col min="6409" max="6409" width="46.6640625" style="18" customWidth="1"/>
    <col min="6410" max="6410" width="18.77734375" style="18" bestFit="1" customWidth="1"/>
    <col min="6411" max="6412" width="18.77734375" style="18" customWidth="1"/>
    <col min="6413" max="6413" width="26.6640625" style="18" customWidth="1"/>
    <col min="6414" max="6414" width="19.44140625" style="18" customWidth="1"/>
    <col min="6415" max="6415" width="19.33203125" style="18" customWidth="1"/>
    <col min="6416" max="6663" width="9.109375" style="18"/>
    <col min="6664" max="6664" width="2" style="18" customWidth="1"/>
    <col min="6665" max="6665" width="46.6640625" style="18" customWidth="1"/>
    <col min="6666" max="6666" width="18.77734375" style="18" bestFit="1" customWidth="1"/>
    <col min="6667" max="6668" width="18.77734375" style="18" customWidth="1"/>
    <col min="6669" max="6669" width="26.6640625" style="18" customWidth="1"/>
    <col min="6670" max="6670" width="19.44140625" style="18" customWidth="1"/>
    <col min="6671" max="6671" width="19.33203125" style="18" customWidth="1"/>
    <col min="6672" max="6919" width="9.109375" style="18"/>
    <col min="6920" max="6920" width="2" style="18" customWidth="1"/>
    <col min="6921" max="6921" width="46.6640625" style="18" customWidth="1"/>
    <col min="6922" max="6922" width="18.77734375" style="18" bestFit="1" customWidth="1"/>
    <col min="6923" max="6924" width="18.77734375" style="18" customWidth="1"/>
    <col min="6925" max="6925" width="26.6640625" style="18" customWidth="1"/>
    <col min="6926" max="6926" width="19.44140625" style="18" customWidth="1"/>
    <col min="6927" max="6927" width="19.33203125" style="18" customWidth="1"/>
    <col min="6928" max="7175" width="9.109375" style="18"/>
    <col min="7176" max="7176" width="2" style="18" customWidth="1"/>
    <col min="7177" max="7177" width="46.6640625" style="18" customWidth="1"/>
    <col min="7178" max="7178" width="18.77734375" style="18" bestFit="1" customWidth="1"/>
    <col min="7179" max="7180" width="18.77734375" style="18" customWidth="1"/>
    <col min="7181" max="7181" width="26.6640625" style="18" customWidth="1"/>
    <col min="7182" max="7182" width="19.44140625" style="18" customWidth="1"/>
    <col min="7183" max="7183" width="19.33203125" style="18" customWidth="1"/>
    <col min="7184" max="7431" width="9.109375" style="18"/>
    <col min="7432" max="7432" width="2" style="18" customWidth="1"/>
    <col min="7433" max="7433" width="46.6640625" style="18" customWidth="1"/>
    <col min="7434" max="7434" width="18.77734375" style="18" bestFit="1" customWidth="1"/>
    <col min="7435" max="7436" width="18.77734375" style="18" customWidth="1"/>
    <col min="7437" max="7437" width="26.6640625" style="18" customWidth="1"/>
    <col min="7438" max="7438" width="19.44140625" style="18" customWidth="1"/>
    <col min="7439" max="7439" width="19.33203125" style="18" customWidth="1"/>
    <col min="7440" max="7687" width="9.109375" style="18"/>
    <col min="7688" max="7688" width="2" style="18" customWidth="1"/>
    <col min="7689" max="7689" width="46.6640625" style="18" customWidth="1"/>
    <col min="7690" max="7690" width="18.77734375" style="18" bestFit="1" customWidth="1"/>
    <col min="7691" max="7692" width="18.77734375" style="18" customWidth="1"/>
    <col min="7693" max="7693" width="26.6640625" style="18" customWidth="1"/>
    <col min="7694" max="7694" width="19.44140625" style="18" customWidth="1"/>
    <col min="7695" max="7695" width="19.33203125" style="18" customWidth="1"/>
    <col min="7696" max="7943" width="9.109375" style="18"/>
    <col min="7944" max="7944" width="2" style="18" customWidth="1"/>
    <col min="7945" max="7945" width="46.6640625" style="18" customWidth="1"/>
    <col min="7946" max="7946" width="18.77734375" style="18" bestFit="1" customWidth="1"/>
    <col min="7947" max="7948" width="18.77734375" style="18" customWidth="1"/>
    <col min="7949" max="7949" width="26.6640625" style="18" customWidth="1"/>
    <col min="7950" max="7950" width="19.44140625" style="18" customWidth="1"/>
    <col min="7951" max="7951" width="19.33203125" style="18" customWidth="1"/>
    <col min="7952" max="8199" width="9.109375" style="18"/>
    <col min="8200" max="8200" width="2" style="18" customWidth="1"/>
    <col min="8201" max="8201" width="46.6640625" style="18" customWidth="1"/>
    <col min="8202" max="8202" width="18.77734375" style="18" bestFit="1" customWidth="1"/>
    <col min="8203" max="8204" width="18.77734375" style="18" customWidth="1"/>
    <col min="8205" max="8205" width="26.6640625" style="18" customWidth="1"/>
    <col min="8206" max="8206" width="19.44140625" style="18" customWidth="1"/>
    <col min="8207" max="8207" width="19.33203125" style="18" customWidth="1"/>
    <col min="8208" max="8455" width="9.109375" style="18"/>
    <col min="8456" max="8456" width="2" style="18" customWidth="1"/>
    <col min="8457" max="8457" width="46.6640625" style="18" customWidth="1"/>
    <col min="8458" max="8458" width="18.77734375" style="18" bestFit="1" customWidth="1"/>
    <col min="8459" max="8460" width="18.77734375" style="18" customWidth="1"/>
    <col min="8461" max="8461" width="26.6640625" style="18" customWidth="1"/>
    <col min="8462" max="8462" width="19.44140625" style="18" customWidth="1"/>
    <col min="8463" max="8463" width="19.33203125" style="18" customWidth="1"/>
    <col min="8464" max="8711" width="9.109375" style="18"/>
    <col min="8712" max="8712" width="2" style="18" customWidth="1"/>
    <col min="8713" max="8713" width="46.6640625" style="18" customWidth="1"/>
    <col min="8714" max="8714" width="18.77734375" style="18" bestFit="1" customWidth="1"/>
    <col min="8715" max="8716" width="18.77734375" style="18" customWidth="1"/>
    <col min="8717" max="8717" width="26.6640625" style="18" customWidth="1"/>
    <col min="8718" max="8718" width="19.44140625" style="18" customWidth="1"/>
    <col min="8719" max="8719" width="19.33203125" style="18" customWidth="1"/>
    <col min="8720" max="8967" width="9.109375" style="18"/>
    <col min="8968" max="8968" width="2" style="18" customWidth="1"/>
    <col min="8969" max="8969" width="46.6640625" style="18" customWidth="1"/>
    <col min="8970" max="8970" width="18.77734375" style="18" bestFit="1" customWidth="1"/>
    <col min="8971" max="8972" width="18.77734375" style="18" customWidth="1"/>
    <col min="8973" max="8973" width="26.6640625" style="18" customWidth="1"/>
    <col min="8974" max="8974" width="19.44140625" style="18" customWidth="1"/>
    <col min="8975" max="8975" width="19.33203125" style="18" customWidth="1"/>
    <col min="8976" max="9223" width="9.109375" style="18"/>
    <col min="9224" max="9224" width="2" style="18" customWidth="1"/>
    <col min="9225" max="9225" width="46.6640625" style="18" customWidth="1"/>
    <col min="9226" max="9226" width="18.77734375" style="18" bestFit="1" customWidth="1"/>
    <col min="9227" max="9228" width="18.77734375" style="18" customWidth="1"/>
    <col min="9229" max="9229" width="26.6640625" style="18" customWidth="1"/>
    <col min="9230" max="9230" width="19.44140625" style="18" customWidth="1"/>
    <col min="9231" max="9231" width="19.33203125" style="18" customWidth="1"/>
    <col min="9232" max="9479" width="9.109375" style="18"/>
    <col min="9480" max="9480" width="2" style="18" customWidth="1"/>
    <col min="9481" max="9481" width="46.6640625" style="18" customWidth="1"/>
    <col min="9482" max="9482" width="18.77734375" style="18" bestFit="1" customWidth="1"/>
    <col min="9483" max="9484" width="18.77734375" style="18" customWidth="1"/>
    <col min="9485" max="9485" width="26.6640625" style="18" customWidth="1"/>
    <col min="9486" max="9486" width="19.44140625" style="18" customWidth="1"/>
    <col min="9487" max="9487" width="19.33203125" style="18" customWidth="1"/>
    <col min="9488" max="9735" width="9.109375" style="18"/>
    <col min="9736" max="9736" width="2" style="18" customWidth="1"/>
    <col min="9737" max="9737" width="46.6640625" style="18" customWidth="1"/>
    <col min="9738" max="9738" width="18.77734375" style="18" bestFit="1" customWidth="1"/>
    <col min="9739" max="9740" width="18.77734375" style="18" customWidth="1"/>
    <col min="9741" max="9741" width="26.6640625" style="18" customWidth="1"/>
    <col min="9742" max="9742" width="19.44140625" style="18" customWidth="1"/>
    <col min="9743" max="9743" width="19.33203125" style="18" customWidth="1"/>
    <col min="9744" max="9991" width="9.109375" style="18"/>
    <col min="9992" max="9992" width="2" style="18" customWidth="1"/>
    <col min="9993" max="9993" width="46.6640625" style="18" customWidth="1"/>
    <col min="9994" max="9994" width="18.77734375" style="18" bestFit="1" customWidth="1"/>
    <col min="9995" max="9996" width="18.77734375" style="18" customWidth="1"/>
    <col min="9997" max="9997" width="26.6640625" style="18" customWidth="1"/>
    <col min="9998" max="9998" width="19.44140625" style="18" customWidth="1"/>
    <col min="9999" max="9999" width="19.33203125" style="18" customWidth="1"/>
    <col min="10000" max="10247" width="9.109375" style="18"/>
    <col min="10248" max="10248" width="2" style="18" customWidth="1"/>
    <col min="10249" max="10249" width="46.6640625" style="18" customWidth="1"/>
    <col min="10250" max="10250" width="18.77734375" style="18" bestFit="1" customWidth="1"/>
    <col min="10251" max="10252" width="18.77734375" style="18" customWidth="1"/>
    <col min="10253" max="10253" width="26.6640625" style="18" customWidth="1"/>
    <col min="10254" max="10254" width="19.44140625" style="18" customWidth="1"/>
    <col min="10255" max="10255" width="19.33203125" style="18" customWidth="1"/>
    <col min="10256" max="10503" width="9.109375" style="18"/>
    <col min="10504" max="10504" width="2" style="18" customWidth="1"/>
    <col min="10505" max="10505" width="46.6640625" style="18" customWidth="1"/>
    <col min="10506" max="10506" width="18.77734375" style="18" bestFit="1" customWidth="1"/>
    <col min="10507" max="10508" width="18.77734375" style="18" customWidth="1"/>
    <col min="10509" max="10509" width="26.6640625" style="18" customWidth="1"/>
    <col min="10510" max="10510" width="19.44140625" style="18" customWidth="1"/>
    <col min="10511" max="10511" width="19.33203125" style="18" customWidth="1"/>
    <col min="10512" max="10759" width="9.109375" style="18"/>
    <col min="10760" max="10760" width="2" style="18" customWidth="1"/>
    <col min="10761" max="10761" width="46.6640625" style="18" customWidth="1"/>
    <col min="10762" max="10762" width="18.77734375" style="18" bestFit="1" customWidth="1"/>
    <col min="10763" max="10764" width="18.77734375" style="18" customWidth="1"/>
    <col min="10765" max="10765" width="26.6640625" style="18" customWidth="1"/>
    <col min="10766" max="10766" width="19.44140625" style="18" customWidth="1"/>
    <col min="10767" max="10767" width="19.33203125" style="18" customWidth="1"/>
    <col min="10768" max="11015" width="9.109375" style="18"/>
    <col min="11016" max="11016" width="2" style="18" customWidth="1"/>
    <col min="11017" max="11017" width="46.6640625" style="18" customWidth="1"/>
    <col min="11018" max="11018" width="18.77734375" style="18" bestFit="1" customWidth="1"/>
    <col min="11019" max="11020" width="18.77734375" style="18" customWidth="1"/>
    <col min="11021" max="11021" width="26.6640625" style="18" customWidth="1"/>
    <col min="11022" max="11022" width="19.44140625" style="18" customWidth="1"/>
    <col min="11023" max="11023" width="19.33203125" style="18" customWidth="1"/>
    <col min="11024" max="11271" width="9.109375" style="18"/>
    <col min="11272" max="11272" width="2" style="18" customWidth="1"/>
    <col min="11273" max="11273" width="46.6640625" style="18" customWidth="1"/>
    <col min="11274" max="11274" width="18.77734375" style="18" bestFit="1" customWidth="1"/>
    <col min="11275" max="11276" width="18.77734375" style="18" customWidth="1"/>
    <col min="11277" max="11277" width="26.6640625" style="18" customWidth="1"/>
    <col min="11278" max="11278" width="19.44140625" style="18" customWidth="1"/>
    <col min="11279" max="11279" width="19.33203125" style="18" customWidth="1"/>
    <col min="11280" max="11527" width="9.109375" style="18"/>
    <col min="11528" max="11528" width="2" style="18" customWidth="1"/>
    <col min="11529" max="11529" width="46.6640625" style="18" customWidth="1"/>
    <col min="11530" max="11530" width="18.77734375" style="18" bestFit="1" customWidth="1"/>
    <col min="11531" max="11532" width="18.77734375" style="18" customWidth="1"/>
    <col min="11533" max="11533" width="26.6640625" style="18" customWidth="1"/>
    <col min="11534" max="11534" width="19.44140625" style="18" customWidth="1"/>
    <col min="11535" max="11535" width="19.33203125" style="18" customWidth="1"/>
    <col min="11536" max="11783" width="9.109375" style="18"/>
    <col min="11784" max="11784" width="2" style="18" customWidth="1"/>
    <col min="11785" max="11785" width="46.6640625" style="18" customWidth="1"/>
    <col min="11786" max="11786" width="18.77734375" style="18" bestFit="1" customWidth="1"/>
    <col min="11787" max="11788" width="18.77734375" style="18" customWidth="1"/>
    <col min="11789" max="11789" width="26.6640625" style="18" customWidth="1"/>
    <col min="11790" max="11790" width="19.44140625" style="18" customWidth="1"/>
    <col min="11791" max="11791" width="19.33203125" style="18" customWidth="1"/>
    <col min="11792" max="12039" width="9.109375" style="18"/>
    <col min="12040" max="12040" width="2" style="18" customWidth="1"/>
    <col min="12041" max="12041" width="46.6640625" style="18" customWidth="1"/>
    <col min="12042" max="12042" width="18.77734375" style="18" bestFit="1" customWidth="1"/>
    <col min="12043" max="12044" width="18.77734375" style="18" customWidth="1"/>
    <col min="12045" max="12045" width="26.6640625" style="18" customWidth="1"/>
    <col min="12046" max="12046" width="19.44140625" style="18" customWidth="1"/>
    <col min="12047" max="12047" width="19.33203125" style="18" customWidth="1"/>
    <col min="12048" max="12295" width="9.109375" style="18"/>
    <col min="12296" max="12296" width="2" style="18" customWidth="1"/>
    <col min="12297" max="12297" width="46.6640625" style="18" customWidth="1"/>
    <col min="12298" max="12298" width="18.77734375" style="18" bestFit="1" customWidth="1"/>
    <col min="12299" max="12300" width="18.77734375" style="18" customWidth="1"/>
    <col min="12301" max="12301" width="26.6640625" style="18" customWidth="1"/>
    <col min="12302" max="12302" width="19.44140625" style="18" customWidth="1"/>
    <col min="12303" max="12303" width="19.33203125" style="18" customWidth="1"/>
    <col min="12304" max="12551" width="9.109375" style="18"/>
    <col min="12552" max="12552" width="2" style="18" customWidth="1"/>
    <col min="12553" max="12553" width="46.6640625" style="18" customWidth="1"/>
    <col min="12554" max="12554" width="18.77734375" style="18" bestFit="1" customWidth="1"/>
    <col min="12555" max="12556" width="18.77734375" style="18" customWidth="1"/>
    <col min="12557" max="12557" width="26.6640625" style="18" customWidth="1"/>
    <col min="12558" max="12558" width="19.44140625" style="18" customWidth="1"/>
    <col min="12559" max="12559" width="19.33203125" style="18" customWidth="1"/>
    <col min="12560" max="12807" width="9.109375" style="18"/>
    <col min="12808" max="12808" width="2" style="18" customWidth="1"/>
    <col min="12809" max="12809" width="46.6640625" style="18" customWidth="1"/>
    <col min="12810" max="12810" width="18.77734375" style="18" bestFit="1" customWidth="1"/>
    <col min="12811" max="12812" width="18.77734375" style="18" customWidth="1"/>
    <col min="12813" max="12813" width="26.6640625" style="18" customWidth="1"/>
    <col min="12814" max="12814" width="19.44140625" style="18" customWidth="1"/>
    <col min="12815" max="12815" width="19.33203125" style="18" customWidth="1"/>
    <col min="12816" max="13063" width="9.109375" style="18"/>
    <col min="13064" max="13064" width="2" style="18" customWidth="1"/>
    <col min="13065" max="13065" width="46.6640625" style="18" customWidth="1"/>
    <col min="13066" max="13066" width="18.77734375" style="18" bestFit="1" customWidth="1"/>
    <col min="13067" max="13068" width="18.77734375" style="18" customWidth="1"/>
    <col min="13069" max="13069" width="26.6640625" style="18" customWidth="1"/>
    <col min="13070" max="13070" width="19.44140625" style="18" customWidth="1"/>
    <col min="13071" max="13071" width="19.33203125" style="18" customWidth="1"/>
    <col min="13072" max="13319" width="9.109375" style="18"/>
    <col min="13320" max="13320" width="2" style="18" customWidth="1"/>
    <col min="13321" max="13321" width="46.6640625" style="18" customWidth="1"/>
    <col min="13322" max="13322" width="18.77734375" style="18" bestFit="1" customWidth="1"/>
    <col min="13323" max="13324" width="18.77734375" style="18" customWidth="1"/>
    <col min="13325" max="13325" width="26.6640625" style="18" customWidth="1"/>
    <col min="13326" max="13326" width="19.44140625" style="18" customWidth="1"/>
    <col min="13327" max="13327" width="19.33203125" style="18" customWidth="1"/>
    <col min="13328" max="13575" width="9.109375" style="18"/>
    <col min="13576" max="13576" width="2" style="18" customWidth="1"/>
    <col min="13577" max="13577" width="46.6640625" style="18" customWidth="1"/>
    <col min="13578" max="13578" width="18.77734375" style="18" bestFit="1" customWidth="1"/>
    <col min="13579" max="13580" width="18.77734375" style="18" customWidth="1"/>
    <col min="13581" max="13581" width="26.6640625" style="18" customWidth="1"/>
    <col min="13582" max="13582" width="19.44140625" style="18" customWidth="1"/>
    <col min="13583" max="13583" width="19.33203125" style="18" customWidth="1"/>
    <col min="13584" max="13831" width="9.109375" style="18"/>
    <col min="13832" max="13832" width="2" style="18" customWidth="1"/>
    <col min="13833" max="13833" width="46.6640625" style="18" customWidth="1"/>
    <col min="13834" max="13834" width="18.77734375" style="18" bestFit="1" customWidth="1"/>
    <col min="13835" max="13836" width="18.77734375" style="18" customWidth="1"/>
    <col min="13837" max="13837" width="26.6640625" style="18" customWidth="1"/>
    <col min="13838" max="13838" width="19.44140625" style="18" customWidth="1"/>
    <col min="13839" max="13839" width="19.33203125" style="18" customWidth="1"/>
    <col min="13840" max="14087" width="9.109375" style="18"/>
    <col min="14088" max="14088" width="2" style="18" customWidth="1"/>
    <col min="14089" max="14089" width="46.6640625" style="18" customWidth="1"/>
    <col min="14090" max="14090" width="18.77734375" style="18" bestFit="1" customWidth="1"/>
    <col min="14091" max="14092" width="18.77734375" style="18" customWidth="1"/>
    <col min="14093" max="14093" width="26.6640625" style="18" customWidth="1"/>
    <col min="14094" max="14094" width="19.44140625" style="18" customWidth="1"/>
    <col min="14095" max="14095" width="19.33203125" style="18" customWidth="1"/>
    <col min="14096" max="14343" width="9.109375" style="18"/>
    <col min="14344" max="14344" width="2" style="18" customWidth="1"/>
    <col min="14345" max="14345" width="46.6640625" style="18" customWidth="1"/>
    <col min="14346" max="14346" width="18.77734375" style="18" bestFit="1" customWidth="1"/>
    <col min="14347" max="14348" width="18.77734375" style="18" customWidth="1"/>
    <col min="14349" max="14349" width="26.6640625" style="18" customWidth="1"/>
    <col min="14350" max="14350" width="19.44140625" style="18" customWidth="1"/>
    <col min="14351" max="14351" width="19.33203125" style="18" customWidth="1"/>
    <col min="14352" max="14599" width="9.109375" style="18"/>
    <col min="14600" max="14600" width="2" style="18" customWidth="1"/>
    <col min="14601" max="14601" width="46.6640625" style="18" customWidth="1"/>
    <col min="14602" max="14602" width="18.77734375" style="18" bestFit="1" customWidth="1"/>
    <col min="14603" max="14604" width="18.77734375" style="18" customWidth="1"/>
    <col min="14605" max="14605" width="26.6640625" style="18" customWidth="1"/>
    <col min="14606" max="14606" width="19.44140625" style="18" customWidth="1"/>
    <col min="14607" max="14607" width="19.33203125" style="18" customWidth="1"/>
    <col min="14608" max="14855" width="9.109375" style="18"/>
    <col min="14856" max="14856" width="2" style="18" customWidth="1"/>
    <col min="14857" max="14857" width="46.6640625" style="18" customWidth="1"/>
    <col min="14858" max="14858" width="18.77734375" style="18" bestFit="1" customWidth="1"/>
    <col min="14859" max="14860" width="18.77734375" style="18" customWidth="1"/>
    <col min="14861" max="14861" width="26.6640625" style="18" customWidth="1"/>
    <col min="14862" max="14862" width="19.44140625" style="18" customWidth="1"/>
    <col min="14863" max="14863" width="19.33203125" style="18" customWidth="1"/>
    <col min="14864" max="15111" width="9.109375" style="18"/>
    <col min="15112" max="15112" width="2" style="18" customWidth="1"/>
    <col min="15113" max="15113" width="46.6640625" style="18" customWidth="1"/>
    <col min="15114" max="15114" width="18.77734375" style="18" bestFit="1" customWidth="1"/>
    <col min="15115" max="15116" width="18.77734375" style="18" customWidth="1"/>
    <col min="15117" max="15117" width="26.6640625" style="18" customWidth="1"/>
    <col min="15118" max="15118" width="19.44140625" style="18" customWidth="1"/>
    <col min="15119" max="15119" width="19.33203125" style="18" customWidth="1"/>
    <col min="15120" max="15367" width="9.109375" style="18"/>
    <col min="15368" max="15368" width="2" style="18" customWidth="1"/>
    <col min="15369" max="15369" width="46.6640625" style="18" customWidth="1"/>
    <col min="15370" max="15370" width="18.77734375" style="18" bestFit="1" customWidth="1"/>
    <col min="15371" max="15372" width="18.77734375" style="18" customWidth="1"/>
    <col min="15373" max="15373" width="26.6640625" style="18" customWidth="1"/>
    <col min="15374" max="15374" width="19.44140625" style="18" customWidth="1"/>
    <col min="15375" max="15375" width="19.33203125" style="18" customWidth="1"/>
    <col min="15376" max="15623" width="9.109375" style="18"/>
    <col min="15624" max="15624" width="2" style="18" customWidth="1"/>
    <col min="15625" max="15625" width="46.6640625" style="18" customWidth="1"/>
    <col min="15626" max="15626" width="18.77734375" style="18" bestFit="1" customWidth="1"/>
    <col min="15627" max="15628" width="18.77734375" style="18" customWidth="1"/>
    <col min="15629" max="15629" width="26.6640625" style="18" customWidth="1"/>
    <col min="15630" max="15630" width="19.44140625" style="18" customWidth="1"/>
    <col min="15631" max="15631" width="19.33203125" style="18" customWidth="1"/>
    <col min="15632" max="15879" width="9.109375" style="18"/>
    <col min="15880" max="15880" width="2" style="18" customWidth="1"/>
    <col min="15881" max="15881" width="46.6640625" style="18" customWidth="1"/>
    <col min="15882" max="15882" width="18.77734375" style="18" bestFit="1" customWidth="1"/>
    <col min="15883" max="15884" width="18.77734375" style="18" customWidth="1"/>
    <col min="15885" max="15885" width="26.6640625" style="18" customWidth="1"/>
    <col min="15886" max="15886" width="19.44140625" style="18" customWidth="1"/>
    <col min="15887" max="15887" width="19.33203125" style="18" customWidth="1"/>
    <col min="15888" max="16135" width="9.109375" style="18"/>
    <col min="16136" max="16136" width="2" style="18" customWidth="1"/>
    <col min="16137" max="16137" width="46.6640625" style="18" customWidth="1"/>
    <col min="16138" max="16138" width="18.77734375" style="18" bestFit="1" customWidth="1"/>
    <col min="16139" max="16140" width="18.77734375" style="18" customWidth="1"/>
    <col min="16141" max="16141" width="26.6640625" style="18" customWidth="1"/>
    <col min="16142" max="16142" width="19.44140625" style="18" customWidth="1"/>
    <col min="16143" max="16143" width="19.33203125" style="18" customWidth="1"/>
    <col min="16144" max="16384" width="9.109375" style="18"/>
  </cols>
  <sheetData>
    <row r="2" spans="1:20" ht="15.6">
      <c r="A2" s="166" t="s">
        <v>835</v>
      </c>
      <c r="B2" s="58"/>
      <c r="C2" s="58"/>
      <c r="D2" s="58"/>
      <c r="E2" s="58"/>
      <c r="F2" s="516" t="s">
        <v>715</v>
      </c>
      <c r="G2" s="58"/>
      <c r="H2" s="5"/>
      <c r="I2" s="5"/>
      <c r="J2" s="5"/>
      <c r="K2" s="5"/>
      <c r="L2" s="5"/>
      <c r="M2" s="5"/>
      <c r="O2" s="406" t="s">
        <v>746</v>
      </c>
      <c r="P2" s="5"/>
      <c r="Q2" s="27"/>
      <c r="R2" s="27"/>
    </row>
    <row r="3" spans="1:20" ht="15.6">
      <c r="A3" s="65" t="s">
        <v>407</v>
      </c>
      <c r="B3" s="65"/>
      <c r="C3" s="65"/>
      <c r="D3" s="65"/>
      <c r="E3" s="37"/>
      <c r="F3" s="517" t="s">
        <v>747</v>
      </c>
      <c r="G3" s="37"/>
      <c r="H3" s="20"/>
      <c r="I3" s="13"/>
      <c r="J3" s="6"/>
      <c r="O3" s="407" t="s">
        <v>748</v>
      </c>
      <c r="P3" s="6"/>
      <c r="Q3" s="6"/>
      <c r="R3" s="6"/>
      <c r="S3" s="9"/>
      <c r="T3" s="9"/>
    </row>
    <row r="4" spans="1:20" ht="15.6">
      <c r="A4" s="65" t="s">
        <v>408</v>
      </c>
      <c r="B4" s="65"/>
      <c r="C4" s="65"/>
      <c r="D4" s="65"/>
      <c r="E4" s="72"/>
      <c r="F4" s="517" t="s">
        <v>717</v>
      </c>
      <c r="G4" s="73"/>
      <c r="H4" s="13"/>
      <c r="I4" s="13"/>
      <c r="J4" s="6"/>
      <c r="O4" s="407" t="s">
        <v>750</v>
      </c>
      <c r="P4" s="6"/>
      <c r="Q4" s="6"/>
      <c r="R4" s="6"/>
      <c r="S4" s="9"/>
      <c r="T4" s="9"/>
    </row>
    <row r="5" spans="1:20" ht="16.2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8"/>
      <c r="O5" s="406" t="s">
        <v>752</v>
      </c>
      <c r="P5" s="5"/>
      <c r="Q5" s="27"/>
      <c r="R5" s="27"/>
    </row>
    <row r="6" spans="1:20" ht="15.6">
      <c r="A6" s="1643" t="s">
        <v>779</v>
      </c>
      <c r="B6" s="1644"/>
      <c r="C6" s="1644"/>
      <c r="D6" s="1645"/>
      <c r="E6" s="1644" t="s">
        <v>805</v>
      </c>
      <c r="F6" s="1649" t="s">
        <v>806</v>
      </c>
      <c r="G6" s="1650"/>
      <c r="H6" s="1650"/>
      <c r="I6" s="1650"/>
      <c r="J6" s="1650"/>
      <c r="K6" s="1651"/>
      <c r="L6" s="1638" t="s">
        <v>584</v>
      </c>
      <c r="M6" s="1636" t="s">
        <v>722</v>
      </c>
      <c r="N6" s="18"/>
      <c r="O6" s="18"/>
      <c r="P6" s="5"/>
      <c r="Q6" s="27"/>
      <c r="R6" s="27"/>
    </row>
    <row r="7" spans="1:20" ht="16.2" thickBot="1">
      <c r="A7" s="1646"/>
      <c r="B7" s="1647"/>
      <c r="C7" s="1647"/>
      <c r="D7" s="1648"/>
      <c r="E7" s="1647"/>
      <c r="F7" s="1077" t="s">
        <v>807</v>
      </c>
      <c r="G7" s="1077" t="s">
        <v>808</v>
      </c>
      <c r="H7" s="1076" t="s">
        <v>809</v>
      </c>
      <c r="I7" s="1077" t="s">
        <v>810</v>
      </c>
      <c r="J7" s="1077" t="s">
        <v>811</v>
      </c>
      <c r="K7" s="1077" t="s">
        <v>812</v>
      </c>
      <c r="L7" s="1639"/>
      <c r="M7" s="1637"/>
      <c r="O7" s="18"/>
      <c r="P7" s="5"/>
      <c r="Q7" s="27"/>
      <c r="R7" s="27"/>
    </row>
    <row r="8" spans="1:20" ht="15.6">
      <c r="A8" s="1640">
        <v>-1</v>
      </c>
      <c r="B8" s="1641"/>
      <c r="C8" s="1641"/>
      <c r="D8" s="1642"/>
      <c r="E8" s="606">
        <v>-2</v>
      </c>
      <c r="F8" s="1078">
        <v>-3</v>
      </c>
      <c r="G8" s="1078">
        <v>-4</v>
      </c>
      <c r="H8" s="606">
        <v>-5</v>
      </c>
      <c r="I8" s="1078">
        <v>-6</v>
      </c>
      <c r="J8" s="606">
        <v>-7</v>
      </c>
      <c r="K8" s="1078">
        <v>-8</v>
      </c>
      <c r="L8" s="1078">
        <v>-9</v>
      </c>
      <c r="M8" s="1079">
        <v>-10</v>
      </c>
      <c r="P8" s="5"/>
      <c r="Q8" s="27"/>
      <c r="R8" s="27"/>
    </row>
    <row r="9" spans="1:20" ht="15.6">
      <c r="A9" s="501" t="s">
        <v>836</v>
      </c>
      <c r="B9" s="6"/>
      <c r="C9" s="6"/>
      <c r="D9" s="575"/>
      <c r="E9" s="24"/>
      <c r="F9" s="1080"/>
      <c r="G9" s="1080"/>
      <c r="H9" s="24"/>
      <c r="I9" s="1080"/>
      <c r="J9" s="45"/>
      <c r="K9" s="1081"/>
      <c r="L9" s="1081"/>
      <c r="M9" s="46"/>
      <c r="P9" s="20"/>
      <c r="Q9" s="27"/>
      <c r="R9" s="27"/>
    </row>
    <row r="10" spans="1:20" ht="15.6">
      <c r="A10" s="50"/>
      <c r="B10" s="5"/>
      <c r="C10" s="47" t="s">
        <v>764</v>
      </c>
      <c r="D10" s="576"/>
      <c r="E10" s="24"/>
      <c r="F10" s="1080"/>
      <c r="G10" s="1080"/>
      <c r="H10" s="24"/>
      <c r="I10" s="1080"/>
      <c r="J10" s="45"/>
      <c r="K10" s="1081"/>
      <c r="L10" s="1081">
        <f t="shared" ref="L10:L12" si="0">SUM(E10:K10)</f>
        <v>0</v>
      </c>
      <c r="M10" s="46"/>
      <c r="N10" s="74"/>
      <c r="O10" s="408"/>
      <c r="P10" s="20"/>
      <c r="Q10" s="27"/>
      <c r="R10" s="27"/>
    </row>
    <row r="11" spans="1:20" ht="15.6">
      <c r="A11" s="50"/>
      <c r="B11" s="5"/>
      <c r="C11" s="4" t="s">
        <v>765</v>
      </c>
      <c r="D11" s="576"/>
      <c r="E11" s="24"/>
      <c r="F11" s="1080"/>
      <c r="G11" s="1080"/>
      <c r="H11" s="24"/>
      <c r="I11" s="1080"/>
      <c r="J11" s="45"/>
      <c r="K11" s="1081"/>
      <c r="L11" s="1081">
        <f t="shared" si="0"/>
        <v>0</v>
      </c>
      <c r="M11" s="46"/>
      <c r="N11" s="80"/>
      <c r="O11" s="409"/>
      <c r="P11" s="20"/>
      <c r="Q11" s="27"/>
      <c r="R11" s="27"/>
    </row>
    <row r="12" spans="1:20" ht="16.2" thickBot="1">
      <c r="A12" s="50"/>
      <c r="B12" s="5"/>
      <c r="C12" s="4" t="s">
        <v>766</v>
      </c>
      <c r="D12" s="576"/>
      <c r="E12" s="24"/>
      <c r="F12" s="1080"/>
      <c r="G12" s="1080"/>
      <c r="H12" s="24"/>
      <c r="I12" s="1080"/>
      <c r="J12" s="45"/>
      <c r="K12" s="1081"/>
      <c r="L12" s="1081">
        <f t="shared" si="0"/>
        <v>0</v>
      </c>
      <c r="M12" s="46"/>
      <c r="N12" s="74"/>
      <c r="O12" s="408"/>
      <c r="P12" s="20"/>
      <c r="Q12" s="27"/>
      <c r="R12" s="27"/>
    </row>
    <row r="13" spans="1:20" ht="16.2" thickBot="1">
      <c r="A13" s="1087"/>
      <c r="B13" s="1084" t="s">
        <v>797</v>
      </c>
      <c r="C13" s="1084"/>
      <c r="D13" s="1085"/>
      <c r="E13" s="315">
        <f>SUM(E10:E12)</f>
        <v>0</v>
      </c>
      <c r="F13" s="186">
        <f>SUM(F10:F12)</f>
        <v>0</v>
      </c>
      <c r="G13" s="186">
        <f t="shared" ref="G13:L13" si="1">SUM(G10:G12)</f>
        <v>0</v>
      </c>
      <c r="H13" s="186">
        <f t="shared" si="1"/>
        <v>0</v>
      </c>
      <c r="I13" s="186">
        <f t="shared" si="1"/>
        <v>0</v>
      </c>
      <c r="J13" s="186">
        <f t="shared" si="1"/>
        <v>0</v>
      </c>
      <c r="K13" s="186">
        <f t="shared" si="1"/>
        <v>0</v>
      </c>
      <c r="L13" s="186">
        <f t="shared" si="1"/>
        <v>0</v>
      </c>
      <c r="M13" s="1086"/>
      <c r="P13" s="20"/>
      <c r="Q13" s="27"/>
      <c r="R13" s="27"/>
    </row>
    <row r="14" spans="1:20" ht="15.6">
      <c r="A14" s="501" t="s">
        <v>837</v>
      </c>
      <c r="B14" s="6"/>
      <c r="C14" s="6"/>
      <c r="D14" s="575"/>
      <c r="E14" s="23"/>
      <c r="F14" s="1109"/>
      <c r="G14" s="1109"/>
      <c r="H14" s="23"/>
      <c r="I14" s="1109"/>
      <c r="J14" s="23"/>
      <c r="K14" s="1109"/>
      <c r="L14" s="1109"/>
      <c r="M14" s="49"/>
      <c r="P14" s="20"/>
      <c r="Q14" s="27"/>
      <c r="R14" s="27"/>
    </row>
    <row r="15" spans="1:20" ht="15.6">
      <c r="A15" s="50"/>
      <c r="B15" s="5"/>
      <c r="C15" s="47" t="s">
        <v>764</v>
      </c>
      <c r="D15" s="576"/>
      <c r="E15" s="23"/>
      <c r="F15" s="1109"/>
      <c r="G15" s="1109"/>
      <c r="H15" s="23"/>
      <c r="I15" s="1109"/>
      <c r="J15" s="23"/>
      <c r="K15" s="1109"/>
      <c r="L15" s="1109">
        <f t="shared" ref="L15:L17" si="2">SUM(E15:K15)</f>
        <v>0</v>
      </c>
      <c r="M15" s="49"/>
      <c r="P15" s="20"/>
      <c r="Q15" s="27"/>
      <c r="R15" s="27"/>
    </row>
    <row r="16" spans="1:20" ht="15.6">
      <c r="A16" s="50"/>
      <c r="B16" s="5"/>
      <c r="C16" s="4" t="s">
        <v>765</v>
      </c>
      <c r="D16" s="576"/>
      <c r="E16" s="23"/>
      <c r="F16" s="1109"/>
      <c r="G16" s="1109"/>
      <c r="H16" s="23"/>
      <c r="I16" s="1109"/>
      <c r="J16" s="23"/>
      <c r="K16" s="1109"/>
      <c r="L16" s="1109"/>
      <c r="M16" s="49"/>
      <c r="P16" s="20"/>
      <c r="Q16" s="27"/>
      <c r="R16" s="27"/>
    </row>
    <row r="17" spans="1:18" ht="16.2" thickBot="1">
      <c r="A17" s="50"/>
      <c r="B17" s="5"/>
      <c r="C17" s="4" t="s">
        <v>766</v>
      </c>
      <c r="D17" s="576"/>
      <c r="E17" s="23"/>
      <c r="F17" s="1109"/>
      <c r="G17" s="1109"/>
      <c r="H17" s="23"/>
      <c r="I17" s="1109"/>
      <c r="J17" s="23"/>
      <c r="K17" s="1109"/>
      <c r="L17" s="1109">
        <f t="shared" si="2"/>
        <v>0</v>
      </c>
      <c r="M17" s="49"/>
      <c r="P17" s="20"/>
      <c r="Q17" s="27"/>
      <c r="R17" s="27"/>
    </row>
    <row r="18" spans="1:18" ht="16.2" thickBot="1">
      <c r="A18" s="1087"/>
      <c r="B18" s="1084" t="s">
        <v>838</v>
      </c>
      <c r="C18" s="1084"/>
      <c r="D18" s="1085"/>
      <c r="E18" s="315">
        <f>SUM(E15:E17)</f>
        <v>0</v>
      </c>
      <c r="F18" s="186">
        <f>SUM(F15:F17)</f>
        <v>0</v>
      </c>
      <c r="G18" s="186">
        <f t="shared" ref="G18:L18" si="3">SUM(G15:G17)</f>
        <v>0</v>
      </c>
      <c r="H18" s="186">
        <f t="shared" si="3"/>
        <v>0</v>
      </c>
      <c r="I18" s="186">
        <f t="shared" si="3"/>
        <v>0</v>
      </c>
      <c r="J18" s="186">
        <f t="shared" si="3"/>
        <v>0</v>
      </c>
      <c r="K18" s="186">
        <f t="shared" si="3"/>
        <v>0</v>
      </c>
      <c r="L18" s="186">
        <f t="shared" si="3"/>
        <v>0</v>
      </c>
      <c r="M18" s="1086"/>
      <c r="P18" s="20"/>
      <c r="Q18" s="27"/>
      <c r="R18" s="27"/>
    </row>
    <row r="19" spans="1:18" ht="15.6">
      <c r="A19" s="501" t="s">
        <v>839</v>
      </c>
      <c r="B19" s="6"/>
      <c r="C19" s="6"/>
      <c r="D19" s="575"/>
      <c r="E19" s="23"/>
      <c r="F19" s="1109"/>
      <c r="G19" s="1109"/>
      <c r="H19" s="23"/>
      <c r="I19" s="1109"/>
      <c r="J19" s="23"/>
      <c r="K19" s="1109"/>
      <c r="L19" s="1109"/>
      <c r="M19" s="49"/>
      <c r="P19" s="20"/>
      <c r="Q19" s="27"/>
      <c r="R19" s="27"/>
    </row>
    <row r="20" spans="1:18" ht="15.6">
      <c r="A20" s="50"/>
      <c r="B20" s="5"/>
      <c r="C20" s="47" t="s">
        <v>764</v>
      </c>
      <c r="D20" s="576"/>
      <c r="E20" s="23"/>
      <c r="F20" s="1109"/>
      <c r="G20" s="1109"/>
      <c r="H20" s="23"/>
      <c r="I20" s="1109"/>
      <c r="J20" s="23"/>
      <c r="K20" s="1109"/>
      <c r="L20" s="1109">
        <f t="shared" ref="L20" si="4">SUM(E20:K20)</f>
        <v>0</v>
      </c>
      <c r="M20" s="49"/>
      <c r="P20" s="20"/>
      <c r="Q20" s="27"/>
      <c r="R20" s="27"/>
    </row>
    <row r="21" spans="1:18" ht="15.6">
      <c r="A21" s="50"/>
      <c r="B21" s="5"/>
      <c r="C21" s="4" t="s">
        <v>765</v>
      </c>
      <c r="D21" s="576"/>
      <c r="E21" s="23"/>
      <c r="F21" s="1109"/>
      <c r="G21" s="1109"/>
      <c r="H21" s="23"/>
      <c r="I21" s="1109"/>
      <c r="J21" s="23"/>
      <c r="K21" s="1109"/>
      <c r="L21" s="1109"/>
      <c r="M21" s="49"/>
      <c r="P21" s="20"/>
      <c r="Q21" s="27"/>
      <c r="R21" s="27"/>
    </row>
    <row r="22" spans="1:18" ht="16.2" thickBot="1">
      <c r="A22" s="50"/>
      <c r="B22" s="5"/>
      <c r="C22" s="4" t="s">
        <v>766</v>
      </c>
      <c r="D22" s="576"/>
      <c r="E22" s="23"/>
      <c r="F22" s="1109"/>
      <c r="G22" s="1109"/>
      <c r="H22" s="23"/>
      <c r="I22" s="1109"/>
      <c r="J22" s="23"/>
      <c r="K22" s="1109"/>
      <c r="L22" s="1109">
        <f t="shared" ref="L22" si="5">SUM(E22:K22)</f>
        <v>0</v>
      </c>
      <c r="M22" s="49"/>
      <c r="P22" s="20"/>
      <c r="Q22" s="27"/>
      <c r="R22" s="27"/>
    </row>
    <row r="23" spans="1:18" ht="16.2" thickBot="1">
      <c r="A23" s="1087"/>
      <c r="B23" s="1084" t="s">
        <v>838</v>
      </c>
      <c r="C23" s="1084"/>
      <c r="D23" s="1085"/>
      <c r="E23" s="315">
        <f>SUM(E20:E22)</f>
        <v>0</v>
      </c>
      <c r="F23" s="186">
        <f>SUM(F20:F22)</f>
        <v>0</v>
      </c>
      <c r="G23" s="186">
        <f t="shared" ref="G23:L23" si="6">SUM(G20:G22)</f>
        <v>0</v>
      </c>
      <c r="H23" s="186">
        <f t="shared" si="6"/>
        <v>0</v>
      </c>
      <c r="I23" s="186">
        <f t="shared" si="6"/>
        <v>0</v>
      </c>
      <c r="J23" s="186">
        <f t="shared" si="6"/>
        <v>0</v>
      </c>
      <c r="K23" s="186">
        <f t="shared" si="6"/>
        <v>0</v>
      </c>
      <c r="L23" s="186">
        <f t="shared" si="6"/>
        <v>0</v>
      </c>
      <c r="M23" s="1086"/>
      <c r="P23" s="20"/>
      <c r="Q23" s="27"/>
      <c r="R23" s="27"/>
    </row>
    <row r="24" spans="1:18" ht="16.2">
      <c r="A24" s="501" t="s">
        <v>840</v>
      </c>
      <c r="B24" s="6"/>
      <c r="C24" s="8"/>
      <c r="D24" s="577"/>
      <c r="E24" s="43"/>
      <c r="F24" s="1110"/>
      <c r="G24" s="1110"/>
      <c r="H24" s="43"/>
      <c r="I24" s="1110"/>
      <c r="J24" s="43"/>
      <c r="K24" s="1110"/>
      <c r="L24" s="1110"/>
      <c r="M24" s="44"/>
      <c r="P24" s="20"/>
      <c r="Q24" s="27"/>
      <c r="R24" s="27"/>
    </row>
    <row r="25" spans="1:18" ht="15.6">
      <c r="A25" s="50"/>
      <c r="B25" s="5"/>
      <c r="C25" s="47" t="s">
        <v>764</v>
      </c>
      <c r="D25" s="578"/>
      <c r="E25" s="43"/>
      <c r="F25" s="1110"/>
      <c r="G25" s="1110"/>
      <c r="H25" s="43"/>
      <c r="I25" s="1110"/>
      <c r="J25" s="43"/>
      <c r="K25" s="1110"/>
      <c r="L25" s="1111">
        <f t="shared" ref="L25:L26" si="7">SUM(E25:K25)</f>
        <v>0</v>
      </c>
      <c r="M25" s="44"/>
      <c r="P25" s="20"/>
      <c r="Q25" s="27"/>
      <c r="R25" s="27"/>
    </row>
    <row r="26" spans="1:18" ht="16.2" thickBot="1">
      <c r="A26" s="50"/>
      <c r="B26" s="5"/>
      <c r="C26" s="4" t="s">
        <v>765</v>
      </c>
      <c r="D26" s="578"/>
      <c r="E26" s="43"/>
      <c r="F26" s="1110"/>
      <c r="G26" s="1110"/>
      <c r="H26" s="43"/>
      <c r="I26" s="1110"/>
      <c r="J26" s="43"/>
      <c r="K26" s="1110"/>
      <c r="L26" s="1111">
        <f t="shared" si="7"/>
        <v>0</v>
      </c>
      <c r="M26" s="44"/>
      <c r="P26" s="20"/>
      <c r="Q26" s="27"/>
      <c r="R26" s="27"/>
    </row>
    <row r="27" spans="1:18" ht="16.2" thickBot="1">
      <c r="A27" s="1112"/>
      <c r="B27" s="1084" t="s">
        <v>838</v>
      </c>
      <c r="C27" s="1084"/>
      <c r="D27" s="1085"/>
      <c r="E27" s="315">
        <f>SUM(E25:E26)</f>
        <v>0</v>
      </c>
      <c r="F27" s="186">
        <f>SUM(F25:F26)</f>
        <v>0</v>
      </c>
      <c r="G27" s="186">
        <f t="shared" ref="G27:L27" si="8">SUM(G25:G26)</f>
        <v>0</v>
      </c>
      <c r="H27" s="186">
        <f t="shared" si="8"/>
        <v>0</v>
      </c>
      <c r="I27" s="186">
        <f t="shared" si="8"/>
        <v>0</v>
      </c>
      <c r="J27" s="186">
        <f t="shared" si="8"/>
        <v>0</v>
      </c>
      <c r="K27" s="186">
        <f t="shared" si="8"/>
        <v>0</v>
      </c>
      <c r="L27" s="186">
        <f t="shared" si="8"/>
        <v>0</v>
      </c>
      <c r="M27" s="1086"/>
      <c r="P27" s="20"/>
      <c r="Q27" s="27"/>
      <c r="R27" s="27"/>
    </row>
    <row r="28" spans="1:18" ht="16.2" thickBot="1">
      <c r="A28" s="1091" t="s">
        <v>802</v>
      </c>
      <c r="B28" s="5"/>
      <c r="C28" s="4"/>
      <c r="D28" s="578"/>
      <c r="E28" s="315">
        <f>E13+E18+E23+E27</f>
        <v>0</v>
      </c>
      <c r="F28" s="315">
        <f t="shared" ref="F28:L28" si="9">F13+F18+F23+F27</f>
        <v>0</v>
      </c>
      <c r="G28" s="315">
        <f t="shared" si="9"/>
        <v>0</v>
      </c>
      <c r="H28" s="315">
        <f t="shared" si="9"/>
        <v>0</v>
      </c>
      <c r="I28" s="315">
        <f t="shared" si="9"/>
        <v>0</v>
      </c>
      <c r="J28" s="315">
        <f t="shared" si="9"/>
        <v>0</v>
      </c>
      <c r="K28" s="315">
        <f t="shared" si="9"/>
        <v>0</v>
      </c>
      <c r="L28" s="315">
        <f t="shared" si="9"/>
        <v>0</v>
      </c>
      <c r="M28" s="1113"/>
      <c r="P28" s="20"/>
      <c r="Q28" s="27"/>
      <c r="R28" s="27"/>
    </row>
    <row r="29" spans="1:18" ht="16.2" thickBot="1">
      <c r="A29" s="1091" t="s">
        <v>823</v>
      </c>
      <c r="B29" s="1088"/>
      <c r="C29" s="1088"/>
      <c r="D29" s="1085"/>
      <c r="F29" s="790"/>
      <c r="G29" s="1092"/>
      <c r="H29" s="1093"/>
      <c r="I29" s="1092"/>
      <c r="J29" s="1093"/>
      <c r="K29" s="1092"/>
      <c r="L29" s="1092">
        <f t="shared" ref="L29" si="10">SUM(E29:K29)</f>
        <v>0</v>
      </c>
      <c r="M29" s="1090"/>
      <c r="P29" s="20"/>
      <c r="Q29" s="27"/>
      <c r="R29" s="27"/>
    </row>
    <row r="30" spans="1:18" ht="16.2" thickBot="1">
      <c r="A30" s="1091" t="s">
        <v>841</v>
      </c>
      <c r="B30" s="1088"/>
      <c r="C30" s="1088"/>
      <c r="D30" s="1085"/>
      <c r="E30" s="316">
        <f>E28-E29</f>
        <v>0</v>
      </c>
      <c r="F30" s="188">
        <f>F28-F29</f>
        <v>0</v>
      </c>
      <c r="G30" s="188">
        <f t="shared" ref="G30:L30" si="11">G28-G29</f>
        <v>0</v>
      </c>
      <c r="H30" s="188">
        <f t="shared" si="11"/>
        <v>0</v>
      </c>
      <c r="I30" s="188">
        <f t="shared" si="11"/>
        <v>0</v>
      </c>
      <c r="J30" s="188">
        <f t="shared" si="11"/>
        <v>0</v>
      </c>
      <c r="K30" s="188">
        <f t="shared" si="11"/>
        <v>0</v>
      </c>
      <c r="L30" s="188">
        <f t="shared" si="11"/>
        <v>0</v>
      </c>
      <c r="M30" s="1090"/>
      <c r="P30" s="20"/>
      <c r="Q30" s="27"/>
      <c r="R30" s="27"/>
    </row>
    <row r="31" spans="1:18" ht="16.8" thickTop="1" thickBot="1">
      <c r="A31" s="51"/>
      <c r="B31" s="1094"/>
      <c r="C31" s="1094"/>
      <c r="D31" s="670"/>
      <c r="E31" s="1095"/>
      <c r="F31" s="1096"/>
      <c r="G31" s="1096"/>
      <c r="H31" s="1095"/>
      <c r="I31" s="1096"/>
      <c r="J31" s="1095"/>
      <c r="K31" s="1096"/>
      <c r="L31" s="1096"/>
      <c r="M31" s="503"/>
      <c r="P31" s="20"/>
      <c r="Q31" s="27"/>
      <c r="R31" s="27"/>
    </row>
    <row r="32" spans="1:18" ht="15.6">
      <c r="A32" s="5"/>
      <c r="B32" s="5"/>
      <c r="C32" s="5"/>
      <c r="D32" s="5"/>
      <c r="E32" s="23"/>
      <c r="F32" s="23"/>
      <c r="G32" s="23"/>
      <c r="H32" s="23"/>
      <c r="I32" s="23"/>
      <c r="J32" s="23"/>
      <c r="K32" s="23"/>
      <c r="L32" s="23"/>
      <c r="M32" s="23"/>
      <c r="P32" s="20"/>
      <c r="Q32" s="27"/>
      <c r="R32" s="27"/>
    </row>
    <row r="33" spans="1:18" ht="15.6">
      <c r="A33" s="5"/>
      <c r="B33" s="5"/>
      <c r="C33" s="5"/>
      <c r="D33" s="5"/>
      <c r="E33" s="23"/>
      <c r="F33" s="23"/>
      <c r="G33" s="23"/>
      <c r="H33" s="23"/>
      <c r="I33" s="23"/>
      <c r="J33" s="23"/>
      <c r="K33" s="23"/>
      <c r="L33" s="23"/>
      <c r="M33" s="23"/>
      <c r="P33" s="20"/>
      <c r="Q33" s="27"/>
      <c r="R33" s="27"/>
    </row>
    <row r="34" spans="1:18" ht="15.6">
      <c r="A34" s="5"/>
      <c r="B34" s="5"/>
      <c r="C34" s="5"/>
      <c r="D34" s="5"/>
      <c r="E34" s="23"/>
      <c r="F34" s="23"/>
      <c r="G34" s="23"/>
      <c r="H34" s="23"/>
      <c r="I34" s="23"/>
      <c r="J34" s="23"/>
      <c r="K34" s="23"/>
      <c r="L34" s="23"/>
      <c r="M34" s="23"/>
      <c r="P34" s="20"/>
      <c r="Q34" s="27"/>
      <c r="R34" s="27"/>
    </row>
    <row r="35" spans="1:18" ht="15.6">
      <c r="A35" s="5"/>
      <c r="B35" s="5"/>
      <c r="C35" s="5"/>
      <c r="D35" s="5"/>
      <c r="E35" s="23"/>
      <c r="F35" s="23"/>
      <c r="G35" s="23"/>
      <c r="H35" s="23"/>
      <c r="I35" s="23"/>
      <c r="J35" s="23"/>
      <c r="K35" s="23"/>
      <c r="L35" s="23"/>
      <c r="M35" s="23"/>
      <c r="P35" s="20"/>
      <c r="Q35" s="27"/>
      <c r="R35" s="27"/>
    </row>
    <row r="36" spans="1:18" ht="15.6">
      <c r="A36" s="5"/>
      <c r="B36" s="5"/>
      <c r="C36" s="5"/>
      <c r="D36" s="5"/>
      <c r="E36" s="23"/>
      <c r="F36" s="23"/>
      <c r="G36" s="23"/>
      <c r="H36" s="23"/>
      <c r="I36" s="23"/>
      <c r="J36" s="23"/>
      <c r="K36" s="23"/>
      <c r="L36" s="23"/>
      <c r="M36" s="23"/>
      <c r="P36" s="20"/>
      <c r="Q36" s="27"/>
      <c r="R36" s="27"/>
    </row>
    <row r="37" spans="1:18" ht="15.6">
      <c r="A37" s="5"/>
      <c r="B37" s="5"/>
      <c r="C37" s="5"/>
      <c r="D37" s="5"/>
      <c r="E37" s="23"/>
      <c r="F37" s="23"/>
      <c r="G37" s="23"/>
      <c r="H37" s="23"/>
      <c r="I37" s="23"/>
      <c r="J37" s="23"/>
      <c r="K37" s="23"/>
      <c r="L37" s="23"/>
      <c r="M37" s="23"/>
      <c r="P37" s="20"/>
      <c r="Q37" s="27"/>
      <c r="R37" s="27"/>
    </row>
    <row r="38" spans="1:18" ht="15.6">
      <c r="A38" s="5"/>
      <c r="B38" s="5"/>
      <c r="C38" s="5"/>
      <c r="D38" s="5"/>
      <c r="E38" s="23"/>
      <c r="F38" s="23"/>
      <c r="G38" s="23"/>
      <c r="H38" s="23"/>
      <c r="I38" s="23"/>
      <c r="J38" s="23"/>
      <c r="K38" s="23"/>
      <c r="L38" s="23"/>
      <c r="M38" s="23"/>
      <c r="P38" s="20"/>
      <c r="Q38" s="27"/>
      <c r="R38" s="27"/>
    </row>
    <row r="39" spans="1:18" ht="15.6">
      <c r="A39" s="5"/>
      <c r="B39" s="5"/>
      <c r="C39" s="5"/>
      <c r="D39" s="5"/>
      <c r="E39" s="23"/>
      <c r="F39" s="23"/>
      <c r="G39" s="23"/>
      <c r="H39" s="23"/>
      <c r="I39" s="23"/>
      <c r="J39" s="23"/>
      <c r="K39" s="23"/>
      <c r="L39" s="23"/>
      <c r="M39" s="23"/>
      <c r="P39" s="20"/>
      <c r="Q39" s="27"/>
      <c r="R39" s="27"/>
    </row>
    <row r="40" spans="1:18" ht="15.6">
      <c r="A40" s="5"/>
      <c r="B40" s="5"/>
      <c r="C40" s="5"/>
      <c r="D40" s="5"/>
      <c r="E40" s="23"/>
      <c r="F40" s="23"/>
      <c r="G40" s="23"/>
      <c r="H40" s="23"/>
      <c r="I40" s="23"/>
      <c r="J40" s="23"/>
      <c r="K40" s="23"/>
      <c r="L40" s="23"/>
      <c r="M40" s="23"/>
      <c r="P40" s="20"/>
      <c r="Q40" s="27"/>
      <c r="R40" s="27"/>
    </row>
    <row r="41" spans="1:18" ht="15.6">
      <c r="A41" s="5"/>
      <c r="B41" s="5"/>
      <c r="C41" s="5"/>
      <c r="D41" s="5"/>
      <c r="E41" s="23"/>
      <c r="F41" s="23"/>
      <c r="G41" s="23"/>
      <c r="H41" s="23"/>
      <c r="I41" s="23"/>
      <c r="J41" s="23"/>
      <c r="K41" s="23"/>
      <c r="L41" s="23"/>
      <c r="M41" s="23"/>
      <c r="P41" s="20"/>
      <c r="Q41" s="27"/>
      <c r="R41" s="27"/>
    </row>
    <row r="42" spans="1:18" ht="15.6">
      <c r="A42" s="5"/>
      <c r="B42" s="5"/>
      <c r="C42" s="5"/>
      <c r="D42" s="5"/>
      <c r="E42" s="23"/>
      <c r="F42" s="23"/>
      <c r="G42" s="23"/>
      <c r="H42" s="23"/>
      <c r="I42" s="23"/>
      <c r="J42" s="23"/>
      <c r="K42" s="23"/>
      <c r="L42" s="23"/>
      <c r="M42" s="23"/>
      <c r="P42" s="20"/>
      <c r="Q42" s="27"/>
      <c r="R42" s="27"/>
    </row>
    <row r="43" spans="1:18" ht="15.6">
      <c r="A43" s="5"/>
      <c r="B43" s="5"/>
      <c r="C43" s="5"/>
      <c r="D43" s="5"/>
      <c r="E43" s="23"/>
      <c r="F43" s="23"/>
      <c r="G43" s="23"/>
      <c r="H43" s="23"/>
      <c r="I43" s="23"/>
      <c r="J43" s="23"/>
      <c r="K43" s="23"/>
      <c r="L43" s="23"/>
      <c r="M43" s="23"/>
      <c r="P43" s="20"/>
      <c r="Q43" s="27"/>
      <c r="R43" s="27"/>
    </row>
    <row r="44" spans="1:18">
      <c r="E44" s="29"/>
      <c r="F44" s="29"/>
      <c r="G44" s="29"/>
      <c r="H44" s="29"/>
      <c r="I44" s="29"/>
      <c r="J44" s="29"/>
      <c r="K44" s="29"/>
      <c r="L44" s="29"/>
      <c r="N44" s="36"/>
      <c r="O44" s="410"/>
      <c r="P44" s="16"/>
      <c r="Q44" s="27"/>
      <c r="R44" s="27"/>
    </row>
    <row r="45" spans="1:18">
      <c r="A45" s="52"/>
      <c r="B45" s="52"/>
      <c r="C45" s="52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36"/>
      <c r="O45" s="410"/>
      <c r="P45" s="16"/>
      <c r="Q45" s="27"/>
      <c r="R45" s="27"/>
    </row>
    <row r="46" spans="1:18">
      <c r="A46" s="25"/>
      <c r="B46" s="25"/>
      <c r="C46" s="25"/>
      <c r="D46" s="27"/>
      <c r="J46" s="28"/>
      <c r="K46" s="28"/>
      <c r="L46" s="28"/>
      <c r="M46" s="28"/>
      <c r="N46" s="36"/>
      <c r="O46" s="410"/>
      <c r="P46" s="16"/>
      <c r="Q46" s="27"/>
      <c r="R46" s="27"/>
    </row>
    <row r="47" spans="1:18">
      <c r="A47" s="27"/>
      <c r="B47" s="27"/>
      <c r="C47" s="27"/>
      <c r="D47" s="25"/>
      <c r="E47" s="25"/>
      <c r="F47" s="25"/>
      <c r="G47" s="25"/>
      <c r="H47" s="25"/>
      <c r="I47" s="25"/>
      <c r="J47" s="25"/>
      <c r="K47" s="25"/>
      <c r="L47" s="25"/>
      <c r="M47" s="53"/>
      <c r="P47" s="16"/>
      <c r="Q47" s="27"/>
      <c r="R47" s="27"/>
    </row>
    <row r="48" spans="1:18">
      <c r="A48" s="27"/>
      <c r="B48" s="27"/>
      <c r="C48" s="27"/>
      <c r="D48" s="25"/>
      <c r="E48" s="25"/>
      <c r="F48" s="25"/>
      <c r="G48" s="25"/>
      <c r="H48" s="25"/>
      <c r="I48" s="25"/>
      <c r="J48" s="25"/>
      <c r="K48" s="25"/>
      <c r="L48" s="25"/>
      <c r="M48" s="53"/>
      <c r="P48" s="16"/>
      <c r="Q48" s="27"/>
      <c r="R48" s="27"/>
    </row>
    <row r="49" spans="1:18">
      <c r="A49" s="27"/>
      <c r="B49" s="27"/>
      <c r="C49" s="27"/>
      <c r="D49" s="25"/>
      <c r="E49" s="25"/>
      <c r="F49" s="25"/>
      <c r="G49" s="25"/>
      <c r="H49" s="25"/>
      <c r="I49" s="25"/>
      <c r="J49" s="25"/>
      <c r="K49" s="25"/>
      <c r="L49" s="25"/>
      <c r="M49" s="53"/>
      <c r="P49" s="16"/>
      <c r="Q49" s="27"/>
      <c r="R49" s="27"/>
    </row>
    <row r="50" spans="1:18">
      <c r="A50" s="27"/>
      <c r="B50" s="27"/>
      <c r="C50" s="27"/>
      <c r="D50" s="25"/>
      <c r="E50" s="25"/>
      <c r="F50" s="25"/>
      <c r="G50" s="25"/>
      <c r="H50" s="25"/>
      <c r="I50" s="25"/>
      <c r="J50" s="25"/>
      <c r="K50" s="25"/>
      <c r="L50" s="25"/>
      <c r="M50" s="53"/>
      <c r="P50" s="16"/>
      <c r="Q50" s="27"/>
      <c r="R50" s="27"/>
    </row>
    <row r="51" spans="1:18">
      <c r="A51" s="27"/>
      <c r="B51" s="27"/>
      <c r="C51" s="27"/>
      <c r="D51" s="25"/>
      <c r="E51" s="25"/>
      <c r="F51" s="25"/>
      <c r="G51" s="25"/>
      <c r="H51" s="25"/>
      <c r="I51" s="25"/>
      <c r="J51" s="25"/>
      <c r="K51" s="25"/>
      <c r="L51" s="25"/>
      <c r="M51" s="53"/>
      <c r="P51" s="16"/>
      <c r="Q51" s="27"/>
      <c r="R51" s="27"/>
    </row>
    <row r="52" spans="1:18">
      <c r="A52" s="27"/>
      <c r="B52" s="27"/>
      <c r="C52" s="27"/>
      <c r="D52" s="25"/>
      <c r="E52" s="25"/>
      <c r="F52" s="25"/>
      <c r="G52" s="25"/>
      <c r="H52" s="25"/>
      <c r="I52" s="25"/>
      <c r="J52" s="25"/>
      <c r="K52" s="25"/>
      <c r="L52" s="25"/>
      <c r="M52" s="53"/>
      <c r="P52" s="27"/>
      <c r="Q52" s="27"/>
      <c r="R52" s="27"/>
    </row>
    <row r="53" spans="1:18">
      <c r="A53" s="27"/>
      <c r="B53" s="27"/>
      <c r="C53" s="27"/>
      <c r="D53" s="25"/>
      <c r="E53" s="25"/>
      <c r="F53" s="25"/>
      <c r="G53" s="25"/>
      <c r="H53" s="25"/>
      <c r="I53" s="25"/>
      <c r="J53" s="25"/>
      <c r="K53" s="25"/>
      <c r="L53" s="25"/>
      <c r="M53" s="53"/>
      <c r="P53" s="27"/>
      <c r="Q53" s="27"/>
      <c r="R53" s="27"/>
    </row>
    <row r="54" spans="1:18">
      <c r="A54" s="27"/>
      <c r="B54" s="27"/>
      <c r="C54" s="27"/>
      <c r="D54" s="25"/>
      <c r="E54" s="25"/>
      <c r="F54" s="25"/>
      <c r="G54" s="25"/>
      <c r="H54" s="25"/>
      <c r="I54" s="25"/>
      <c r="J54" s="25"/>
      <c r="K54" s="25"/>
      <c r="L54" s="25"/>
      <c r="M54" s="53"/>
      <c r="P54" s="27"/>
      <c r="Q54" s="27"/>
      <c r="R54" s="27"/>
    </row>
    <row r="55" spans="1:18">
      <c r="A55" s="27"/>
      <c r="B55" s="27"/>
      <c r="C55" s="27"/>
      <c r="D55" s="25"/>
      <c r="E55" s="25"/>
      <c r="F55" s="25"/>
      <c r="G55" s="25"/>
      <c r="H55" s="25"/>
      <c r="I55" s="25"/>
      <c r="J55" s="25"/>
      <c r="K55" s="25"/>
      <c r="L55" s="25"/>
      <c r="M55" s="53"/>
      <c r="P55" s="27"/>
      <c r="Q55" s="27"/>
      <c r="R55" s="27"/>
    </row>
    <row r="56" spans="1:18">
      <c r="A56" s="27"/>
      <c r="B56" s="27"/>
      <c r="C56" s="27"/>
      <c r="D56" s="25"/>
      <c r="E56" s="25"/>
      <c r="F56" s="25"/>
      <c r="G56" s="25"/>
      <c r="H56" s="25"/>
      <c r="I56" s="25"/>
      <c r="J56" s="25"/>
      <c r="K56" s="25"/>
      <c r="L56" s="25"/>
      <c r="M56" s="53"/>
      <c r="P56" s="27"/>
      <c r="Q56" s="27"/>
      <c r="R56" s="27"/>
    </row>
    <row r="57" spans="1:18">
      <c r="A57" s="27"/>
      <c r="B57" s="27"/>
      <c r="C57" s="27"/>
      <c r="D57" s="25"/>
      <c r="E57" s="25"/>
      <c r="F57" s="25"/>
      <c r="G57" s="25"/>
      <c r="H57" s="25"/>
      <c r="I57" s="25"/>
      <c r="J57" s="25"/>
      <c r="K57" s="25"/>
      <c r="L57" s="25"/>
      <c r="M57" s="53"/>
      <c r="P57" s="27"/>
      <c r="Q57" s="27"/>
      <c r="R57" s="27"/>
    </row>
    <row r="58" spans="1:18">
      <c r="A58" s="27"/>
      <c r="B58" s="27"/>
      <c r="C58" s="27"/>
      <c r="D58" s="25"/>
      <c r="E58" s="25"/>
      <c r="F58" s="25"/>
      <c r="G58" s="25"/>
      <c r="H58" s="25"/>
      <c r="I58" s="25"/>
      <c r="J58" s="25"/>
      <c r="K58" s="25"/>
      <c r="L58" s="25"/>
      <c r="M58" s="53"/>
      <c r="P58" s="27"/>
      <c r="Q58" s="27"/>
      <c r="R58" s="27"/>
    </row>
    <row r="59" spans="1:18">
      <c r="A59" s="27"/>
      <c r="B59" s="27"/>
      <c r="C59" s="27"/>
      <c r="D59" s="25"/>
      <c r="E59" s="25"/>
      <c r="F59" s="25"/>
      <c r="G59" s="25"/>
      <c r="H59" s="25"/>
      <c r="I59" s="25"/>
      <c r="J59" s="25"/>
      <c r="K59" s="25"/>
      <c r="L59" s="25"/>
      <c r="M59" s="53"/>
      <c r="P59" s="27"/>
      <c r="Q59" s="27"/>
      <c r="R59" s="27"/>
    </row>
    <row r="60" spans="1:18">
      <c r="A60" s="27"/>
      <c r="B60" s="27"/>
      <c r="C60" s="27"/>
      <c r="D60" s="25"/>
      <c r="E60" s="25"/>
      <c r="F60" s="25"/>
      <c r="G60" s="25"/>
      <c r="H60" s="25"/>
      <c r="I60" s="25"/>
      <c r="J60" s="25"/>
      <c r="K60" s="25"/>
      <c r="L60" s="25"/>
      <c r="M60" s="53"/>
      <c r="P60" s="27"/>
      <c r="Q60" s="27"/>
      <c r="R60" s="27"/>
    </row>
    <row r="61" spans="1:18">
      <c r="A61" s="27"/>
      <c r="B61" s="27"/>
      <c r="C61" s="27"/>
      <c r="D61" s="25"/>
      <c r="E61" s="25"/>
      <c r="F61" s="25"/>
      <c r="G61" s="25"/>
      <c r="H61" s="25"/>
      <c r="I61" s="25"/>
      <c r="J61" s="25"/>
      <c r="K61" s="25"/>
      <c r="L61" s="25"/>
      <c r="M61" s="53"/>
      <c r="P61" s="27"/>
      <c r="Q61" s="27"/>
      <c r="R61" s="27"/>
    </row>
    <row r="62" spans="1:18">
      <c r="A62" s="27"/>
      <c r="B62" s="27"/>
      <c r="C62" s="27"/>
      <c r="D62" s="25"/>
      <c r="E62" s="25"/>
      <c r="F62" s="25"/>
      <c r="G62" s="25"/>
      <c r="H62" s="25"/>
      <c r="I62" s="25"/>
      <c r="J62" s="25"/>
      <c r="K62" s="25"/>
      <c r="L62" s="25"/>
      <c r="M62" s="53"/>
      <c r="P62" s="27"/>
      <c r="Q62" s="27"/>
      <c r="R62" s="27"/>
    </row>
    <row r="63" spans="1:18">
      <c r="A63" s="27"/>
      <c r="B63" s="27"/>
      <c r="C63" s="27"/>
      <c r="D63" s="25"/>
      <c r="E63" s="25"/>
      <c r="F63" s="25"/>
      <c r="G63" s="25"/>
      <c r="H63" s="25"/>
      <c r="I63" s="25"/>
      <c r="J63" s="25"/>
      <c r="K63" s="25"/>
      <c r="L63" s="25"/>
      <c r="M63" s="53"/>
      <c r="P63" s="27"/>
      <c r="Q63" s="27"/>
      <c r="R63" s="27"/>
    </row>
    <row r="64" spans="1:18">
      <c r="A64" s="27"/>
      <c r="B64" s="27"/>
      <c r="C64" s="27"/>
      <c r="D64" s="25"/>
      <c r="E64" s="25"/>
      <c r="F64" s="25"/>
      <c r="G64" s="25"/>
      <c r="H64" s="25"/>
      <c r="I64" s="25"/>
      <c r="J64" s="25"/>
      <c r="K64" s="25"/>
      <c r="L64" s="25"/>
      <c r="M64" s="53"/>
      <c r="P64" s="27"/>
      <c r="Q64" s="27"/>
      <c r="R64" s="27"/>
    </row>
    <row r="65" spans="1:18">
      <c r="A65" s="27"/>
      <c r="B65" s="27"/>
      <c r="C65" s="27"/>
      <c r="D65" s="25"/>
      <c r="E65" s="25"/>
      <c r="F65" s="25"/>
      <c r="G65" s="25"/>
      <c r="H65" s="25"/>
      <c r="I65" s="25"/>
      <c r="J65" s="25"/>
      <c r="K65" s="25"/>
      <c r="L65" s="25"/>
      <c r="M65" s="53"/>
      <c r="P65" s="27"/>
      <c r="Q65" s="27"/>
      <c r="R65" s="27"/>
    </row>
    <row r="66" spans="1:18">
      <c r="D66" s="25"/>
      <c r="E66" s="25"/>
      <c r="F66" s="25"/>
      <c r="G66" s="25"/>
      <c r="H66" s="25"/>
      <c r="I66" s="25"/>
      <c r="J66" s="25"/>
      <c r="K66" s="25"/>
      <c r="L66" s="25"/>
      <c r="M66" s="53"/>
    </row>
    <row r="67" spans="1:18">
      <c r="D67" s="25"/>
      <c r="E67" s="25"/>
      <c r="F67" s="25"/>
      <c r="G67" s="25"/>
      <c r="H67" s="25"/>
      <c r="I67" s="25"/>
      <c r="J67" s="25"/>
      <c r="K67" s="25"/>
      <c r="L67" s="25"/>
      <c r="M67" s="53"/>
    </row>
    <row r="68" spans="1:18">
      <c r="D68" s="25"/>
      <c r="E68" s="25"/>
      <c r="F68" s="25"/>
      <c r="G68" s="25"/>
      <c r="H68" s="25"/>
      <c r="I68" s="25"/>
      <c r="J68" s="25"/>
      <c r="K68" s="25"/>
      <c r="L68" s="25"/>
      <c r="M68" s="53"/>
    </row>
    <row r="69" spans="1:18">
      <c r="D69" s="25"/>
      <c r="E69" s="25"/>
      <c r="F69" s="25"/>
      <c r="G69" s="25"/>
      <c r="H69" s="25"/>
      <c r="I69" s="25"/>
      <c r="J69" s="25"/>
      <c r="K69" s="25"/>
      <c r="L69" s="25"/>
      <c r="M69" s="53"/>
    </row>
    <row r="70" spans="1:18">
      <c r="D70" s="25"/>
      <c r="E70" s="25"/>
      <c r="F70" s="25"/>
      <c r="G70" s="25"/>
      <c r="H70" s="25"/>
      <c r="I70" s="25"/>
      <c r="J70" s="25"/>
      <c r="K70" s="25"/>
      <c r="L70" s="25"/>
      <c r="M70" s="53"/>
    </row>
    <row r="71" spans="1:18">
      <c r="D71" s="25"/>
      <c r="E71" s="25"/>
      <c r="F71" s="25"/>
      <c r="G71" s="25"/>
      <c r="H71" s="25"/>
      <c r="I71" s="25"/>
      <c r="J71" s="25"/>
      <c r="K71" s="25"/>
      <c r="L71" s="25"/>
      <c r="M71" s="53"/>
    </row>
    <row r="72" spans="1:18">
      <c r="D72" s="25"/>
      <c r="E72" s="25"/>
      <c r="F72" s="25"/>
      <c r="G72" s="25"/>
      <c r="H72" s="25"/>
      <c r="I72" s="25"/>
      <c r="J72" s="25"/>
      <c r="K72" s="25"/>
      <c r="L72" s="25"/>
      <c r="M72" s="53"/>
    </row>
    <row r="73" spans="1:18">
      <c r="D73" s="25"/>
      <c r="E73" s="25"/>
      <c r="F73" s="25"/>
      <c r="G73" s="25"/>
      <c r="H73" s="25"/>
      <c r="I73" s="25"/>
      <c r="J73" s="25"/>
      <c r="K73" s="25"/>
      <c r="L73" s="25"/>
      <c r="M73" s="53"/>
    </row>
    <row r="74" spans="1:18">
      <c r="D74" s="25"/>
      <c r="E74" s="25"/>
      <c r="F74" s="25"/>
      <c r="G74" s="25"/>
      <c r="H74" s="25"/>
      <c r="I74" s="25"/>
      <c r="J74" s="25"/>
      <c r="K74" s="25"/>
      <c r="L74" s="25"/>
      <c r="M74" s="53"/>
    </row>
    <row r="75" spans="1:18">
      <c r="D75" s="25"/>
      <c r="E75" s="25"/>
      <c r="F75" s="25"/>
      <c r="G75" s="25"/>
      <c r="H75" s="25"/>
      <c r="I75" s="25"/>
      <c r="J75" s="25"/>
      <c r="K75" s="25"/>
      <c r="L75" s="25"/>
      <c r="M75" s="53"/>
    </row>
    <row r="76" spans="1:18">
      <c r="D76" s="25"/>
      <c r="E76" s="25"/>
      <c r="F76" s="25"/>
      <c r="G76" s="25"/>
      <c r="H76" s="25"/>
      <c r="I76" s="25"/>
      <c r="J76" s="25"/>
      <c r="K76" s="25"/>
      <c r="L76" s="25"/>
      <c r="M76" s="53"/>
    </row>
    <row r="77" spans="1:18">
      <c r="D77" s="25"/>
      <c r="E77" s="25"/>
      <c r="F77" s="25"/>
      <c r="G77" s="25"/>
      <c r="H77" s="25"/>
      <c r="I77" s="25"/>
      <c r="J77" s="25"/>
      <c r="K77" s="25"/>
      <c r="L77" s="25"/>
      <c r="M77" s="53"/>
    </row>
    <row r="78" spans="1:18">
      <c r="D78" s="25"/>
      <c r="E78" s="25"/>
      <c r="F78" s="25"/>
      <c r="G78" s="25"/>
      <c r="H78" s="25"/>
      <c r="I78" s="25"/>
      <c r="J78" s="25"/>
      <c r="K78" s="25"/>
      <c r="L78" s="25"/>
      <c r="M78" s="54"/>
    </row>
    <row r="79" spans="1:18">
      <c r="D79" s="25"/>
      <c r="E79" s="25"/>
      <c r="F79" s="25"/>
      <c r="G79" s="25"/>
      <c r="H79" s="25"/>
      <c r="I79" s="25"/>
      <c r="J79" s="25"/>
      <c r="K79" s="25"/>
      <c r="L79" s="25"/>
      <c r="M79" s="54"/>
    </row>
    <row r="80" spans="1:18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54"/>
    </row>
    <row r="81" spans="4:13">
      <c r="D81" s="25"/>
      <c r="E81" s="25"/>
      <c r="F81" s="25"/>
      <c r="G81" s="25"/>
      <c r="H81" s="25"/>
      <c r="I81" s="25"/>
      <c r="J81" s="25"/>
      <c r="K81" s="25"/>
      <c r="L81" s="25"/>
      <c r="M81" s="53"/>
    </row>
    <row r="82" spans="4:13">
      <c r="D82" s="25"/>
      <c r="E82" s="25"/>
      <c r="F82" s="25"/>
      <c r="G82" s="25"/>
      <c r="H82" s="25"/>
      <c r="I82" s="25"/>
      <c r="J82" s="25"/>
      <c r="K82" s="25"/>
      <c r="L82" s="25"/>
      <c r="M82" s="53"/>
    </row>
    <row r="83" spans="4:13">
      <c r="D83" s="25"/>
      <c r="E83" s="25"/>
      <c r="F83" s="25"/>
      <c r="G83" s="25"/>
      <c r="H83" s="25"/>
      <c r="I83" s="25"/>
      <c r="J83" s="25"/>
      <c r="K83" s="25"/>
      <c r="L83" s="25"/>
      <c r="M83" s="53"/>
    </row>
    <row r="84" spans="4:13">
      <c r="D84" s="25"/>
      <c r="E84" s="25"/>
      <c r="F84" s="25"/>
      <c r="G84" s="25"/>
      <c r="H84" s="25"/>
      <c r="I84" s="25"/>
      <c r="J84" s="25"/>
      <c r="K84" s="25"/>
      <c r="L84" s="25"/>
      <c r="M84" s="53"/>
    </row>
    <row r="85" spans="4:13">
      <c r="D85" s="25"/>
      <c r="E85" s="25"/>
      <c r="F85" s="25"/>
      <c r="G85" s="25"/>
      <c r="H85" s="25"/>
      <c r="I85" s="25"/>
      <c r="J85" s="25"/>
      <c r="K85" s="25"/>
      <c r="L85" s="25"/>
      <c r="M85" s="53"/>
    </row>
    <row r="86" spans="4:13">
      <c r="D86" s="25"/>
      <c r="E86" s="25"/>
      <c r="F86" s="25"/>
      <c r="G86" s="25"/>
      <c r="H86" s="25"/>
      <c r="I86" s="25"/>
      <c r="J86" s="25"/>
      <c r="K86" s="25"/>
      <c r="L86" s="25"/>
      <c r="M86" s="53"/>
    </row>
    <row r="87" spans="4:13">
      <c r="D87" s="25"/>
      <c r="E87" s="25"/>
      <c r="F87" s="25"/>
      <c r="G87" s="25"/>
      <c r="H87" s="25"/>
      <c r="I87" s="25"/>
      <c r="J87" s="25"/>
      <c r="K87" s="25"/>
      <c r="L87" s="25"/>
      <c r="M87" s="53"/>
    </row>
    <row r="88" spans="4:13">
      <c r="D88" s="25"/>
      <c r="E88" s="25"/>
      <c r="F88" s="25"/>
      <c r="G88" s="25"/>
      <c r="H88" s="25"/>
      <c r="I88" s="25"/>
      <c r="J88" s="25"/>
      <c r="K88" s="25"/>
      <c r="L88" s="25"/>
      <c r="M88" s="53"/>
    </row>
    <row r="89" spans="4:13">
      <c r="D89" s="25"/>
      <c r="E89" s="25"/>
      <c r="F89" s="25"/>
      <c r="G89" s="25"/>
      <c r="H89" s="25"/>
      <c r="I89" s="25"/>
      <c r="J89" s="25"/>
      <c r="K89" s="25"/>
      <c r="L89" s="25"/>
      <c r="M89" s="53"/>
    </row>
    <row r="90" spans="4:13">
      <c r="D90" s="25"/>
      <c r="E90" s="25"/>
      <c r="F90" s="25"/>
      <c r="G90" s="25"/>
      <c r="H90" s="25"/>
      <c r="I90" s="25"/>
      <c r="J90" s="25"/>
      <c r="K90" s="25"/>
      <c r="L90" s="25"/>
      <c r="M90" s="53"/>
    </row>
    <row r="91" spans="4:13">
      <c r="D91" s="25"/>
      <c r="E91" s="25"/>
      <c r="F91" s="25"/>
      <c r="G91" s="25"/>
      <c r="H91" s="25"/>
      <c r="I91" s="25"/>
      <c r="J91" s="25"/>
      <c r="K91" s="25"/>
      <c r="L91" s="25"/>
      <c r="M91" s="53"/>
    </row>
    <row r="92" spans="4:13">
      <c r="D92" s="25"/>
      <c r="E92" s="25"/>
      <c r="F92" s="25"/>
      <c r="G92" s="25"/>
      <c r="H92" s="25"/>
      <c r="I92" s="25"/>
      <c r="J92" s="25"/>
      <c r="K92" s="25"/>
      <c r="L92" s="25"/>
      <c r="M92" s="53"/>
    </row>
    <row r="93" spans="4:13">
      <c r="D93" s="25"/>
      <c r="E93" s="25"/>
      <c r="F93" s="25"/>
      <c r="G93" s="25"/>
      <c r="H93" s="25"/>
      <c r="I93" s="25"/>
      <c r="J93" s="25"/>
      <c r="K93" s="25"/>
      <c r="L93" s="25"/>
      <c r="M93" s="53"/>
    </row>
    <row r="94" spans="4:13">
      <c r="D94" s="25"/>
      <c r="E94" s="25"/>
      <c r="F94" s="25"/>
      <c r="G94" s="25"/>
      <c r="H94" s="25"/>
      <c r="I94" s="25"/>
      <c r="J94" s="25"/>
      <c r="K94" s="25"/>
      <c r="L94" s="25"/>
      <c r="M94" s="53"/>
    </row>
    <row r="95" spans="4:13">
      <c r="D95" s="25"/>
      <c r="E95" s="25"/>
      <c r="F95" s="25"/>
      <c r="G95" s="25"/>
      <c r="H95" s="25"/>
      <c r="I95" s="25"/>
      <c r="J95" s="25"/>
      <c r="K95" s="25"/>
      <c r="L95" s="25"/>
      <c r="M95" s="53"/>
    </row>
    <row r="96" spans="4:13">
      <c r="D96" s="25"/>
      <c r="E96" s="25"/>
      <c r="F96" s="25"/>
      <c r="G96" s="25"/>
      <c r="H96" s="25"/>
      <c r="I96" s="25"/>
      <c r="J96" s="25"/>
      <c r="K96" s="25"/>
      <c r="L96" s="25"/>
      <c r="M96" s="53"/>
    </row>
    <row r="97" spans="4:13">
      <c r="D97" s="25"/>
      <c r="E97" s="25"/>
      <c r="F97" s="25"/>
      <c r="G97" s="25"/>
      <c r="H97" s="25"/>
      <c r="I97" s="25"/>
      <c r="J97" s="25"/>
      <c r="K97" s="25"/>
      <c r="L97" s="25"/>
      <c r="M97" s="53"/>
    </row>
    <row r="98" spans="4:13">
      <c r="D98" s="25"/>
      <c r="E98" s="25"/>
      <c r="F98" s="25"/>
      <c r="G98" s="25"/>
      <c r="H98" s="25"/>
      <c r="I98" s="25"/>
      <c r="J98" s="25"/>
      <c r="K98" s="25"/>
      <c r="L98" s="25"/>
      <c r="M98" s="53"/>
    </row>
    <row r="99" spans="4:13">
      <c r="D99" s="25"/>
      <c r="E99" s="25"/>
      <c r="F99" s="25"/>
      <c r="G99" s="25"/>
      <c r="H99" s="25"/>
      <c r="I99" s="25"/>
      <c r="J99" s="25"/>
      <c r="K99" s="25"/>
      <c r="L99" s="25"/>
      <c r="M99" s="53"/>
    </row>
    <row r="100" spans="4:13">
      <c r="D100" s="25"/>
      <c r="E100" s="25"/>
      <c r="F100" s="25"/>
      <c r="G100" s="25"/>
      <c r="H100" s="25"/>
      <c r="I100" s="25"/>
      <c r="J100" s="25"/>
      <c r="K100" s="25"/>
      <c r="L100" s="25"/>
      <c r="M100" s="53"/>
    </row>
    <row r="101" spans="4:13">
      <c r="D101" s="25"/>
      <c r="E101" s="25"/>
      <c r="F101" s="25"/>
      <c r="G101" s="25"/>
      <c r="H101" s="25"/>
      <c r="I101" s="25"/>
      <c r="J101" s="25"/>
      <c r="K101" s="25"/>
      <c r="L101" s="25"/>
      <c r="M101" s="53"/>
    </row>
    <row r="102" spans="4:13">
      <c r="D102" s="25"/>
      <c r="E102" s="25"/>
      <c r="F102" s="25"/>
      <c r="G102" s="25"/>
      <c r="H102" s="25"/>
      <c r="I102" s="25"/>
      <c r="J102" s="25"/>
      <c r="K102" s="25"/>
      <c r="L102" s="25"/>
      <c r="M102" s="53"/>
    </row>
    <row r="103" spans="4:13">
      <c r="D103" s="25"/>
      <c r="E103" s="25"/>
      <c r="F103" s="25"/>
      <c r="G103" s="25"/>
      <c r="H103" s="25"/>
      <c r="I103" s="25"/>
      <c r="J103" s="25"/>
      <c r="K103" s="25"/>
      <c r="L103" s="25"/>
      <c r="M103" s="53"/>
    </row>
    <row r="104" spans="4:13">
      <c r="D104" s="25"/>
      <c r="E104" s="25"/>
      <c r="F104" s="25"/>
      <c r="G104" s="25"/>
      <c r="H104" s="25"/>
      <c r="I104" s="25"/>
      <c r="J104" s="25"/>
      <c r="K104" s="25"/>
      <c r="L104" s="25"/>
      <c r="M104" s="53"/>
    </row>
    <row r="105" spans="4:13">
      <c r="D105" s="25"/>
      <c r="E105" s="25"/>
      <c r="F105" s="25"/>
      <c r="G105" s="25"/>
      <c r="H105" s="25"/>
      <c r="I105" s="25"/>
      <c r="J105" s="25"/>
      <c r="K105" s="25"/>
      <c r="L105" s="25"/>
      <c r="M105" s="53"/>
    </row>
    <row r="106" spans="4:13">
      <c r="D106" s="25"/>
      <c r="E106" s="25"/>
      <c r="F106" s="25"/>
      <c r="G106" s="25"/>
      <c r="H106" s="25"/>
      <c r="I106" s="25"/>
      <c r="J106" s="25"/>
      <c r="K106" s="25"/>
      <c r="L106" s="25"/>
      <c r="M106" s="53"/>
    </row>
    <row r="107" spans="4:13">
      <c r="D107" s="25"/>
      <c r="E107" s="55"/>
      <c r="F107" s="55"/>
      <c r="G107" s="55"/>
      <c r="H107" s="55"/>
      <c r="I107" s="55"/>
      <c r="J107" s="55"/>
      <c r="K107" s="55"/>
      <c r="L107" s="55"/>
      <c r="M107" s="56"/>
    </row>
    <row r="108" spans="4:13">
      <c r="E108" s="54"/>
      <c r="F108" s="54"/>
      <c r="G108" s="54"/>
      <c r="H108" s="54"/>
      <c r="I108" s="54"/>
      <c r="J108" s="55"/>
      <c r="K108" s="55"/>
      <c r="L108" s="55"/>
      <c r="M108" s="53"/>
    </row>
    <row r="109" spans="4:13">
      <c r="E109" s="54"/>
      <c r="F109" s="54"/>
      <c r="G109" s="54"/>
      <c r="H109" s="54"/>
      <c r="I109" s="54"/>
      <c r="J109" s="55"/>
      <c r="K109" s="55"/>
      <c r="L109" s="55"/>
      <c r="M109" s="53"/>
    </row>
    <row r="110" spans="4:13">
      <c r="E110" s="54"/>
      <c r="F110" s="54"/>
      <c r="G110" s="54"/>
      <c r="H110" s="54"/>
      <c r="I110" s="54"/>
      <c r="J110" s="55"/>
      <c r="K110" s="55"/>
      <c r="L110" s="55"/>
      <c r="M110" s="26"/>
    </row>
    <row r="111" spans="4:13">
      <c r="E111" s="54"/>
      <c r="F111" s="54"/>
      <c r="G111" s="54"/>
      <c r="H111" s="54"/>
      <c r="I111" s="54"/>
      <c r="J111" s="55"/>
      <c r="K111" s="55"/>
      <c r="L111" s="55"/>
      <c r="M111" s="26"/>
    </row>
    <row r="112" spans="4:13">
      <c r="E112" s="54"/>
      <c r="F112" s="54"/>
      <c r="G112" s="54"/>
      <c r="H112" s="54"/>
      <c r="I112" s="54"/>
      <c r="J112" s="55"/>
      <c r="K112" s="55"/>
      <c r="L112" s="55"/>
      <c r="M112" s="26"/>
    </row>
    <row r="113" spans="5:13">
      <c r="E113" s="54"/>
      <c r="F113" s="54"/>
      <c r="G113" s="54"/>
      <c r="H113" s="54"/>
      <c r="I113" s="54"/>
      <c r="J113" s="55"/>
      <c r="K113" s="55"/>
      <c r="L113" s="55"/>
      <c r="M113" s="26"/>
    </row>
    <row r="114" spans="5:13">
      <c r="E114" s="54"/>
      <c r="F114" s="54"/>
      <c r="G114" s="54"/>
      <c r="H114" s="54"/>
      <c r="I114" s="54"/>
      <c r="J114" s="55"/>
      <c r="K114" s="55"/>
      <c r="L114" s="55"/>
      <c r="M114" s="26"/>
    </row>
    <row r="115" spans="5:13">
      <c r="E115" s="54"/>
      <c r="F115" s="54"/>
      <c r="G115" s="54"/>
      <c r="H115" s="54"/>
      <c r="I115" s="54"/>
      <c r="J115" s="55"/>
      <c r="K115" s="55"/>
      <c r="L115" s="55"/>
      <c r="M115" s="26"/>
    </row>
    <row r="116" spans="5:13">
      <c r="E116" s="54"/>
      <c r="F116" s="54"/>
      <c r="G116" s="54"/>
      <c r="H116" s="54"/>
      <c r="I116" s="54"/>
      <c r="J116" s="54"/>
      <c r="K116" s="54"/>
      <c r="L116" s="54"/>
      <c r="M116" s="29"/>
    </row>
    <row r="117" spans="5:13">
      <c r="E117" s="54"/>
      <c r="F117" s="54"/>
      <c r="G117" s="54"/>
      <c r="H117" s="54"/>
      <c r="I117" s="54"/>
      <c r="J117" s="29"/>
      <c r="K117" s="29"/>
      <c r="L117" s="29"/>
      <c r="M117" s="29"/>
    </row>
    <row r="118" spans="5:13">
      <c r="E118" s="54"/>
      <c r="F118" s="54"/>
      <c r="G118" s="54"/>
      <c r="H118" s="54"/>
      <c r="I118" s="54"/>
      <c r="J118" s="29"/>
      <c r="K118" s="29"/>
      <c r="L118" s="29"/>
      <c r="M118" s="29"/>
    </row>
    <row r="119" spans="5:13">
      <c r="E119" s="57"/>
      <c r="F119" s="57"/>
      <c r="G119" s="57"/>
      <c r="H119" s="57"/>
      <c r="I119" s="57"/>
      <c r="J119" s="29"/>
      <c r="K119" s="29"/>
      <c r="L119" s="29"/>
      <c r="M119" s="29"/>
    </row>
    <row r="120" spans="5:13">
      <c r="E120" s="19"/>
      <c r="F120" s="19"/>
      <c r="G120" s="19"/>
      <c r="H120" s="19"/>
      <c r="I120" s="19"/>
    </row>
  </sheetData>
  <mergeCells count="6">
    <mergeCell ref="M6:M7"/>
    <mergeCell ref="A8:D8"/>
    <mergeCell ref="A6:D7"/>
    <mergeCell ref="E6:E7"/>
    <mergeCell ref="F6:K6"/>
    <mergeCell ref="L6:L7"/>
  </mergeCells>
  <hyperlinks>
    <hyperlink ref="O2" location="Content!Print_Area" display="Content" xr:uid="{D245DBE9-C19F-4ABE-9D71-8036C55804E0}"/>
    <hyperlink ref="O3" location="'X1'!A1" display="SFP-Asset" xr:uid="{B4796678-1B98-4A4E-BE06-4E0A7FB8B1C0}"/>
    <hyperlink ref="O4" location="'X2'!A1" display="SFP-Liab and NW" xr:uid="{EEDA0EE2-7AEA-4A5A-80CC-9EE692DB7B79}"/>
    <hyperlink ref="O5" location="'X4'!A1" display="SCI" xr:uid="{2BF92E0F-0483-4746-84A2-AB1A1D80A77E}"/>
  </hyperlinks>
  <pageMargins left="0.5" right="0.5" top="1" bottom="0.5" header="0.3" footer="0.3"/>
  <pageSetup paperSize="14" scale="75" orientation="landscape" r:id="rId1"/>
  <headerFooter alignWithMargins="0">
    <oddFooter>&amp;R&amp;"Times New Roman,Bold"&amp;12Page 12</oddFooter>
  </headerFooter>
  <rowBreaks count="1" manualBreakCount="1">
    <brk id="79" max="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rgb="FF92D050"/>
  </sheetPr>
  <dimension ref="A2:V67"/>
  <sheetViews>
    <sheetView zoomScaleNormal="100" zoomScaleSheetLayoutView="70" zoomScalePageLayoutView="70" workbookViewId="0">
      <selection activeCell="C45" sqref="C45"/>
    </sheetView>
  </sheetViews>
  <sheetFormatPr defaultColWidth="8.77734375" defaultRowHeight="15.6"/>
  <cols>
    <col min="1" max="1" width="3.109375" style="5" customWidth="1"/>
    <col min="2" max="2" width="56.109375" style="5" customWidth="1"/>
    <col min="3" max="3" width="23" style="5" customWidth="1"/>
    <col min="4" max="7" width="22.44140625" style="5" customWidth="1"/>
    <col min="8" max="8" width="23.77734375" style="5" customWidth="1"/>
    <col min="9" max="9" width="4.6640625" style="35" customWidth="1"/>
    <col min="10" max="10" width="16.33203125" style="405" bestFit="1" customWidth="1"/>
    <col min="11" max="16384" width="8.77734375" style="5"/>
  </cols>
  <sheetData>
    <row r="2" spans="1:22">
      <c r="A2" s="166" t="s">
        <v>842</v>
      </c>
      <c r="B2" s="58"/>
      <c r="C2" s="516" t="s">
        <v>715</v>
      </c>
      <c r="D2" s="58"/>
      <c r="E2" s="58"/>
      <c r="F2" s="58"/>
      <c r="G2" s="58"/>
      <c r="J2" s="406" t="s">
        <v>746</v>
      </c>
    </row>
    <row r="3" spans="1:22" s="18" customFormat="1">
      <c r="A3" s="65" t="s">
        <v>407</v>
      </c>
      <c r="B3" s="65"/>
      <c r="C3" s="517" t="s">
        <v>747</v>
      </c>
      <c r="D3" s="65"/>
      <c r="E3" s="65"/>
      <c r="F3" s="65"/>
      <c r="G3" s="65"/>
      <c r="H3" s="65"/>
      <c r="I3" s="35"/>
      <c r="J3" s="407" t="s">
        <v>748</v>
      </c>
      <c r="K3" s="20"/>
      <c r="L3" s="13"/>
      <c r="M3" s="6"/>
      <c r="Q3" s="6"/>
      <c r="R3" s="6"/>
      <c r="S3" s="6"/>
      <c r="T3" s="6"/>
      <c r="U3" s="9"/>
      <c r="V3" s="9"/>
    </row>
    <row r="4" spans="1:22" s="18" customFormat="1">
      <c r="A4" s="65" t="s">
        <v>408</v>
      </c>
      <c r="B4" s="65"/>
      <c r="C4" s="517" t="s">
        <v>717</v>
      </c>
      <c r="D4" s="65"/>
      <c r="E4" s="65"/>
      <c r="F4" s="65"/>
      <c r="G4" s="65"/>
      <c r="H4" s="65"/>
      <c r="I4" s="35"/>
      <c r="J4" s="407" t="s">
        <v>750</v>
      </c>
      <c r="K4" s="13"/>
      <c r="L4" s="13"/>
      <c r="M4" s="6"/>
      <c r="Q4" s="6"/>
      <c r="R4" s="6"/>
      <c r="S4" s="6"/>
      <c r="T4" s="6"/>
      <c r="U4" s="9"/>
      <c r="V4" s="9"/>
    </row>
    <row r="5" spans="1:22" ht="16.2" thickBot="1">
      <c r="J5" s="406" t="s">
        <v>752</v>
      </c>
    </row>
    <row r="6" spans="1:22" s="18" customFormat="1" ht="15.45" customHeight="1">
      <c r="A6" s="1662" t="s">
        <v>843</v>
      </c>
      <c r="B6" s="1654"/>
      <c r="C6" s="1654" t="s">
        <v>844</v>
      </c>
      <c r="D6" s="1654" t="s">
        <v>826</v>
      </c>
      <c r="E6" s="1654" t="s">
        <v>845</v>
      </c>
      <c r="F6" s="1652" t="s">
        <v>846</v>
      </c>
      <c r="G6" s="1654" t="s">
        <v>829</v>
      </c>
      <c r="H6" s="1612" t="s">
        <v>722</v>
      </c>
    </row>
    <row r="7" spans="1:22" s="18" customFormat="1" ht="30" customHeight="1" thickBot="1">
      <c r="A7" s="1634"/>
      <c r="B7" s="1635"/>
      <c r="C7" s="1635"/>
      <c r="D7" s="1635"/>
      <c r="E7" s="1635"/>
      <c r="F7" s="1653"/>
      <c r="G7" s="1635"/>
      <c r="H7" s="1614"/>
    </row>
    <row r="8" spans="1:22" s="18" customFormat="1" ht="13.8">
      <c r="A8" s="1655">
        <v>-1</v>
      </c>
      <c r="B8" s="1656"/>
      <c r="C8" s="1098">
        <v>-2</v>
      </c>
      <c r="D8" s="1098">
        <v>-3</v>
      </c>
      <c r="E8" s="1098">
        <v>-4</v>
      </c>
      <c r="F8" s="1098">
        <v>-5</v>
      </c>
      <c r="G8" s="1098">
        <v>-6</v>
      </c>
      <c r="H8" s="1099">
        <v>-7</v>
      </c>
      <c r="I8" s="35"/>
    </row>
    <row r="9" spans="1:22" s="18" customFormat="1" ht="13.8">
      <c r="A9" s="793" t="s">
        <v>847</v>
      </c>
      <c r="B9" s="794"/>
      <c r="C9" s="790"/>
      <c r="D9" s="790"/>
      <c r="E9" s="790"/>
      <c r="F9" s="790"/>
      <c r="G9" s="790"/>
      <c r="H9" s="48"/>
      <c r="I9" s="35"/>
      <c r="J9" s="405"/>
    </row>
    <row r="10" spans="1:22" s="18" customFormat="1" ht="13.8">
      <c r="A10" s="214"/>
      <c r="B10" s="574" t="s">
        <v>764</v>
      </c>
      <c r="C10" s="790"/>
      <c r="D10" s="790"/>
      <c r="E10" s="790"/>
      <c r="F10" s="790"/>
      <c r="G10" s="1100">
        <f>D10+E10-F10</f>
        <v>0</v>
      </c>
      <c r="H10" s="48"/>
      <c r="I10" s="35"/>
      <c r="J10" s="420"/>
    </row>
    <row r="11" spans="1:22" s="18" customFormat="1" ht="14.4">
      <c r="A11" s="214"/>
      <c r="B11" s="574" t="s">
        <v>765</v>
      </c>
      <c r="C11" s="790"/>
      <c r="D11" s="790"/>
      <c r="E11" s="790"/>
      <c r="F11" s="790"/>
      <c r="G11" s="1100">
        <f t="shared" ref="G11:G12" si="0">D11+E11-F11</f>
        <v>0</v>
      </c>
      <c r="H11" s="48"/>
      <c r="I11" s="74"/>
      <c r="J11" s="421"/>
    </row>
    <row r="12" spans="1:22" s="18" customFormat="1" ht="15" thickBot="1">
      <c r="A12" s="214"/>
      <c r="B12" s="574" t="s">
        <v>766</v>
      </c>
      <c r="C12" s="790"/>
      <c r="D12" s="790"/>
      <c r="E12" s="790"/>
      <c r="F12" s="790"/>
      <c r="G12" s="1100">
        <f t="shared" si="0"/>
        <v>0</v>
      </c>
      <c r="H12" s="48"/>
      <c r="I12" s="80"/>
      <c r="J12" s="422"/>
    </row>
    <row r="13" spans="1:22" s="18" customFormat="1" ht="15" thickBot="1">
      <c r="A13" s="795"/>
      <c r="B13" s="1055" t="s">
        <v>797</v>
      </c>
      <c r="C13" s="1114"/>
      <c r="D13" s="190">
        <f>SUM(D10:D12)</f>
        <v>0</v>
      </c>
      <c r="E13" s="190">
        <f t="shared" ref="E13:G13" si="1">SUM(E10:E12)</f>
        <v>0</v>
      </c>
      <c r="F13" s="190">
        <f t="shared" si="1"/>
        <v>0</v>
      </c>
      <c r="G13" s="190">
        <f t="shared" si="1"/>
        <v>0</v>
      </c>
      <c r="H13" s="1102"/>
      <c r="I13" s="74"/>
      <c r="J13" s="421"/>
    </row>
    <row r="14" spans="1:22" s="18" customFormat="1" ht="13.8">
      <c r="A14" s="216" t="s">
        <v>848</v>
      </c>
      <c r="B14" s="574"/>
      <c r="C14" s="790"/>
      <c r="D14" s="790"/>
      <c r="E14" s="790"/>
      <c r="F14" s="790"/>
      <c r="G14" s="790"/>
      <c r="H14" s="48"/>
      <c r="I14" s="35"/>
      <c r="J14" s="420"/>
    </row>
    <row r="15" spans="1:22" s="18" customFormat="1" ht="13.8">
      <c r="A15" s="214"/>
      <c r="B15" s="574" t="s">
        <v>764</v>
      </c>
      <c r="C15" s="790"/>
      <c r="D15" s="790"/>
      <c r="E15" s="790"/>
      <c r="F15" s="790"/>
      <c r="G15" s="1100">
        <f>D15+E15-F15</f>
        <v>0</v>
      </c>
      <c r="H15" s="48"/>
      <c r="I15" s="35"/>
      <c r="J15" s="420"/>
    </row>
    <row r="16" spans="1:22" s="18" customFormat="1" ht="13.8">
      <c r="A16" s="214"/>
      <c r="B16" s="574" t="s">
        <v>765</v>
      </c>
      <c r="C16" s="790"/>
      <c r="D16" s="790"/>
      <c r="E16" s="790"/>
      <c r="F16" s="790"/>
      <c r="G16" s="1100">
        <f t="shared" ref="G16:G17" si="2">D16+E16-F16</f>
        <v>0</v>
      </c>
      <c r="H16" s="48"/>
      <c r="I16" s="35"/>
      <c r="J16" s="420"/>
    </row>
    <row r="17" spans="1:10" s="18" customFormat="1" ht="14.4" thickBot="1">
      <c r="A17" s="214"/>
      <c r="B17" s="574" t="s">
        <v>766</v>
      </c>
      <c r="C17" s="790"/>
      <c r="D17" s="790"/>
      <c r="E17" s="790"/>
      <c r="F17" s="790"/>
      <c r="G17" s="1100">
        <f t="shared" si="2"/>
        <v>0</v>
      </c>
      <c r="H17" s="48"/>
      <c r="I17" s="35"/>
      <c r="J17" s="420"/>
    </row>
    <row r="18" spans="1:10" s="18" customFormat="1" ht="14.4" thickBot="1">
      <c r="A18" s="795"/>
      <c r="B18" s="1055" t="s">
        <v>797</v>
      </c>
      <c r="C18" s="1114"/>
      <c r="D18" s="190">
        <f>SUM(D15:D17)</f>
        <v>0</v>
      </c>
      <c r="E18" s="190">
        <f t="shared" ref="E18" si="3">SUM(E15:E17)</f>
        <v>0</v>
      </c>
      <c r="F18" s="190">
        <f t="shared" ref="F18" si="4">SUM(F15:F17)</f>
        <v>0</v>
      </c>
      <c r="G18" s="190">
        <f t="shared" ref="G18" si="5">SUM(G15:G17)</f>
        <v>0</v>
      </c>
      <c r="H18" s="1102"/>
      <c r="I18" s="35"/>
      <c r="J18" s="420"/>
    </row>
    <row r="19" spans="1:10" s="18" customFormat="1" ht="13.8">
      <c r="A19" s="793" t="s">
        <v>849</v>
      </c>
      <c r="B19" s="794"/>
      <c r="C19" s="790"/>
      <c r="D19" s="790"/>
      <c r="E19" s="790"/>
      <c r="F19" s="790"/>
      <c r="G19" s="790"/>
      <c r="H19" s="48"/>
      <c r="I19" s="35"/>
      <c r="J19" s="405"/>
    </row>
    <row r="20" spans="1:10" s="18" customFormat="1" ht="13.8">
      <c r="A20" s="214"/>
      <c r="B20" s="574" t="s">
        <v>764</v>
      </c>
      <c r="C20" s="790"/>
      <c r="D20" s="790"/>
      <c r="E20" s="790"/>
      <c r="F20" s="790"/>
      <c r="G20" s="1100">
        <f>D20+E20-F20</f>
        <v>0</v>
      </c>
      <c r="H20" s="48"/>
      <c r="I20" s="35"/>
      <c r="J20" s="420"/>
    </row>
    <row r="21" spans="1:10" s="18" customFormat="1" ht="14.4">
      <c r="A21" s="214"/>
      <c r="B21" s="574" t="s">
        <v>765</v>
      </c>
      <c r="C21" s="790"/>
      <c r="D21" s="790"/>
      <c r="E21" s="790"/>
      <c r="F21" s="790"/>
      <c r="G21" s="1100">
        <f t="shared" ref="G21:G22" si="6">D21+E21-F21</f>
        <v>0</v>
      </c>
      <c r="H21" s="48"/>
      <c r="I21" s="74"/>
      <c r="J21" s="421"/>
    </row>
    <row r="22" spans="1:10" s="18" customFormat="1" ht="15" thickBot="1">
      <c r="A22" s="214"/>
      <c r="B22" s="574" t="s">
        <v>766</v>
      </c>
      <c r="C22" s="790"/>
      <c r="D22" s="790"/>
      <c r="E22" s="790"/>
      <c r="F22" s="790"/>
      <c r="G22" s="1100">
        <f t="shared" si="6"/>
        <v>0</v>
      </c>
      <c r="H22" s="48"/>
      <c r="I22" s="80"/>
      <c r="J22" s="422"/>
    </row>
    <row r="23" spans="1:10" s="18" customFormat="1" ht="15" thickBot="1">
      <c r="A23" s="795"/>
      <c r="B23" s="1055" t="s">
        <v>797</v>
      </c>
      <c r="C23" s="1114"/>
      <c r="D23" s="190">
        <f>SUM(D20:D22)</f>
        <v>0</v>
      </c>
      <c r="E23" s="190">
        <f t="shared" ref="E23:G23" si="7">SUM(E20:E22)</f>
        <v>0</v>
      </c>
      <c r="F23" s="190">
        <f t="shared" si="7"/>
        <v>0</v>
      </c>
      <c r="G23" s="190">
        <f t="shared" si="7"/>
        <v>0</v>
      </c>
      <c r="H23" s="1102"/>
      <c r="I23" s="74"/>
      <c r="J23" s="421"/>
    </row>
    <row r="24" spans="1:10" s="18" customFormat="1" ht="13.8">
      <c r="A24" s="216" t="s">
        <v>850</v>
      </c>
      <c r="B24" s="574"/>
      <c r="C24" s="790"/>
      <c r="D24" s="790"/>
      <c r="E24" s="790"/>
      <c r="F24" s="790"/>
      <c r="G24" s="790"/>
      <c r="H24" s="48"/>
      <c r="I24" s="35"/>
      <c r="J24" s="420"/>
    </row>
    <row r="25" spans="1:10" s="18" customFormat="1" ht="13.8">
      <c r="A25" s="214"/>
      <c r="B25" s="574" t="s">
        <v>764</v>
      </c>
      <c r="C25" s="790"/>
      <c r="D25" s="790"/>
      <c r="E25" s="790"/>
      <c r="F25" s="790"/>
      <c r="G25" s="1100">
        <f>D25+E25-F25</f>
        <v>0</v>
      </c>
      <c r="H25" s="48"/>
      <c r="I25" s="35"/>
      <c r="J25" s="420"/>
    </row>
    <row r="26" spans="1:10" s="18" customFormat="1" ht="13.8">
      <c r="A26" s="214"/>
      <c r="B26" s="574" t="s">
        <v>765</v>
      </c>
      <c r="C26" s="790"/>
      <c r="D26" s="790"/>
      <c r="E26" s="790"/>
      <c r="F26" s="790"/>
      <c r="G26" s="1100">
        <f t="shared" ref="G26:G27" si="8">D26+E26-F26</f>
        <v>0</v>
      </c>
      <c r="H26" s="48"/>
      <c r="I26" s="35"/>
      <c r="J26" s="420"/>
    </row>
    <row r="27" spans="1:10" s="18" customFormat="1" ht="14.4" thickBot="1">
      <c r="A27" s="214"/>
      <c r="B27" s="574" t="s">
        <v>766</v>
      </c>
      <c r="C27" s="790"/>
      <c r="D27" s="790"/>
      <c r="E27" s="790"/>
      <c r="F27" s="790"/>
      <c r="G27" s="1100">
        <f t="shared" si="8"/>
        <v>0</v>
      </c>
      <c r="H27" s="48"/>
      <c r="I27" s="35"/>
      <c r="J27" s="420"/>
    </row>
    <row r="28" spans="1:10" s="18" customFormat="1" ht="14.4" thickBot="1">
      <c r="A28" s="795"/>
      <c r="B28" s="1055" t="s">
        <v>797</v>
      </c>
      <c r="C28" s="1114"/>
      <c r="D28" s="190">
        <f>SUM(D25:D27)</f>
        <v>0</v>
      </c>
      <c r="E28" s="190">
        <f t="shared" ref="E28:G28" si="9">SUM(E25:E27)</f>
        <v>0</v>
      </c>
      <c r="F28" s="190">
        <f t="shared" si="9"/>
        <v>0</v>
      </c>
      <c r="G28" s="190">
        <f t="shared" si="9"/>
        <v>0</v>
      </c>
      <c r="H28" s="1102"/>
      <c r="I28" s="35"/>
      <c r="J28" s="420"/>
    </row>
    <row r="29" spans="1:10" s="18" customFormat="1" ht="13.8">
      <c r="A29" s="793" t="s">
        <v>851</v>
      </c>
      <c r="B29" s="794"/>
      <c r="C29" s="790"/>
      <c r="D29" s="790"/>
      <c r="E29" s="790"/>
      <c r="F29" s="790"/>
      <c r="G29" s="790"/>
      <c r="H29" s="48"/>
      <c r="I29" s="35"/>
      <c r="J29" s="405"/>
    </row>
    <row r="30" spans="1:10" s="18" customFormat="1" ht="13.8">
      <c r="A30" s="214"/>
      <c r="B30" s="574" t="s">
        <v>764</v>
      </c>
      <c r="C30" s="790"/>
      <c r="D30" s="790"/>
      <c r="E30" s="790"/>
      <c r="F30" s="790"/>
      <c r="G30" s="1100">
        <f>D30+E30-F30</f>
        <v>0</v>
      </c>
      <c r="H30" s="48"/>
      <c r="I30" s="35"/>
      <c r="J30" s="420"/>
    </row>
    <row r="31" spans="1:10" s="18" customFormat="1" ht="14.4">
      <c r="A31" s="214"/>
      <c r="B31" s="574" t="s">
        <v>765</v>
      </c>
      <c r="C31" s="790"/>
      <c r="D31" s="790"/>
      <c r="E31" s="790"/>
      <c r="F31" s="790"/>
      <c r="G31" s="1100">
        <f t="shared" ref="G31:G32" si="10">D31+E31-F31</f>
        <v>0</v>
      </c>
      <c r="H31" s="48"/>
      <c r="I31" s="74"/>
      <c r="J31" s="421"/>
    </row>
    <row r="32" spans="1:10" s="18" customFormat="1" ht="15" thickBot="1">
      <c r="A32" s="214"/>
      <c r="B32" s="574" t="s">
        <v>766</v>
      </c>
      <c r="C32" s="790"/>
      <c r="D32" s="790"/>
      <c r="E32" s="790"/>
      <c r="F32" s="790"/>
      <c r="G32" s="1100">
        <f t="shared" si="10"/>
        <v>0</v>
      </c>
      <c r="H32" s="48"/>
      <c r="I32" s="80"/>
      <c r="J32" s="422"/>
    </row>
    <row r="33" spans="1:10" s="18" customFormat="1" ht="15" thickBot="1">
      <c r="A33" s="795"/>
      <c r="B33" s="1055" t="s">
        <v>797</v>
      </c>
      <c r="C33" s="1114"/>
      <c r="D33" s="190">
        <f>SUM(D30:D32)</f>
        <v>0</v>
      </c>
      <c r="E33" s="190">
        <f t="shared" ref="E33:G33" si="11">SUM(E30:E32)</f>
        <v>0</v>
      </c>
      <c r="F33" s="190">
        <f t="shared" si="11"/>
        <v>0</v>
      </c>
      <c r="G33" s="190">
        <f t="shared" si="11"/>
        <v>0</v>
      </c>
      <c r="H33" s="1102"/>
      <c r="I33" s="74"/>
      <c r="J33" s="421"/>
    </row>
    <row r="34" spans="1:10" s="18" customFormat="1" ht="13.8">
      <c r="A34" s="216" t="s">
        <v>852</v>
      </c>
      <c r="B34" s="574"/>
      <c r="C34" s="790"/>
      <c r="D34" s="790"/>
      <c r="E34" s="790"/>
      <c r="F34" s="790"/>
      <c r="G34" s="790"/>
      <c r="H34" s="48"/>
      <c r="I34" s="35"/>
      <c r="J34" s="420"/>
    </row>
    <row r="35" spans="1:10" s="18" customFormat="1" ht="13.8">
      <c r="A35" s="214"/>
      <c r="B35" s="574" t="s">
        <v>764</v>
      </c>
      <c r="C35" s="790"/>
      <c r="D35" s="790"/>
      <c r="E35" s="790"/>
      <c r="F35" s="790"/>
      <c r="G35" s="1100">
        <f>D35+E35-F35</f>
        <v>0</v>
      </c>
      <c r="H35" s="48"/>
      <c r="I35" s="35"/>
      <c r="J35" s="420"/>
    </row>
    <row r="36" spans="1:10" s="18" customFormat="1" ht="13.8">
      <c r="A36" s="214"/>
      <c r="B36" s="574" t="s">
        <v>765</v>
      </c>
      <c r="C36" s="790"/>
      <c r="D36" s="790"/>
      <c r="E36" s="790"/>
      <c r="F36" s="790"/>
      <c r="G36" s="1100">
        <f t="shared" ref="G36:G37" si="12">D36+E36-F36</f>
        <v>0</v>
      </c>
      <c r="H36" s="48"/>
      <c r="I36" s="35"/>
      <c r="J36" s="420"/>
    </row>
    <row r="37" spans="1:10" s="18" customFormat="1" ht="14.4" thickBot="1">
      <c r="A37" s="214"/>
      <c r="B37" s="574" t="s">
        <v>766</v>
      </c>
      <c r="C37" s="790"/>
      <c r="D37" s="790"/>
      <c r="E37" s="790"/>
      <c r="F37" s="790"/>
      <c r="G37" s="1100">
        <f t="shared" si="12"/>
        <v>0</v>
      </c>
      <c r="H37" s="48"/>
      <c r="I37" s="35"/>
      <c r="J37" s="420"/>
    </row>
    <row r="38" spans="1:10" s="18" customFormat="1" ht="14.4" thickBot="1">
      <c r="A38" s="795"/>
      <c r="B38" s="1055" t="s">
        <v>797</v>
      </c>
      <c r="C38" s="1114"/>
      <c r="D38" s="190">
        <f>SUM(D35:D37)</f>
        <v>0</v>
      </c>
      <c r="E38" s="190">
        <f t="shared" ref="E38:G38" si="13">SUM(E35:E37)</f>
        <v>0</v>
      </c>
      <c r="F38" s="190">
        <f t="shared" si="13"/>
        <v>0</v>
      </c>
      <c r="G38" s="190">
        <f t="shared" si="13"/>
        <v>0</v>
      </c>
      <c r="H38" s="1102"/>
      <c r="I38" s="35"/>
      <c r="J38" s="420"/>
    </row>
    <row r="39" spans="1:10" s="18" customFormat="1" ht="14.4">
      <c r="A39" s="216" t="s">
        <v>853</v>
      </c>
      <c r="B39" s="574"/>
      <c r="C39" s="790"/>
      <c r="D39" s="790"/>
      <c r="E39" s="790"/>
      <c r="F39" s="790"/>
      <c r="G39" s="790"/>
      <c r="H39" s="48"/>
      <c r="I39" s="35"/>
      <c r="J39" s="420"/>
    </row>
    <row r="40" spans="1:10" s="18" customFormat="1" ht="13.8">
      <c r="A40" s="214"/>
      <c r="B40" s="574" t="s">
        <v>764</v>
      </c>
      <c r="C40" s="790"/>
      <c r="D40" s="790"/>
      <c r="E40" s="790"/>
      <c r="F40" s="790"/>
      <c r="G40" s="1100">
        <f>D40+E40-F40</f>
        <v>0</v>
      </c>
      <c r="H40" s="48"/>
      <c r="I40" s="35"/>
      <c r="J40" s="420"/>
    </row>
    <row r="41" spans="1:10" s="18" customFormat="1" ht="13.8">
      <c r="A41" s="214"/>
      <c r="B41" s="574" t="s">
        <v>765</v>
      </c>
      <c r="C41" s="790"/>
      <c r="D41" s="790"/>
      <c r="E41" s="790"/>
      <c r="F41" s="790"/>
      <c r="G41" s="1100">
        <f t="shared" ref="G41:G42" si="14">D41+E41-F41</f>
        <v>0</v>
      </c>
      <c r="H41" s="48"/>
      <c r="I41" s="35"/>
      <c r="J41" s="420"/>
    </row>
    <row r="42" spans="1:10" s="18" customFormat="1" ht="14.4" thickBot="1">
      <c r="A42" s="214"/>
      <c r="B42" s="574" t="s">
        <v>766</v>
      </c>
      <c r="C42" s="790"/>
      <c r="D42" s="790"/>
      <c r="E42" s="790"/>
      <c r="F42" s="790"/>
      <c r="G42" s="1100">
        <f t="shared" si="14"/>
        <v>0</v>
      </c>
      <c r="H42" s="48"/>
      <c r="I42" s="35"/>
      <c r="J42" s="420"/>
    </row>
    <row r="43" spans="1:10" s="18" customFormat="1" ht="14.4" thickBot="1">
      <c r="A43" s="795"/>
      <c r="B43" s="1055" t="s">
        <v>797</v>
      </c>
      <c r="C43" s="1114"/>
      <c r="D43" s="190">
        <f>SUM(D40:D42)</f>
        <v>0</v>
      </c>
      <c r="E43" s="190">
        <f t="shared" ref="E43" si="15">SUM(E40:E42)</f>
        <v>0</v>
      </c>
      <c r="F43" s="190">
        <f t="shared" ref="F43" si="16">SUM(F40:F42)</f>
        <v>0</v>
      </c>
      <c r="G43" s="190">
        <f t="shared" ref="G43" si="17">SUM(G40:G42)</f>
        <v>0</v>
      </c>
      <c r="H43" s="1102"/>
      <c r="I43" s="35"/>
      <c r="J43" s="420"/>
    </row>
    <row r="44" spans="1:10" s="18" customFormat="1" ht="14.4" thickBot="1">
      <c r="A44" s="796" t="s">
        <v>802</v>
      </c>
      <c r="B44" s="1085"/>
      <c r="C44" s="1114"/>
      <c r="D44" s="190">
        <f>D13+D18+D23+D28+D33+D38+D43</f>
        <v>0</v>
      </c>
      <c r="E44" s="190">
        <f t="shared" ref="E44:G44" si="18">E13+E18+E23+E28+E33+E38+E43</f>
        <v>0</v>
      </c>
      <c r="F44" s="190">
        <f t="shared" si="18"/>
        <v>0</v>
      </c>
      <c r="G44" s="190">
        <f t="shared" si="18"/>
        <v>0</v>
      </c>
      <c r="H44" s="1102"/>
      <c r="I44" s="35"/>
      <c r="J44" s="405"/>
    </row>
    <row r="45" spans="1:10" s="18" customFormat="1" ht="16.2" thickBot="1">
      <c r="A45" s="1091" t="s">
        <v>823</v>
      </c>
      <c r="B45" s="1103"/>
      <c r="C45" s="1114"/>
      <c r="D45" s="608"/>
      <c r="E45" s="608"/>
      <c r="F45" s="608"/>
      <c r="G45" s="608"/>
      <c r="H45" s="609"/>
      <c r="I45" s="35"/>
      <c r="J45" s="405"/>
    </row>
    <row r="46" spans="1:10" s="18" customFormat="1" ht="14.4" thickBot="1">
      <c r="A46" s="1104" t="s">
        <v>854</v>
      </c>
      <c r="B46" s="1103"/>
      <c r="C46" s="1114"/>
      <c r="D46" s="191">
        <f>D44-D45</f>
        <v>0</v>
      </c>
      <c r="E46" s="191">
        <f t="shared" ref="E46:G46" si="19">E44-E45</f>
        <v>0</v>
      </c>
      <c r="F46" s="191">
        <f t="shared" si="19"/>
        <v>0</v>
      </c>
      <c r="G46" s="191">
        <f t="shared" si="19"/>
        <v>0</v>
      </c>
      <c r="H46" s="609"/>
      <c r="I46" s="35"/>
      <c r="J46" s="405"/>
    </row>
    <row r="47" spans="1:10" ht="16.8" thickTop="1" thickBot="1">
      <c r="A47" s="1106"/>
      <c r="B47" s="1107"/>
      <c r="C47" s="1108"/>
      <c r="D47" s="1108"/>
      <c r="E47" s="1108"/>
      <c r="F47" s="1108"/>
      <c r="G47" s="1108"/>
      <c r="H47" s="579"/>
    </row>
    <row r="65" spans="9:10">
      <c r="I65" s="36"/>
      <c r="J65" s="410"/>
    </row>
    <row r="66" spans="9:10">
      <c r="I66" s="36"/>
      <c r="J66" s="410"/>
    </row>
    <row r="67" spans="9:10">
      <c r="I67" s="36"/>
      <c r="J67" s="410"/>
    </row>
  </sheetData>
  <mergeCells count="8">
    <mergeCell ref="H6:H7"/>
    <mergeCell ref="A8:B8"/>
    <mergeCell ref="A6:B7"/>
    <mergeCell ref="G6:G7"/>
    <mergeCell ref="D6:D7"/>
    <mergeCell ref="E6:E7"/>
    <mergeCell ref="F6:F7"/>
    <mergeCell ref="C6:C7"/>
  </mergeCells>
  <hyperlinks>
    <hyperlink ref="J2" location="Content!Print_Area" display="Content" xr:uid="{4CAAC750-B545-42B3-8ABE-3F2C39B14AE3}"/>
    <hyperlink ref="J3" location="'X1'!A1" display="SFP-Asset" xr:uid="{445D0FC7-7DD2-40D3-BCF9-1F9870F926B5}"/>
    <hyperlink ref="J4" location="'X2'!A1" display="SFP-Liab and NW" xr:uid="{ABFC5502-826C-402B-8C0A-5FBAE2EE032F}"/>
    <hyperlink ref="J5" location="'X4'!A1" display="SCI" xr:uid="{DA50DACC-A493-445B-9A01-3DB045DD8372}"/>
  </hyperlinks>
  <pageMargins left="0.5" right="0.5" top="1" bottom="0.5" header="0.3" footer="0.3"/>
  <pageSetup paperSize="14" scale="87" orientation="landscape" r:id="rId1"/>
  <headerFooter>
    <oddFooter>&amp;R&amp;"Times New Roman,Bold"&amp;12Page 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2" tint="-9.9978637043366805E-2"/>
    <pageSetUpPr fitToPage="1"/>
  </sheetPr>
  <dimension ref="A1:K94"/>
  <sheetViews>
    <sheetView zoomScaleNormal="100" zoomScaleSheetLayoutView="100" workbookViewId="0"/>
  </sheetViews>
  <sheetFormatPr defaultColWidth="9.109375" defaultRowHeight="12.75" customHeight="1"/>
  <cols>
    <col min="1" max="1" width="24.44140625" style="12" customWidth="1"/>
    <col min="2" max="2" width="1.33203125" style="12" customWidth="1"/>
    <col min="3" max="3" width="29.33203125" style="12" customWidth="1"/>
    <col min="4" max="4" width="1.33203125" style="12" customWidth="1"/>
    <col min="5" max="5" width="15.109375" style="12" customWidth="1"/>
    <col min="6" max="6" width="1.33203125" style="12" customWidth="1"/>
    <col min="7" max="7" width="15.109375" style="12" customWidth="1"/>
    <col min="8" max="8" width="1.33203125" style="12" customWidth="1"/>
    <col min="9" max="9" width="14.109375" style="12" customWidth="1"/>
    <col min="10" max="10" width="4.77734375" style="12" customWidth="1"/>
    <col min="11" max="16384" width="9.109375" style="12"/>
  </cols>
  <sheetData>
    <row r="1" spans="1:10" ht="12.75" customHeight="1">
      <c r="B1" s="182"/>
      <c r="C1" s="182"/>
      <c r="D1" s="182"/>
      <c r="E1" s="182"/>
      <c r="F1" s="182"/>
      <c r="G1" s="182"/>
      <c r="H1" s="182"/>
      <c r="I1" s="182"/>
      <c r="J1" s="183"/>
    </row>
    <row r="2" spans="1:10" s="118" customFormat="1" ht="24.6">
      <c r="A2" s="1514" t="s">
        <v>158</v>
      </c>
      <c r="B2" s="1514"/>
      <c r="C2" s="1514"/>
      <c r="D2" s="1514"/>
      <c r="E2" s="1514"/>
      <c r="F2" s="1514"/>
      <c r="G2" s="1514"/>
      <c r="H2" s="1514"/>
      <c r="I2" s="1514"/>
      <c r="J2" s="1514"/>
    </row>
    <row r="3" spans="1:10" s="118" customFormat="1" ht="13.95" customHeight="1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10" s="118" customFormat="1" ht="13.95" customHeight="1">
      <c r="A4" s="1521" t="s">
        <v>159</v>
      </c>
      <c r="B4" s="1521"/>
      <c r="C4" s="1521"/>
      <c r="D4" s="1521"/>
      <c r="E4" s="1521"/>
      <c r="F4" s="1521"/>
      <c r="G4" s="1521"/>
      <c r="H4" s="1521"/>
      <c r="I4" s="1521"/>
      <c r="J4" s="1521"/>
    </row>
    <row r="5" spans="1:10" s="118" customFormat="1" ht="13.95" customHeight="1"/>
    <row r="6" spans="1:10" s="118" customFormat="1" ht="13.95" customHeight="1"/>
    <row r="7" spans="1:10" ht="12.75" customHeight="1">
      <c r="A7" s="60" t="s">
        <v>160</v>
      </c>
      <c r="B7" s="60"/>
      <c r="C7" s="60"/>
      <c r="D7" s="60"/>
      <c r="E7" s="60"/>
      <c r="F7" s="60"/>
      <c r="G7" s="60"/>
      <c r="H7" s="60"/>
      <c r="I7" s="60"/>
      <c r="J7" s="60"/>
    </row>
    <row r="8" spans="1:10" ht="12.75" customHeight="1">
      <c r="A8" s="1522" t="s">
        <v>161</v>
      </c>
      <c r="B8" s="1522"/>
      <c r="C8" s="1522"/>
      <c r="D8" s="1522"/>
      <c r="E8" s="1522"/>
      <c r="F8" s="1522"/>
      <c r="G8" s="1522"/>
      <c r="H8" s="1522"/>
      <c r="I8" s="1522"/>
      <c r="J8" s="1522"/>
    </row>
    <row r="9" spans="1:10" ht="12.75" customHeight="1">
      <c r="A9" s="1522" t="s">
        <v>162</v>
      </c>
      <c r="B9" s="1522"/>
      <c r="C9" s="1522"/>
      <c r="D9" s="1522"/>
      <c r="E9" s="1522"/>
      <c r="F9" s="1522"/>
      <c r="G9" s="1522"/>
      <c r="H9" s="1522"/>
      <c r="I9" s="1522"/>
      <c r="J9" s="1522"/>
    </row>
    <row r="10" spans="1:10" ht="12.75" customHeight="1">
      <c r="A10" s="60"/>
      <c r="B10" s="60"/>
      <c r="C10" s="60"/>
      <c r="D10" s="60"/>
      <c r="E10" s="60"/>
      <c r="F10" s="60"/>
      <c r="G10" s="60"/>
      <c r="H10" s="60"/>
      <c r="I10" s="60"/>
      <c r="J10" s="60"/>
    </row>
    <row r="11" spans="1:10" ht="12.75" customHeight="1">
      <c r="A11" s="60"/>
      <c r="B11" s="60"/>
      <c r="C11" s="60"/>
      <c r="D11" s="60"/>
      <c r="E11" s="60"/>
      <c r="F11" s="60"/>
      <c r="G11" s="60"/>
      <c r="H11" s="60"/>
      <c r="I11" s="60"/>
      <c r="J11" s="60"/>
    </row>
    <row r="12" spans="1:10" ht="12.75" customHeight="1">
      <c r="A12" s="1522" t="s">
        <v>163</v>
      </c>
      <c r="B12" s="1522"/>
      <c r="C12" s="1522"/>
      <c r="D12" s="1522"/>
      <c r="E12" s="1522"/>
      <c r="F12" s="1522"/>
      <c r="G12" s="1522"/>
      <c r="H12" s="1522"/>
      <c r="I12" s="1522"/>
      <c r="J12" s="1522"/>
    </row>
    <row r="13" spans="1:10" ht="12.75" customHeight="1">
      <c r="A13" s="1522" t="s">
        <v>164</v>
      </c>
      <c r="B13" s="1522"/>
      <c r="C13" s="1522"/>
      <c r="D13" s="1522"/>
      <c r="E13" s="1522"/>
      <c r="F13" s="1522"/>
      <c r="G13" s="1522"/>
      <c r="H13" s="1522"/>
      <c r="I13" s="1522"/>
      <c r="J13" s="1522"/>
    </row>
    <row r="14" spans="1:10" ht="12.75" customHeight="1">
      <c r="A14" s="1522" t="s">
        <v>165</v>
      </c>
      <c r="B14" s="1522"/>
      <c r="C14" s="1522"/>
      <c r="D14" s="1522"/>
      <c r="E14" s="1522"/>
      <c r="F14" s="1522"/>
      <c r="G14" s="1522"/>
      <c r="H14" s="1522"/>
      <c r="I14" s="1522"/>
      <c r="J14" s="1522"/>
    </row>
    <row r="15" spans="1:10" ht="12.7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</row>
    <row r="16" spans="1:10" ht="12.75" customHeight="1">
      <c r="A16" s="60" t="s">
        <v>166</v>
      </c>
      <c r="B16" s="60"/>
      <c r="C16" s="60"/>
      <c r="D16" s="60"/>
      <c r="E16" s="60"/>
      <c r="F16" s="60"/>
      <c r="G16" s="60"/>
      <c r="H16" s="60"/>
      <c r="I16" s="60"/>
      <c r="J16" s="60"/>
    </row>
    <row r="17" spans="1:11" ht="12.7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</row>
    <row r="18" spans="1:11" ht="12.7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</row>
    <row r="19" spans="1:11" ht="12.75" customHeight="1">
      <c r="A19" s="60"/>
      <c r="B19" s="64"/>
      <c r="C19" s="1520" t="s">
        <v>167</v>
      </c>
      <c r="D19" s="64"/>
      <c r="E19" s="1524" t="s">
        <v>168</v>
      </c>
      <c r="F19" s="64"/>
      <c r="G19" s="1524" t="s">
        <v>169</v>
      </c>
      <c r="H19" s="1524"/>
      <c r="I19" s="1524"/>
      <c r="J19" s="64"/>
      <c r="K19" s="172"/>
    </row>
    <row r="20" spans="1:11" ht="12.75" customHeight="1">
      <c r="A20" s="60"/>
      <c r="B20" s="64"/>
      <c r="C20" s="1520"/>
      <c r="D20" s="64"/>
      <c r="E20" s="1524"/>
      <c r="F20" s="39"/>
      <c r="G20" s="1524"/>
      <c r="H20" s="1524"/>
      <c r="I20" s="1524"/>
      <c r="J20" s="64"/>
      <c r="K20" s="172"/>
    </row>
    <row r="21" spans="1:11" ht="12.75" customHeight="1" thickBot="1">
      <c r="A21" s="60"/>
      <c r="B21" s="64"/>
      <c r="C21" s="1523"/>
      <c r="D21" s="64"/>
      <c r="E21" s="1525"/>
      <c r="F21" s="39"/>
      <c r="G21" s="948" t="s">
        <v>170</v>
      </c>
      <c r="H21" s="39"/>
      <c r="I21" s="948" t="s">
        <v>171</v>
      </c>
      <c r="J21" s="64"/>
      <c r="K21" s="172"/>
    </row>
    <row r="22" spans="1:11" ht="12.75" customHeight="1">
      <c r="A22" s="60"/>
      <c r="B22" s="60"/>
      <c r="C22" s="60"/>
      <c r="D22" s="64"/>
      <c r="E22" s="60"/>
      <c r="F22" s="39"/>
      <c r="G22" s="60"/>
      <c r="H22" s="60"/>
      <c r="I22" s="60"/>
      <c r="J22" s="60"/>
    </row>
    <row r="23" spans="1:11" ht="12.75" customHeight="1">
      <c r="A23" s="60" t="s">
        <v>172</v>
      </c>
      <c r="B23" s="60"/>
      <c r="C23" s="949"/>
      <c r="D23" s="60"/>
      <c r="E23" s="950"/>
      <c r="F23" s="60"/>
      <c r="G23" s="950"/>
      <c r="H23" s="64"/>
      <c r="I23" s="950"/>
      <c r="J23" s="60"/>
    </row>
    <row r="24" spans="1:11" ht="12.75" customHeight="1">
      <c r="A24" s="60" t="s">
        <v>173</v>
      </c>
      <c r="B24" s="60"/>
      <c r="C24" s="949"/>
      <c r="D24" s="60"/>
      <c r="E24" s="950"/>
      <c r="F24" s="60"/>
      <c r="G24" s="950"/>
      <c r="H24" s="64"/>
      <c r="I24" s="950"/>
      <c r="J24" s="60"/>
    </row>
    <row r="25" spans="1:11" ht="12.75" customHeight="1">
      <c r="A25" s="60" t="s">
        <v>174</v>
      </c>
      <c r="B25" s="60"/>
      <c r="C25" s="949"/>
      <c r="D25" s="60"/>
      <c r="E25" s="950"/>
      <c r="F25" s="60"/>
      <c r="G25" s="950"/>
      <c r="H25" s="64"/>
      <c r="I25" s="950"/>
      <c r="J25" s="60"/>
    </row>
    <row r="26" spans="1:11" ht="12.75" customHeight="1">
      <c r="A26" s="60"/>
      <c r="B26" s="60"/>
      <c r="C26" s="949"/>
      <c r="D26" s="60"/>
      <c r="E26" s="950"/>
      <c r="F26" s="60"/>
      <c r="G26" s="950"/>
      <c r="H26" s="64"/>
      <c r="I26" s="950"/>
      <c r="J26" s="60"/>
    </row>
    <row r="27" spans="1:11" ht="12.75" customHeight="1">
      <c r="A27" s="60"/>
      <c r="B27" s="60"/>
      <c r="C27" s="949"/>
      <c r="D27" s="60"/>
      <c r="E27" s="950"/>
      <c r="F27" s="60"/>
      <c r="G27" s="950"/>
      <c r="H27" s="64"/>
      <c r="I27" s="950"/>
      <c r="J27" s="60"/>
    </row>
    <row r="28" spans="1:11" ht="12.75" customHeight="1">
      <c r="A28" s="60"/>
      <c r="B28" s="60"/>
      <c r="C28" s="949"/>
      <c r="D28" s="60"/>
      <c r="E28" s="950"/>
      <c r="F28" s="60"/>
      <c r="G28" s="950"/>
      <c r="H28" s="64"/>
      <c r="I28" s="950"/>
      <c r="J28" s="60"/>
    </row>
    <row r="29" spans="1:11" ht="12.75" customHeight="1">
      <c r="A29" s="60"/>
      <c r="B29" s="60"/>
      <c r="C29" s="949"/>
      <c r="D29" s="60"/>
      <c r="E29" s="950"/>
      <c r="F29" s="60"/>
      <c r="G29" s="950"/>
      <c r="H29" s="64"/>
      <c r="I29" s="950"/>
      <c r="J29" s="60"/>
    </row>
    <row r="30" spans="1:11" ht="12.75" customHeight="1">
      <c r="A30" s="60"/>
      <c r="B30" s="60"/>
      <c r="C30" s="949"/>
      <c r="D30" s="60"/>
      <c r="E30" s="950"/>
      <c r="F30" s="60"/>
      <c r="G30" s="950"/>
      <c r="H30" s="64"/>
      <c r="I30" s="950"/>
      <c r="J30" s="60"/>
    </row>
    <row r="31" spans="1:11" ht="12.75" customHeight="1">
      <c r="A31" s="60" t="s">
        <v>175</v>
      </c>
      <c r="B31" s="60"/>
      <c r="C31" s="949"/>
      <c r="D31" s="60"/>
      <c r="E31" s="950"/>
      <c r="F31" s="60"/>
      <c r="G31" s="950"/>
      <c r="H31" s="64"/>
      <c r="I31" s="950"/>
      <c r="J31" s="60"/>
    </row>
    <row r="32" spans="1:11" ht="12.75" customHeight="1">
      <c r="A32" s="60"/>
      <c r="B32" s="60"/>
      <c r="C32" s="949"/>
      <c r="D32" s="60"/>
      <c r="E32" s="949"/>
      <c r="F32" s="60"/>
      <c r="G32" s="949"/>
      <c r="H32" s="60"/>
      <c r="I32" s="949"/>
      <c r="J32" s="60"/>
    </row>
    <row r="33" spans="1:10" ht="12.75" customHeight="1">
      <c r="A33" s="60" t="s">
        <v>176</v>
      </c>
      <c r="B33" s="60"/>
      <c r="C33" s="949"/>
      <c r="D33" s="60"/>
      <c r="E33" s="950"/>
      <c r="F33" s="60"/>
      <c r="G33" s="949"/>
      <c r="H33" s="60"/>
      <c r="I33" s="949"/>
      <c r="J33" s="60"/>
    </row>
    <row r="34" spans="1:10" ht="12.75" customHeight="1">
      <c r="A34" s="60" t="s">
        <v>177</v>
      </c>
      <c r="B34" s="60"/>
      <c r="C34" s="951"/>
      <c r="D34" s="60"/>
      <c r="E34" s="950"/>
      <c r="F34" s="60"/>
      <c r="G34" s="949"/>
      <c r="H34" s="60"/>
      <c r="I34" s="949"/>
      <c r="J34" s="60"/>
    </row>
    <row r="35" spans="1:10" ht="12.75" customHeight="1">
      <c r="A35" s="60" t="s">
        <v>178</v>
      </c>
      <c r="B35" s="60"/>
      <c r="C35" s="951"/>
      <c r="D35" s="60"/>
      <c r="E35" s="950"/>
      <c r="F35" s="60"/>
      <c r="G35" s="949"/>
      <c r="H35" s="60"/>
      <c r="I35" s="949"/>
      <c r="J35" s="60"/>
    </row>
    <row r="36" spans="1:10" ht="12.75" customHeight="1">
      <c r="A36" s="60" t="s">
        <v>179</v>
      </c>
      <c r="B36" s="60"/>
      <c r="C36" s="951"/>
      <c r="D36" s="60"/>
      <c r="E36" s="950"/>
      <c r="F36" s="60"/>
      <c r="G36" s="949"/>
      <c r="H36" s="60"/>
      <c r="I36" s="949"/>
      <c r="J36" s="60"/>
    </row>
    <row r="37" spans="1:10" ht="12.75" customHeight="1">
      <c r="A37" s="60" t="s">
        <v>180</v>
      </c>
      <c r="B37" s="60"/>
      <c r="C37" s="951"/>
      <c r="D37" s="60"/>
      <c r="E37" s="950"/>
      <c r="F37" s="60"/>
      <c r="G37" s="949"/>
      <c r="H37" s="60"/>
      <c r="I37" s="949"/>
      <c r="J37" s="60"/>
    </row>
    <row r="38" spans="1:10" ht="12.75" customHeight="1">
      <c r="A38" s="60" t="s">
        <v>181</v>
      </c>
      <c r="B38" s="60"/>
      <c r="C38" s="949"/>
      <c r="D38" s="60"/>
      <c r="E38" s="950"/>
      <c r="F38" s="60"/>
      <c r="G38" s="949"/>
      <c r="H38" s="60"/>
      <c r="I38" s="949"/>
      <c r="J38" s="60"/>
    </row>
    <row r="39" spans="1:10" ht="12.75" customHeight="1">
      <c r="A39" s="60" t="s">
        <v>182</v>
      </c>
      <c r="B39" s="60"/>
      <c r="C39" s="949"/>
      <c r="D39" s="60"/>
      <c r="E39" s="950"/>
      <c r="F39" s="60"/>
      <c r="G39" s="949"/>
      <c r="H39" s="60"/>
      <c r="I39" s="949"/>
      <c r="J39" s="60"/>
    </row>
    <row r="40" spans="1:10" ht="12.75" customHeight="1">
      <c r="A40" s="60" t="s">
        <v>183</v>
      </c>
      <c r="B40" s="60"/>
      <c r="C40" s="60"/>
      <c r="D40" s="60"/>
      <c r="E40" s="64"/>
      <c r="F40" s="60"/>
      <c r="G40" s="60"/>
      <c r="H40" s="60"/>
      <c r="I40" s="60"/>
      <c r="J40" s="60"/>
    </row>
    <row r="41" spans="1:10" ht="12.75" customHeight="1">
      <c r="A41" s="60"/>
      <c r="B41" s="60"/>
      <c r="C41" s="949"/>
      <c r="D41" s="60"/>
      <c r="E41" s="949"/>
      <c r="F41" s="60"/>
      <c r="G41" s="949"/>
      <c r="H41" s="60"/>
      <c r="I41" s="949"/>
      <c r="J41" s="60"/>
    </row>
    <row r="42" spans="1:10" ht="12.75" customHeight="1">
      <c r="A42" s="60"/>
      <c r="B42" s="60"/>
      <c r="C42" s="949"/>
      <c r="D42" s="60"/>
      <c r="E42" s="949"/>
      <c r="F42" s="60"/>
      <c r="G42" s="949"/>
      <c r="H42" s="60"/>
      <c r="I42" s="949"/>
      <c r="J42" s="60"/>
    </row>
    <row r="43" spans="1:10" ht="12.75" customHeight="1">
      <c r="A43" s="60"/>
      <c r="B43" s="60"/>
      <c r="C43" s="949"/>
      <c r="D43" s="60"/>
      <c r="E43" s="949"/>
      <c r="F43" s="60"/>
      <c r="G43" s="949"/>
      <c r="H43" s="60"/>
      <c r="I43" s="949"/>
      <c r="J43" s="60"/>
    </row>
    <row r="44" spans="1:10" ht="12.75" customHeight="1">
      <c r="A44" s="60"/>
      <c r="B44" s="60"/>
      <c r="C44" s="949"/>
      <c r="D44" s="60"/>
      <c r="E44" s="949"/>
      <c r="F44" s="60"/>
      <c r="G44" s="949"/>
      <c r="H44" s="60"/>
      <c r="I44" s="949"/>
      <c r="J44" s="60"/>
    </row>
    <row r="45" spans="1:10" ht="12.75" customHeight="1">
      <c r="A45" s="60"/>
      <c r="B45" s="60"/>
      <c r="C45" s="949"/>
      <c r="D45" s="60"/>
      <c r="E45" s="949"/>
      <c r="F45" s="60"/>
      <c r="G45" s="949"/>
      <c r="H45" s="60"/>
      <c r="I45" s="949"/>
      <c r="J45" s="60"/>
    </row>
    <row r="46" spans="1:10" ht="12.75" customHeight="1">
      <c r="A46" s="60" t="s">
        <v>184</v>
      </c>
      <c r="B46" s="60"/>
      <c r="C46" s="949"/>
      <c r="D46" s="60"/>
      <c r="E46" s="949"/>
      <c r="F46" s="60"/>
      <c r="G46" s="949"/>
      <c r="H46" s="60"/>
      <c r="I46" s="949"/>
      <c r="J46" s="60"/>
    </row>
    <row r="47" spans="1:10" ht="12.75" customHeight="1">
      <c r="A47" s="60"/>
      <c r="B47" s="60"/>
      <c r="C47" s="949"/>
      <c r="D47" s="60"/>
      <c r="E47" s="949"/>
      <c r="F47" s="60"/>
      <c r="G47" s="949"/>
      <c r="H47" s="60"/>
      <c r="I47" s="949"/>
      <c r="J47" s="60"/>
    </row>
    <row r="48" spans="1:10" ht="12.75" customHeight="1">
      <c r="A48" s="60"/>
      <c r="B48" s="60"/>
      <c r="C48" s="949"/>
      <c r="D48" s="60"/>
      <c r="E48" s="949"/>
      <c r="F48" s="60"/>
      <c r="G48" s="949"/>
      <c r="H48" s="60"/>
      <c r="I48" s="949"/>
      <c r="J48" s="60"/>
    </row>
    <row r="49" spans="1:10" ht="12.75" customHeight="1">
      <c r="A49" s="60"/>
      <c r="B49" s="60"/>
      <c r="C49" s="949"/>
      <c r="D49" s="60"/>
      <c r="E49" s="949"/>
      <c r="F49" s="60"/>
      <c r="G49" s="949"/>
      <c r="H49" s="60"/>
      <c r="I49" s="949"/>
      <c r="J49" s="60"/>
    </row>
    <row r="50" spans="1:10" ht="12.75" customHeight="1">
      <c r="A50" s="60"/>
      <c r="B50" s="60"/>
      <c r="C50" s="949"/>
      <c r="D50" s="60"/>
      <c r="E50" s="949"/>
      <c r="F50" s="60"/>
      <c r="G50" s="949"/>
      <c r="H50" s="60"/>
      <c r="I50" s="949"/>
      <c r="J50" s="60"/>
    </row>
    <row r="51" spans="1:10" ht="12.75" customHeight="1">
      <c r="A51" s="60"/>
      <c r="B51" s="60"/>
      <c r="C51" s="949"/>
      <c r="D51" s="60"/>
      <c r="E51" s="949"/>
      <c r="F51" s="60"/>
      <c r="G51" s="949"/>
      <c r="H51" s="60"/>
      <c r="I51" s="949"/>
      <c r="J51" s="60"/>
    </row>
    <row r="52" spans="1:10" ht="12.75" customHeight="1">
      <c r="A52" s="60" t="s">
        <v>185</v>
      </c>
      <c r="B52" s="60"/>
      <c r="C52" s="949"/>
      <c r="D52" s="60"/>
      <c r="E52" s="949"/>
      <c r="F52" s="60"/>
      <c r="G52" s="949"/>
      <c r="H52" s="60"/>
      <c r="I52" s="949"/>
      <c r="J52" s="60"/>
    </row>
    <row r="53" spans="1:10" ht="12.75" customHeight="1">
      <c r="A53" s="60" t="s">
        <v>186</v>
      </c>
      <c r="B53" s="60"/>
      <c r="C53" s="949"/>
      <c r="D53" s="60"/>
      <c r="E53" s="949"/>
      <c r="F53" s="60"/>
      <c r="G53" s="949"/>
      <c r="H53" s="60"/>
      <c r="I53" s="949"/>
      <c r="J53" s="60"/>
    </row>
    <row r="54" spans="1:10" ht="12.75" customHeight="1">
      <c r="A54" s="60" t="s">
        <v>187</v>
      </c>
      <c r="B54" s="60"/>
      <c r="C54" s="949"/>
      <c r="D54" s="60"/>
      <c r="E54" s="949"/>
      <c r="F54" s="60"/>
      <c r="G54" s="949"/>
      <c r="H54" s="60"/>
      <c r="I54" s="949"/>
      <c r="J54" s="60"/>
    </row>
    <row r="55" spans="1:10" ht="12.75" customHeight="1">
      <c r="A55" s="60" t="s">
        <v>188</v>
      </c>
      <c r="B55" s="60"/>
      <c r="C55" s="949"/>
      <c r="D55" s="60"/>
      <c r="E55" s="949"/>
      <c r="F55" s="60"/>
      <c r="G55" s="949"/>
      <c r="H55" s="60"/>
      <c r="I55" s="949"/>
      <c r="J55" s="60"/>
    </row>
    <row r="56" spans="1:10" ht="12.75" customHeight="1">
      <c r="A56" s="60" t="s">
        <v>189</v>
      </c>
      <c r="B56" s="60"/>
      <c r="C56" s="60"/>
      <c r="D56" s="60"/>
      <c r="E56" s="60"/>
      <c r="F56" s="60"/>
      <c r="G56" s="60"/>
      <c r="H56" s="60"/>
      <c r="I56" s="60"/>
      <c r="J56" s="60"/>
    </row>
    <row r="57" spans="1:10" ht="12.75" customHeight="1">
      <c r="A57" s="178" t="s">
        <v>190</v>
      </c>
      <c r="B57" s="60"/>
      <c r="C57" s="949"/>
      <c r="D57" s="60"/>
      <c r="E57" s="949"/>
      <c r="F57" s="60"/>
      <c r="G57" s="949"/>
      <c r="H57" s="60"/>
      <c r="I57" s="949"/>
      <c r="J57" s="60"/>
    </row>
    <row r="58" spans="1:10" ht="12.75" customHeight="1">
      <c r="A58" s="178" t="s">
        <v>191</v>
      </c>
      <c r="B58" s="60"/>
      <c r="C58" s="949"/>
      <c r="D58" s="60"/>
      <c r="E58" s="949"/>
      <c r="F58" s="60"/>
      <c r="G58" s="949"/>
      <c r="H58" s="60"/>
      <c r="I58" s="949"/>
      <c r="J58" s="60"/>
    </row>
    <row r="59" spans="1:10" ht="12.75" customHeight="1">
      <c r="A59" s="60" t="s">
        <v>192</v>
      </c>
      <c r="B59" s="60"/>
      <c r="C59" s="949"/>
      <c r="D59" s="60"/>
      <c r="E59" s="1522" t="s">
        <v>193</v>
      </c>
      <c r="F59" s="1522"/>
      <c r="G59" s="1522"/>
      <c r="H59" s="60"/>
      <c r="I59" s="949"/>
      <c r="J59" s="60"/>
    </row>
    <row r="60" spans="1:10" ht="12.75" customHeight="1">
      <c r="A60" s="60" t="s">
        <v>194</v>
      </c>
      <c r="B60" s="60"/>
      <c r="C60" s="952"/>
      <c r="D60" s="60"/>
      <c r="E60" s="1522" t="s">
        <v>195</v>
      </c>
      <c r="F60" s="1522"/>
      <c r="G60" s="1522"/>
      <c r="H60" s="60"/>
      <c r="I60" s="953"/>
      <c r="J60" s="60"/>
    </row>
    <row r="61" spans="1:10" ht="12.75" customHeight="1">
      <c r="A61" s="60"/>
      <c r="B61" s="60"/>
      <c r="C61" s="60"/>
      <c r="D61" s="60"/>
      <c r="E61" s="60"/>
      <c r="F61" s="60"/>
      <c r="G61" s="60"/>
      <c r="H61" s="60"/>
      <c r="I61" s="179"/>
      <c r="J61" s="60"/>
    </row>
    <row r="62" spans="1:10" ht="12.75" customHeight="1">
      <c r="A62" s="60" t="s">
        <v>196</v>
      </c>
      <c r="B62" s="60"/>
      <c r="C62" s="60"/>
      <c r="D62" s="60"/>
      <c r="E62" s="60"/>
      <c r="F62" s="60"/>
      <c r="G62" s="60"/>
      <c r="H62" s="60"/>
      <c r="I62" s="60"/>
      <c r="J62" s="60"/>
    </row>
    <row r="63" spans="1:10" ht="12.75" customHeight="1">
      <c r="A63" s="1527" t="s">
        <v>197</v>
      </c>
      <c r="B63" s="1527"/>
      <c r="C63" s="1527"/>
      <c r="D63" s="185"/>
      <c r="E63" s="1527" t="s">
        <v>198</v>
      </c>
      <c r="F63" s="1527"/>
      <c r="G63" s="1527"/>
      <c r="H63" s="1527"/>
      <c r="I63" s="1527"/>
      <c r="J63" s="60"/>
    </row>
    <row r="64" spans="1:10" ht="12.75" customHeight="1">
      <c r="A64" s="1526"/>
      <c r="B64" s="1526"/>
      <c r="C64" s="1526"/>
      <c r="D64"/>
      <c r="E64" s="1528"/>
      <c r="F64" s="1528"/>
      <c r="G64" s="1528"/>
      <c r="H64" s="1528"/>
      <c r="I64" s="1528"/>
      <c r="J64" s="60"/>
    </row>
    <row r="65" spans="1:10" ht="12.75" customHeight="1">
      <c r="A65" s="950"/>
      <c r="B65" s="950"/>
      <c r="C65" s="950"/>
      <c r="D65"/>
      <c r="E65" s="954"/>
      <c r="F65" s="954"/>
      <c r="G65" s="954"/>
      <c r="H65" s="954"/>
      <c r="I65" s="954"/>
      <c r="J65" s="60"/>
    </row>
    <row r="66" spans="1:10" ht="12.75" customHeight="1">
      <c r="A66" s="1526"/>
      <c r="B66" s="1526"/>
      <c r="C66" s="1526"/>
      <c r="D66"/>
      <c r="E66" s="1528"/>
      <c r="F66" s="1528"/>
      <c r="G66" s="1528"/>
      <c r="H66" s="1528"/>
      <c r="I66" s="1528"/>
      <c r="J66" s="60"/>
    </row>
    <row r="67" spans="1:10" ht="12.75" customHeight="1">
      <c r="A67" s="60"/>
      <c r="B67" s="60"/>
      <c r="C67" s="60"/>
      <c r="D67" s="60"/>
      <c r="E67" s="60"/>
      <c r="F67" s="60"/>
      <c r="G67" s="60"/>
      <c r="H67" s="60"/>
      <c r="I67" s="60"/>
      <c r="J67" s="60"/>
    </row>
    <row r="68" spans="1:10" ht="12.75" customHeight="1">
      <c r="A68" s="60" t="s">
        <v>199</v>
      </c>
      <c r="B68" s="60"/>
      <c r="C68" s="60"/>
      <c r="D68" s="60"/>
      <c r="E68" s="60" t="s">
        <v>200</v>
      </c>
      <c r="F68" s="60"/>
      <c r="G68" s="60"/>
      <c r="H68" s="60"/>
      <c r="I68" s="64"/>
      <c r="J68" s="60"/>
    </row>
    <row r="69" spans="1:10" ht="12.75" customHeight="1" thickBot="1">
      <c r="A69" s="955" t="s">
        <v>201</v>
      </c>
      <c r="B69" s="60"/>
      <c r="C69" s="956" t="s">
        <v>202</v>
      </c>
      <c r="D69" s="60"/>
      <c r="E69" s="1516" t="s">
        <v>203</v>
      </c>
      <c r="F69" s="1516"/>
      <c r="G69" s="1516"/>
      <c r="H69" s="1516"/>
      <c r="I69" s="1516"/>
      <c r="J69" s="60"/>
    </row>
    <row r="70" spans="1:10" ht="12.75" customHeight="1">
      <c r="A70" s="1517" t="s">
        <v>204</v>
      </c>
      <c r="B70" s="1517"/>
      <c r="C70" s="1517"/>
      <c r="D70" s="1517"/>
      <c r="E70" s="1517"/>
      <c r="F70" s="1517"/>
      <c r="G70" s="1517"/>
      <c r="H70" s="1517"/>
      <c r="I70" s="1517"/>
      <c r="J70" s="1517"/>
    </row>
    <row r="71" spans="1:10" ht="12.75" customHeight="1">
      <c r="A71" s="949"/>
      <c r="B71" s="60"/>
      <c r="C71" s="949"/>
      <c r="D71" s="60"/>
      <c r="E71" s="949"/>
      <c r="F71" s="949"/>
      <c r="G71" s="949"/>
      <c r="H71" s="949"/>
      <c r="I71" s="949"/>
      <c r="J71" s="60"/>
    </row>
    <row r="72" spans="1:10" ht="12.75" customHeight="1">
      <c r="A72" s="957"/>
      <c r="B72" s="60"/>
      <c r="C72" s="957"/>
      <c r="D72" s="60"/>
      <c r="E72" s="957"/>
      <c r="F72" s="957"/>
      <c r="G72" s="957"/>
      <c r="H72" s="957"/>
      <c r="I72" s="957"/>
      <c r="J72" s="60"/>
    </row>
    <row r="73" spans="1:10" ht="12.75" customHeight="1">
      <c r="A73" s="949"/>
      <c r="B73" s="60"/>
      <c r="C73" s="949"/>
      <c r="D73" s="60"/>
      <c r="E73" s="949"/>
      <c r="F73" s="949"/>
      <c r="G73" s="949"/>
      <c r="H73" s="949"/>
      <c r="I73" s="949"/>
      <c r="J73" s="60"/>
    </row>
    <row r="74" spans="1:10" ht="12.75" customHeight="1">
      <c r="A74" s="60"/>
      <c r="B74" s="60"/>
      <c r="C74" s="60"/>
      <c r="D74" s="60"/>
      <c r="E74" s="60"/>
      <c r="F74" s="60"/>
      <c r="G74" s="60"/>
      <c r="H74" s="60"/>
      <c r="I74" s="60"/>
      <c r="J74" s="60"/>
    </row>
    <row r="75" spans="1:10" ht="12.75" customHeight="1">
      <c r="A75" s="1517" t="s">
        <v>205</v>
      </c>
      <c r="B75" s="1517"/>
      <c r="C75" s="1517"/>
      <c r="D75" s="1517"/>
      <c r="E75" s="1517"/>
      <c r="F75" s="1517"/>
      <c r="G75" s="1517"/>
      <c r="H75" s="1517"/>
      <c r="I75" s="1517"/>
      <c r="J75" s="1517"/>
    </row>
    <row r="76" spans="1:10" ht="12.75" customHeight="1">
      <c r="A76" s="949"/>
      <c r="B76" s="60"/>
      <c r="C76" s="949"/>
      <c r="D76" s="60"/>
      <c r="E76" s="957"/>
      <c r="F76" s="957"/>
      <c r="G76" s="957"/>
      <c r="H76" s="957"/>
      <c r="I76" s="957"/>
      <c r="J76" s="60"/>
    </row>
    <row r="77" spans="1:10" ht="12.75" customHeight="1">
      <c r="A77" s="949"/>
      <c r="B77" s="60"/>
      <c r="C77" s="949"/>
      <c r="D77" s="60"/>
      <c r="E77" s="949"/>
      <c r="F77" s="949"/>
      <c r="G77" s="949"/>
      <c r="H77" s="949"/>
      <c r="I77" s="949"/>
      <c r="J77" s="60"/>
    </row>
    <row r="78" spans="1:10" ht="12.75" customHeight="1">
      <c r="A78" s="949"/>
      <c r="B78" s="60"/>
      <c r="C78" s="949"/>
      <c r="D78" s="60"/>
      <c r="E78" s="949"/>
      <c r="F78" s="949"/>
      <c r="G78" s="949"/>
      <c r="H78" s="949"/>
      <c r="I78" s="949"/>
      <c r="J78" s="60"/>
    </row>
    <row r="79" spans="1:10" ht="12.75" customHeight="1">
      <c r="A79" s="60"/>
      <c r="B79" s="60"/>
      <c r="C79" s="60"/>
      <c r="D79" s="60"/>
      <c r="E79" s="60"/>
      <c r="F79" s="60"/>
      <c r="G79" s="60"/>
      <c r="H79" s="60"/>
      <c r="I79" s="60"/>
      <c r="J79" s="60"/>
    </row>
    <row r="80" spans="1:10" ht="12.75" customHeight="1">
      <c r="A80" s="1518" t="s">
        <v>206</v>
      </c>
      <c r="B80" s="1518"/>
      <c r="C80" s="1518"/>
      <c r="D80" s="1518"/>
      <c r="E80" s="1518"/>
      <c r="F80" s="1518"/>
      <c r="G80" s="1518"/>
      <c r="H80" s="1518"/>
      <c r="I80" s="1518"/>
      <c r="J80" s="1518"/>
    </row>
    <row r="81" spans="1:10" ht="12.75" customHeight="1">
      <c r="A81" s="1519" t="s">
        <v>207</v>
      </c>
      <c r="B81" s="31"/>
      <c r="C81" s="1518" t="s">
        <v>208</v>
      </c>
      <c r="D81" s="31"/>
      <c r="E81" s="1520" t="s">
        <v>209</v>
      </c>
      <c r="F81" s="31"/>
      <c r="G81" s="1520" t="s">
        <v>210</v>
      </c>
      <c r="H81" s="31"/>
      <c r="I81" s="1520" t="s">
        <v>211</v>
      </c>
      <c r="J81" s="60"/>
    </row>
    <row r="82" spans="1:10" ht="12.75" customHeight="1">
      <c r="A82" s="1519"/>
      <c r="B82" s="31"/>
      <c r="C82" s="1518"/>
      <c r="D82" s="31"/>
      <c r="E82" s="1520"/>
      <c r="F82" s="31"/>
      <c r="G82" s="1520"/>
      <c r="H82" s="31"/>
      <c r="I82" s="1520"/>
      <c r="J82" s="60"/>
    </row>
    <row r="83" spans="1:10" ht="12.75" customHeight="1">
      <c r="A83" s="949"/>
      <c r="B83" s="31"/>
      <c r="C83" s="949"/>
      <c r="D83" s="31"/>
      <c r="E83" s="958"/>
      <c r="F83" s="31"/>
      <c r="G83" s="958"/>
      <c r="H83" s="31"/>
      <c r="I83" s="959"/>
      <c r="J83" s="60"/>
    </row>
    <row r="84" spans="1:10" ht="12.75" customHeight="1">
      <c r="A84" s="952"/>
      <c r="B84" s="31"/>
      <c r="C84" s="952"/>
      <c r="D84" s="31"/>
      <c r="E84" s="960"/>
      <c r="F84" s="31"/>
      <c r="G84" s="960"/>
      <c r="H84" s="31"/>
      <c r="I84" s="961"/>
      <c r="J84" s="60"/>
    </row>
    <row r="85" spans="1:10" ht="12.75" customHeight="1">
      <c r="A85" s="952"/>
      <c r="B85" s="31"/>
      <c r="C85" s="952"/>
      <c r="D85" s="31"/>
      <c r="E85" s="960"/>
      <c r="F85" s="31"/>
      <c r="G85" s="960"/>
      <c r="H85" s="31"/>
      <c r="I85" s="961"/>
      <c r="J85" s="60"/>
    </row>
    <row r="86" spans="1:10" ht="12.75" customHeight="1">
      <c r="A86" s="60"/>
      <c r="B86" s="60"/>
      <c r="C86" s="60"/>
      <c r="D86" s="31"/>
      <c r="E86" s="69"/>
      <c r="F86" s="31"/>
      <c r="G86" s="69"/>
      <c r="H86" s="31"/>
      <c r="I86" s="180"/>
      <c r="J86" s="60"/>
    </row>
    <row r="87" spans="1:10" ht="12.75" customHeight="1">
      <c r="A87" s="60" t="s">
        <v>212</v>
      </c>
      <c r="B87" s="60"/>
      <c r="C87" s="60"/>
      <c r="D87" s="31"/>
      <c r="E87" s="181"/>
      <c r="F87" s="31"/>
      <c r="G87" s="181"/>
      <c r="H87" s="31"/>
      <c r="I87" s="181"/>
      <c r="J87" s="60"/>
    </row>
    <row r="88" spans="1:10" ht="12.75" customHeight="1">
      <c r="A88" s="1515" t="s">
        <v>213</v>
      </c>
      <c r="B88" s="1515"/>
      <c r="C88" s="1515"/>
      <c r="D88" s="1515"/>
      <c r="E88" s="1515"/>
      <c r="F88" s="1515"/>
      <c r="G88" s="1515"/>
      <c r="H88" s="1515"/>
      <c r="I88" s="1515"/>
      <c r="J88" s="1515"/>
    </row>
    <row r="89" spans="1:10" ht="12.75" customHeight="1">
      <c r="C89" s="174"/>
      <c r="E89" s="173"/>
      <c r="F89" s="173"/>
      <c r="G89" s="175"/>
      <c r="H89" s="173"/>
      <c r="I89" s="174"/>
    </row>
    <row r="90" spans="1:10" ht="12.75" customHeight="1">
      <c r="E90" s="173"/>
      <c r="F90" s="173"/>
      <c r="G90" s="174"/>
      <c r="H90" s="173"/>
      <c r="I90" s="173"/>
    </row>
    <row r="91" spans="1:10" ht="12.75" customHeight="1">
      <c r="E91" s="174"/>
      <c r="G91" s="174"/>
      <c r="I91" s="176"/>
    </row>
    <row r="92" spans="1:10" ht="12.75" customHeight="1">
      <c r="E92" s="174"/>
      <c r="G92" s="174"/>
    </row>
    <row r="93" spans="1:10" ht="12.75" customHeight="1">
      <c r="E93" s="174"/>
    </row>
    <row r="94" spans="1:10" ht="12.75" customHeight="1">
      <c r="G94" s="177"/>
    </row>
  </sheetData>
  <mergeCells count="28">
    <mergeCell ref="A64:C64"/>
    <mergeCell ref="A66:C66"/>
    <mergeCell ref="E63:I63"/>
    <mergeCell ref="E64:I64"/>
    <mergeCell ref="E66:I66"/>
    <mergeCell ref="A63:C63"/>
    <mergeCell ref="A12:J12"/>
    <mergeCell ref="A13:J13"/>
    <mergeCell ref="A14:J14"/>
    <mergeCell ref="C19:C21"/>
    <mergeCell ref="E19:E21"/>
    <mergeCell ref="G19:I20"/>
    <mergeCell ref="A2:J2"/>
    <mergeCell ref="A88:J88"/>
    <mergeCell ref="E69:I69"/>
    <mergeCell ref="A70:J70"/>
    <mergeCell ref="A75:J75"/>
    <mergeCell ref="A80:J80"/>
    <mergeCell ref="A81:A82"/>
    <mergeCell ref="C81:C82"/>
    <mergeCell ref="E81:E82"/>
    <mergeCell ref="G81:G82"/>
    <mergeCell ref="I81:I82"/>
    <mergeCell ref="A4:J4"/>
    <mergeCell ref="A8:J8"/>
    <mergeCell ref="E59:G59"/>
    <mergeCell ref="E60:G60"/>
    <mergeCell ref="A9:J9"/>
  </mergeCells>
  <pageMargins left="1" right="0.5" top="0.5" bottom="0.5" header="0.2" footer="0.2"/>
  <pageSetup paperSize="14" scale="75" orientation="portrait" r:id="rId1"/>
  <headerFooter>
    <oddFooter>&amp;R&amp;"Times New Roman,Bold"&amp;12Page 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AFD85-5239-40FB-878D-5C6A88A9C340}">
  <sheetPr>
    <tabColor rgb="FF92D050"/>
  </sheetPr>
  <dimension ref="A1:AF30"/>
  <sheetViews>
    <sheetView zoomScaleNormal="100" workbookViewId="0">
      <pane xSplit="2" ySplit="12" topLeftCell="C18" activePane="bottomRight" state="frozen"/>
      <selection pane="topRight"/>
      <selection pane="bottomLeft"/>
      <selection pane="bottomRight" activeCell="B26" sqref="B26"/>
    </sheetView>
  </sheetViews>
  <sheetFormatPr defaultColWidth="9.109375" defaultRowHeight="15.6"/>
  <cols>
    <col min="1" max="1" width="4" style="553" customWidth="1"/>
    <col min="2" max="2" width="77.6640625" style="554" customWidth="1"/>
    <col min="3" max="5" width="15.33203125" style="555" customWidth="1"/>
    <col min="6" max="6" width="11.6640625" style="556" customWidth="1"/>
    <col min="7" max="7" width="15.33203125" style="557" customWidth="1"/>
    <col min="8" max="8" width="16.77734375" style="558" bestFit="1" customWidth="1"/>
    <col min="9" max="9" width="16.77734375" style="558" customWidth="1"/>
    <col min="10" max="10" width="16.77734375" style="558" bestFit="1" customWidth="1"/>
    <col min="11" max="11" width="17.77734375" style="553" bestFit="1" customWidth="1"/>
    <col min="12" max="12" width="15.33203125" style="553" customWidth="1"/>
    <col min="13" max="13" width="15.33203125" style="558" customWidth="1"/>
    <col min="14" max="14" width="18.44140625" style="558" customWidth="1"/>
    <col min="15" max="15" width="14.44140625" style="558" bestFit="1" customWidth="1"/>
    <col min="16" max="16" width="14.44140625" style="558" customWidth="1"/>
    <col min="17" max="19" width="15.33203125" style="558" customWidth="1"/>
    <col min="20" max="20" width="15.33203125" style="553" customWidth="1"/>
    <col min="21" max="21" width="23.33203125" style="558" customWidth="1"/>
    <col min="22" max="22" width="16.6640625" style="558" customWidth="1"/>
    <col min="23" max="23" width="2.33203125" style="558" customWidth="1"/>
    <col min="24" max="24" width="14.33203125" style="553" bestFit="1" customWidth="1"/>
    <col min="25" max="25" width="15.33203125" style="558" customWidth="1"/>
    <col min="26" max="26" width="15.33203125" style="559" customWidth="1"/>
    <col min="27" max="27" width="15.33203125" style="560" customWidth="1"/>
    <col min="28" max="28" width="15.33203125" style="559" customWidth="1"/>
    <col min="29" max="29" width="21" style="559" bestFit="1" customWidth="1"/>
    <col min="30" max="30" width="21" style="559" customWidth="1"/>
    <col min="31" max="31" width="18.109375" style="558" customWidth="1"/>
    <col min="32" max="32" width="17" style="553" bestFit="1" customWidth="1"/>
    <col min="33" max="16384" width="9.109375" style="553"/>
  </cols>
  <sheetData>
    <row r="1" spans="1:32" s="518" customFormat="1" ht="19.2">
      <c r="A1" s="710"/>
      <c r="B1" s="711"/>
      <c r="C1" s="712" t="s">
        <v>715</v>
      </c>
      <c r="D1" s="713"/>
      <c r="E1" s="713"/>
      <c r="F1" s="714"/>
      <c r="G1" s="715"/>
      <c r="H1" s="716"/>
      <c r="I1" s="716"/>
      <c r="J1" s="717"/>
      <c r="K1" s="718"/>
      <c r="L1" s="715"/>
      <c r="M1" s="717"/>
      <c r="N1" s="717"/>
      <c r="O1" s="719"/>
      <c r="P1" s="719"/>
      <c r="Q1" s="719"/>
      <c r="R1" s="719"/>
      <c r="S1" s="719"/>
      <c r="T1" s="720"/>
      <c r="U1" s="716"/>
      <c r="V1" s="716"/>
      <c r="W1" s="728"/>
      <c r="X1" s="526"/>
      <c r="Y1" s="527"/>
      <c r="Z1" s="528"/>
      <c r="AA1" s="529"/>
      <c r="AB1" s="528"/>
      <c r="AC1" s="530"/>
      <c r="AD1" s="530"/>
      <c r="AE1" s="524"/>
      <c r="AF1" s="525"/>
    </row>
    <row r="2" spans="1:32" s="531" customFormat="1" ht="15.45" customHeight="1">
      <c r="A2" s="721" t="s">
        <v>855</v>
      </c>
      <c r="B2" s="6"/>
      <c r="C2" s="722" t="s">
        <v>747</v>
      </c>
      <c r="D2" s="550"/>
      <c r="E2" s="550"/>
      <c r="F2" s="551"/>
      <c r="G2" s="546"/>
      <c r="H2" s="723"/>
      <c r="I2" s="723"/>
      <c r="J2" s="552"/>
      <c r="K2" s="549"/>
      <c r="L2" s="546"/>
      <c r="M2" s="552"/>
      <c r="N2" s="552"/>
      <c r="O2" s="552"/>
      <c r="P2" s="552"/>
      <c r="Q2" s="552"/>
      <c r="R2" s="552"/>
      <c r="S2" s="552"/>
      <c r="T2" s="549"/>
      <c r="U2" s="723"/>
      <c r="V2" s="406" t="s">
        <v>746</v>
      </c>
      <c r="W2" s="552"/>
      <c r="X2" s="537"/>
      <c r="Y2" s="538"/>
      <c r="Z2" s="539"/>
      <c r="AA2" s="540"/>
      <c r="AB2" s="539"/>
      <c r="AC2" s="539"/>
      <c r="AD2" s="539"/>
      <c r="AE2" s="536"/>
      <c r="AF2" s="406" t="s">
        <v>746</v>
      </c>
    </row>
    <row r="3" spans="1:32" s="518" customFormat="1" ht="19.2">
      <c r="A3" s="724" t="s">
        <v>407</v>
      </c>
      <c r="B3" s="32"/>
      <c r="C3" s="722" t="s">
        <v>717</v>
      </c>
      <c r="D3" s="725"/>
      <c r="E3" s="725"/>
      <c r="F3" s="726"/>
      <c r="G3" s="727"/>
      <c r="H3" s="728"/>
      <c r="I3" s="728"/>
      <c r="J3" s="729"/>
      <c r="K3" s="730"/>
      <c r="L3" s="727"/>
      <c r="M3" s="729"/>
      <c r="N3" s="729"/>
      <c r="O3" s="731"/>
      <c r="P3" s="731"/>
      <c r="Q3" s="731"/>
      <c r="R3" s="731"/>
      <c r="S3" s="731"/>
      <c r="T3" s="732"/>
      <c r="U3" s="728"/>
      <c r="V3" s="407" t="s">
        <v>748</v>
      </c>
      <c r="W3" s="728"/>
      <c r="X3" s="526"/>
      <c r="Y3" s="527"/>
      <c r="Z3" s="528"/>
      <c r="AA3" s="529"/>
      <c r="AB3" s="528"/>
      <c r="AC3" s="530"/>
      <c r="AD3" s="530"/>
      <c r="AE3" s="524"/>
      <c r="AF3" s="407" t="s">
        <v>748</v>
      </c>
    </row>
    <row r="4" spans="1:32" s="531" customFormat="1" ht="15.45" customHeight="1">
      <c r="A4" s="724" t="s">
        <v>408</v>
      </c>
      <c r="B4" s="733"/>
      <c r="C4" s="722" t="s">
        <v>856</v>
      </c>
      <c r="D4" s="550"/>
      <c r="E4" s="550"/>
      <c r="F4" s="551"/>
      <c r="G4" s="546"/>
      <c r="H4" s="552"/>
      <c r="I4" s="552"/>
      <c r="J4" s="552"/>
      <c r="K4" s="549"/>
      <c r="L4" s="546"/>
      <c r="M4" s="552"/>
      <c r="N4" s="552"/>
      <c r="O4" s="552"/>
      <c r="P4" s="552"/>
      <c r="Q4" s="552"/>
      <c r="R4" s="552"/>
      <c r="S4" s="552"/>
      <c r="T4" s="549"/>
      <c r="U4" s="552"/>
      <c r="V4" s="407" t="s">
        <v>750</v>
      </c>
      <c r="W4" s="552"/>
      <c r="X4" s="537"/>
      <c r="Y4" s="536"/>
      <c r="Z4" s="539"/>
      <c r="AA4" s="540"/>
      <c r="AB4" s="539"/>
      <c r="AC4" s="539"/>
      <c r="AD4" s="539"/>
      <c r="AE4" s="536"/>
      <c r="AF4" s="407" t="s">
        <v>750</v>
      </c>
    </row>
    <row r="5" spans="1:32" s="531" customFormat="1" ht="16.2" customHeight="1">
      <c r="A5" s="641"/>
      <c r="B5" s="733"/>
      <c r="C5" s="722" t="s">
        <v>857</v>
      </c>
      <c r="D5" s="550"/>
      <c r="E5" s="550"/>
      <c r="F5" s="551"/>
      <c r="G5" s="546"/>
      <c r="H5" s="552"/>
      <c r="I5" s="552"/>
      <c r="J5" s="552"/>
      <c r="K5" s="549"/>
      <c r="L5" s="546"/>
      <c r="M5" s="552"/>
      <c r="N5" s="552"/>
      <c r="O5" s="552"/>
      <c r="P5" s="552"/>
      <c r="Q5" s="552"/>
      <c r="R5" s="552"/>
      <c r="S5" s="552"/>
      <c r="T5" s="549"/>
      <c r="U5" s="552"/>
      <c r="V5" s="406" t="s">
        <v>752</v>
      </c>
      <c r="W5" s="552"/>
      <c r="X5" s="537"/>
      <c r="Y5" s="536"/>
      <c r="Z5" s="539"/>
      <c r="AA5" s="540"/>
      <c r="AB5" s="539"/>
      <c r="AC5" s="539"/>
      <c r="AD5" s="539"/>
      <c r="AE5" s="536"/>
      <c r="AF5" s="406" t="s">
        <v>752</v>
      </c>
    </row>
    <row r="6" spans="1:32" s="531" customFormat="1" ht="15.45" customHeight="1" thickBot="1">
      <c r="A6" s="641"/>
      <c r="B6" s="733"/>
      <c r="C6" s="550"/>
      <c r="D6" s="550"/>
      <c r="E6" s="550"/>
      <c r="F6" s="551"/>
      <c r="G6" s="546"/>
      <c r="H6" s="552"/>
      <c r="I6" s="552"/>
      <c r="J6" s="552"/>
      <c r="K6" s="549"/>
      <c r="L6" s="546"/>
      <c r="M6" s="552"/>
      <c r="N6" s="552"/>
      <c r="O6" s="552"/>
      <c r="P6" s="552"/>
      <c r="Q6" s="552"/>
      <c r="R6" s="552"/>
      <c r="S6" s="552"/>
      <c r="T6" s="549"/>
      <c r="U6" s="552"/>
      <c r="V6" s="552"/>
      <c r="W6" s="552"/>
      <c r="X6" s="537"/>
      <c r="Y6" s="536"/>
      <c r="Z6" s="539"/>
      <c r="AA6" s="540"/>
      <c r="AB6" s="539"/>
      <c r="AC6" s="539"/>
      <c r="AD6" s="539"/>
      <c r="AE6" s="536"/>
    </row>
    <row r="7" spans="1:32" s="531" customFormat="1" ht="16.2" customHeight="1">
      <c r="A7" s="1663" t="s">
        <v>858</v>
      </c>
      <c r="B7" s="1664"/>
      <c r="C7" s="1698" t="s">
        <v>719</v>
      </c>
      <c r="D7" s="1699"/>
      <c r="E7" s="1700"/>
      <c r="F7" s="1704" t="s">
        <v>720</v>
      </c>
      <c r="G7" s="1707" t="s">
        <v>721</v>
      </c>
      <c r="H7" s="1664"/>
      <c r="I7" s="1664"/>
      <c r="J7" s="1708"/>
      <c r="K7" s="1712" t="s">
        <v>859</v>
      </c>
      <c r="L7" s="1582" t="s">
        <v>860</v>
      </c>
      <c r="M7" s="1673" t="s">
        <v>861</v>
      </c>
      <c r="N7" s="1676" t="s">
        <v>862</v>
      </c>
      <c r="O7" s="1676"/>
      <c r="P7" s="1676"/>
      <c r="Q7" s="1676" t="s">
        <v>863</v>
      </c>
      <c r="R7" s="1676"/>
      <c r="S7" s="1676"/>
      <c r="T7" s="734"/>
      <c r="U7" s="735"/>
      <c r="V7" s="736"/>
      <c r="W7" s="636"/>
      <c r="X7" s="737"/>
      <c r="Y7" s="738"/>
      <c r="Z7" s="739"/>
      <c r="AA7" s="740" t="s">
        <v>864</v>
      </c>
      <c r="AB7" s="738"/>
      <c r="AC7" s="741"/>
      <c r="AD7" s="741"/>
      <c r="AE7" s="742"/>
    </row>
    <row r="8" spans="1:32" s="531" customFormat="1" ht="16.2" customHeight="1">
      <c r="A8" s="1665"/>
      <c r="B8" s="1666"/>
      <c r="C8" s="1701"/>
      <c r="D8" s="1702"/>
      <c r="E8" s="1703"/>
      <c r="F8" s="1705"/>
      <c r="G8" s="1709"/>
      <c r="H8" s="1710"/>
      <c r="I8" s="1710"/>
      <c r="J8" s="1711"/>
      <c r="K8" s="1713"/>
      <c r="L8" s="1715"/>
      <c r="M8" s="1674"/>
      <c r="N8" s="1677"/>
      <c r="O8" s="1677"/>
      <c r="P8" s="1677"/>
      <c r="Q8" s="1677"/>
      <c r="R8" s="1677"/>
      <c r="S8" s="1677"/>
      <c r="T8" s="743" t="s">
        <v>865</v>
      </c>
      <c r="U8" s="1115"/>
      <c r="V8" s="1116"/>
      <c r="W8" s="580"/>
      <c r="X8" s="744"/>
      <c r="Y8" s="1117" t="s">
        <v>866</v>
      </c>
      <c r="Z8" s="745"/>
      <c r="AA8" s="745"/>
      <c r="AB8" s="1118" t="s">
        <v>867</v>
      </c>
      <c r="AC8" s="746" t="s">
        <v>868</v>
      </c>
      <c r="AD8" s="1680" t="s">
        <v>869</v>
      </c>
      <c r="AE8" s="1683" t="s">
        <v>785</v>
      </c>
    </row>
    <row r="9" spans="1:32" s="531" customFormat="1" ht="16.2" customHeight="1">
      <c r="A9" s="1665"/>
      <c r="B9" s="1666"/>
      <c r="C9" s="1686" t="s">
        <v>723</v>
      </c>
      <c r="D9" s="1689" t="s">
        <v>724</v>
      </c>
      <c r="E9" s="1689" t="s">
        <v>725</v>
      </c>
      <c r="F9" s="1705"/>
      <c r="G9" s="1692" t="s">
        <v>726</v>
      </c>
      <c r="H9" s="1695" t="s">
        <v>727</v>
      </c>
      <c r="I9" s="1696"/>
      <c r="J9" s="1697"/>
      <c r="K9" s="1713"/>
      <c r="L9" s="1715"/>
      <c r="M9" s="1674"/>
      <c r="N9" s="1678" t="s">
        <v>870</v>
      </c>
      <c r="O9" s="1674" t="s">
        <v>871</v>
      </c>
      <c r="P9" s="1671" t="s">
        <v>872</v>
      </c>
      <c r="Q9" s="1671" t="s">
        <v>873</v>
      </c>
      <c r="R9" s="1671" t="s">
        <v>874</v>
      </c>
      <c r="S9" s="1671" t="s">
        <v>584</v>
      </c>
      <c r="T9" s="747" t="s">
        <v>875</v>
      </c>
      <c r="U9" s="1115" t="s">
        <v>876</v>
      </c>
      <c r="V9" s="1116" t="s">
        <v>722</v>
      </c>
      <c r="W9" s="580"/>
      <c r="X9" s="748" t="s">
        <v>867</v>
      </c>
      <c r="Y9" s="749" t="s">
        <v>865</v>
      </c>
      <c r="Z9" s="750" t="s">
        <v>877</v>
      </c>
      <c r="AA9" s="749" t="s">
        <v>868</v>
      </c>
      <c r="AB9" s="1118" t="s">
        <v>878</v>
      </c>
      <c r="AC9" s="746" t="s">
        <v>582</v>
      </c>
      <c r="AD9" s="1681"/>
      <c r="AE9" s="1684"/>
    </row>
    <row r="10" spans="1:32" s="531" customFormat="1" ht="15.45" customHeight="1">
      <c r="A10" s="1665"/>
      <c r="B10" s="1666"/>
      <c r="C10" s="1687"/>
      <c r="D10" s="1690"/>
      <c r="E10" s="1690"/>
      <c r="F10" s="1705"/>
      <c r="G10" s="1693"/>
      <c r="H10" s="1717" t="s">
        <v>728</v>
      </c>
      <c r="I10" s="1719" t="s">
        <v>879</v>
      </c>
      <c r="J10" s="1721" t="s">
        <v>729</v>
      </c>
      <c r="K10" s="1713"/>
      <c r="L10" s="1715"/>
      <c r="M10" s="1674"/>
      <c r="N10" s="1678"/>
      <c r="O10" s="1674"/>
      <c r="P10" s="1671"/>
      <c r="Q10" s="1671"/>
      <c r="R10" s="1671"/>
      <c r="S10" s="1671"/>
      <c r="T10" s="747" t="s">
        <v>880</v>
      </c>
      <c r="U10" s="1119" t="s">
        <v>881</v>
      </c>
      <c r="V10" s="1120"/>
      <c r="W10" s="581"/>
      <c r="X10" s="748" t="s">
        <v>882</v>
      </c>
      <c r="Y10" s="1118" t="s">
        <v>883</v>
      </c>
      <c r="Z10" s="1121" t="s">
        <v>883</v>
      </c>
      <c r="AA10" s="1118" t="s">
        <v>884</v>
      </c>
      <c r="AB10" s="1118" t="s">
        <v>885</v>
      </c>
      <c r="AC10" s="746" t="s">
        <v>886</v>
      </c>
      <c r="AD10" s="1681"/>
      <c r="AE10" s="1684"/>
    </row>
    <row r="11" spans="1:32" s="531" customFormat="1" ht="16.2" customHeight="1" thickBot="1">
      <c r="A11" s="1667"/>
      <c r="B11" s="1668"/>
      <c r="C11" s="1688"/>
      <c r="D11" s="1691"/>
      <c r="E11" s="1691"/>
      <c r="F11" s="1706"/>
      <c r="G11" s="1694"/>
      <c r="H11" s="1718"/>
      <c r="I11" s="1720"/>
      <c r="J11" s="1722"/>
      <c r="K11" s="1714"/>
      <c r="L11" s="1716"/>
      <c r="M11" s="1675"/>
      <c r="N11" s="1679"/>
      <c r="O11" s="1675"/>
      <c r="P11" s="1672"/>
      <c r="Q11" s="1672"/>
      <c r="R11" s="1672"/>
      <c r="S11" s="1672"/>
      <c r="T11" s="751" t="s">
        <v>887</v>
      </c>
      <c r="U11" s="752"/>
      <c r="V11" s="753"/>
      <c r="W11" s="581"/>
      <c r="X11" s="754" t="s">
        <v>886</v>
      </c>
      <c r="Y11" s="1122" t="s">
        <v>867</v>
      </c>
      <c r="Z11" s="1123" t="s">
        <v>888</v>
      </c>
      <c r="AA11" s="1122" t="s">
        <v>889</v>
      </c>
      <c r="AB11" s="1124" t="s">
        <v>890</v>
      </c>
      <c r="AC11" s="755" t="s">
        <v>891</v>
      </c>
      <c r="AD11" s="1682"/>
      <c r="AE11" s="1685"/>
    </row>
    <row r="12" spans="1:32" s="534" customFormat="1" ht="16.2" customHeight="1">
      <c r="A12" s="1669" t="s">
        <v>668</v>
      </c>
      <c r="B12" s="1670"/>
      <c r="C12" s="992" t="s">
        <v>669</v>
      </c>
      <c r="D12" s="992" t="s">
        <v>670</v>
      </c>
      <c r="E12" s="1125" t="s">
        <v>671</v>
      </c>
      <c r="F12" s="1125" t="s">
        <v>672</v>
      </c>
      <c r="G12" s="1125" t="s">
        <v>673</v>
      </c>
      <c r="H12" s="1125" t="s">
        <v>674</v>
      </c>
      <c r="I12" s="1125" t="s">
        <v>730</v>
      </c>
      <c r="J12" s="1125" t="s">
        <v>731</v>
      </c>
      <c r="K12" s="756" t="s">
        <v>788</v>
      </c>
      <c r="L12" s="757" t="s">
        <v>789</v>
      </c>
      <c r="M12" s="757" t="s">
        <v>790</v>
      </c>
      <c r="N12" s="758" t="s">
        <v>791</v>
      </c>
      <c r="O12" s="758" t="s">
        <v>792</v>
      </c>
      <c r="P12" s="759" t="s">
        <v>793</v>
      </c>
      <c r="Q12" s="1126" t="s">
        <v>892</v>
      </c>
      <c r="R12" s="1127" t="s">
        <v>893</v>
      </c>
      <c r="S12" s="760" t="s">
        <v>894</v>
      </c>
      <c r="T12" s="1126" t="s">
        <v>895</v>
      </c>
      <c r="U12" s="1127" t="s">
        <v>896</v>
      </c>
      <c r="V12" s="761" t="s">
        <v>897</v>
      </c>
      <c r="W12" s="581"/>
      <c r="X12" s="1128" t="s">
        <v>898</v>
      </c>
      <c r="Y12" s="770" t="s">
        <v>899</v>
      </c>
      <c r="Z12" s="771" t="s">
        <v>900</v>
      </c>
      <c r="AA12" s="1129" t="s">
        <v>901</v>
      </c>
      <c r="AB12" s="772" t="s">
        <v>902</v>
      </c>
      <c r="AC12" s="773" t="s">
        <v>903</v>
      </c>
      <c r="AD12" s="774" t="s">
        <v>904</v>
      </c>
      <c r="AE12" s="775" t="s">
        <v>905</v>
      </c>
    </row>
    <row r="13" spans="1:32" s="544" customFormat="1" ht="12.75" customHeight="1">
      <c r="A13" s="793" t="s">
        <v>906</v>
      </c>
      <c r="B13" s="794"/>
      <c r="C13" s="790"/>
      <c r="D13" s="790"/>
      <c r="E13" s="790"/>
      <c r="F13" s="790"/>
      <c r="G13" s="790"/>
      <c r="H13" s="790"/>
      <c r="I13" s="790"/>
      <c r="J13" s="790"/>
      <c r="K13" s="790"/>
      <c r="L13" s="790"/>
      <c r="M13" s="790"/>
      <c r="N13" s="790"/>
      <c r="O13" s="790"/>
      <c r="P13" s="790"/>
      <c r="Q13" s="790"/>
      <c r="R13" s="790"/>
      <c r="S13" s="790"/>
      <c r="T13" s="790"/>
      <c r="U13" s="790"/>
      <c r="V13" s="791"/>
      <c r="W13" s="542"/>
      <c r="X13" s="762"/>
      <c r="Y13" s="790"/>
      <c r="Z13" s="790"/>
      <c r="AA13" s="790"/>
      <c r="AB13" s="790"/>
      <c r="AC13" s="790"/>
      <c r="AD13" s="790"/>
      <c r="AE13" s="791"/>
      <c r="AF13" s="531"/>
    </row>
    <row r="14" spans="1:32" s="544" customFormat="1" ht="12.75" customHeight="1">
      <c r="A14" s="214"/>
      <c r="B14" s="574" t="s">
        <v>764</v>
      </c>
      <c r="C14" s="790"/>
      <c r="D14" s="790"/>
      <c r="E14" s="790"/>
      <c r="F14" s="790"/>
      <c r="G14" s="790"/>
      <c r="H14" s="790"/>
      <c r="I14" s="790"/>
      <c r="J14" s="790"/>
      <c r="K14" s="790"/>
      <c r="L14" s="790"/>
      <c r="M14" s="790"/>
      <c r="N14" s="790"/>
      <c r="O14" s="790"/>
      <c r="P14" s="790"/>
      <c r="Q14" s="790"/>
      <c r="R14" s="790"/>
      <c r="S14" s="790"/>
      <c r="T14" s="790"/>
      <c r="U14" s="790"/>
      <c r="V14" s="791"/>
      <c r="W14" s="543"/>
      <c r="X14" s="762"/>
      <c r="Y14" s="790"/>
      <c r="Z14" s="790"/>
      <c r="AA14" s="790"/>
      <c r="AB14" s="790"/>
      <c r="AC14" s="1130">
        <f t="shared" ref="AC14:AC16" si="0">X14-Y14+Z14+AA14-AB14</f>
        <v>0</v>
      </c>
      <c r="AD14" s="1130"/>
      <c r="AE14" s="1131">
        <f t="shared" ref="AE14:AE16" si="1">Z14+AA14</f>
        <v>0</v>
      </c>
    </row>
    <row r="15" spans="1:32" s="544" customFormat="1" ht="12.75" customHeight="1">
      <c r="A15" s="214"/>
      <c r="B15" s="574" t="s">
        <v>765</v>
      </c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1"/>
      <c r="W15" s="543"/>
      <c r="X15" s="762"/>
      <c r="Y15" s="790"/>
      <c r="Z15" s="790"/>
      <c r="AA15" s="790"/>
      <c r="AB15" s="790"/>
      <c r="AC15" s="1130">
        <f t="shared" si="0"/>
        <v>0</v>
      </c>
      <c r="AD15" s="1130"/>
      <c r="AE15" s="1131">
        <f t="shared" si="1"/>
        <v>0</v>
      </c>
    </row>
    <row r="16" spans="1:32" s="544" customFormat="1" ht="12.75" customHeight="1" thickBot="1">
      <c r="A16" s="214"/>
      <c r="B16" s="574" t="s">
        <v>766</v>
      </c>
      <c r="C16" s="790"/>
      <c r="D16" s="790"/>
      <c r="E16" s="790"/>
      <c r="F16" s="790"/>
      <c r="G16" s="790"/>
      <c r="H16" s="790"/>
      <c r="I16" s="790"/>
      <c r="J16" s="790"/>
      <c r="K16" s="790"/>
      <c r="L16" s="790"/>
      <c r="M16" s="790"/>
      <c r="N16" s="790"/>
      <c r="O16" s="790"/>
      <c r="P16" s="790"/>
      <c r="Q16" s="790"/>
      <c r="R16" s="790"/>
      <c r="S16" s="790"/>
      <c r="T16" s="790"/>
      <c r="U16" s="790"/>
      <c r="V16" s="791"/>
      <c r="W16" s="543"/>
      <c r="X16" s="762"/>
      <c r="Y16" s="790"/>
      <c r="Z16" s="790"/>
      <c r="AA16" s="790"/>
      <c r="AB16" s="790"/>
      <c r="AC16" s="1130">
        <f t="shared" si="0"/>
        <v>0</v>
      </c>
      <c r="AD16" s="1130"/>
      <c r="AE16" s="1131">
        <f t="shared" si="1"/>
        <v>0</v>
      </c>
    </row>
    <row r="17" spans="1:32" s="544" customFormat="1" ht="12.75" customHeight="1" thickBot="1">
      <c r="A17" s="795"/>
      <c r="B17" s="1055" t="s">
        <v>907</v>
      </c>
      <c r="C17" s="1132" t="s">
        <v>732</v>
      </c>
      <c r="D17" s="1132" t="s">
        <v>732</v>
      </c>
      <c r="E17" s="1132" t="s">
        <v>732</v>
      </c>
      <c r="F17" s="1132" t="s">
        <v>732</v>
      </c>
      <c r="G17" s="1132" t="s">
        <v>732</v>
      </c>
      <c r="H17" s="190">
        <f>SUM(H$14:H$16)</f>
        <v>0</v>
      </c>
      <c r="I17" s="190">
        <f>SUM(I$14:I$16)</f>
        <v>0</v>
      </c>
      <c r="J17" s="190">
        <f>SUM(J$14:J$16)</f>
        <v>0</v>
      </c>
      <c r="K17" s="1132" t="s">
        <v>732</v>
      </c>
      <c r="L17" s="1132" t="s">
        <v>732</v>
      </c>
      <c r="M17" s="190">
        <f>SUM(M$14:M$16)</f>
        <v>0</v>
      </c>
      <c r="N17" s="1132" t="s">
        <v>732</v>
      </c>
      <c r="O17" s="190">
        <f>SUM(O$14:O$16)</f>
        <v>0</v>
      </c>
      <c r="P17" s="190">
        <f>SUM(P$14:P$16)</f>
        <v>0</v>
      </c>
      <c r="Q17" s="1132" t="s">
        <v>732</v>
      </c>
      <c r="R17" s="1132" t="s">
        <v>732</v>
      </c>
      <c r="S17" s="190">
        <f>SUM(S$14:S$16)</f>
        <v>0</v>
      </c>
      <c r="T17" s="190">
        <f>SUM(T$14:T$16)</f>
        <v>0</v>
      </c>
      <c r="U17" s="190">
        <f>SUM(U$14:U$16)</f>
        <v>0</v>
      </c>
      <c r="V17" s="1133" t="s">
        <v>732</v>
      </c>
      <c r="W17" s="548"/>
      <c r="X17" s="763">
        <f t="shared" ref="X17:AE17" si="2">SUM(X$14:X$16)</f>
        <v>0</v>
      </c>
      <c r="Y17" s="190">
        <f t="shared" si="2"/>
        <v>0</v>
      </c>
      <c r="Z17" s="190">
        <f t="shared" si="2"/>
        <v>0</v>
      </c>
      <c r="AA17" s="190">
        <f t="shared" si="2"/>
        <v>0</v>
      </c>
      <c r="AB17" s="190">
        <f t="shared" si="2"/>
        <v>0</v>
      </c>
      <c r="AC17" s="190">
        <f t="shared" si="2"/>
        <v>0</v>
      </c>
      <c r="AD17" s="190">
        <f t="shared" si="2"/>
        <v>0</v>
      </c>
      <c r="AE17" s="764">
        <f t="shared" si="2"/>
        <v>0</v>
      </c>
    </row>
    <row r="18" spans="1:32" s="544" customFormat="1" ht="12.75" customHeight="1">
      <c r="A18" s="793" t="s">
        <v>441</v>
      </c>
      <c r="B18" s="794"/>
      <c r="C18" s="790"/>
      <c r="D18" s="790"/>
      <c r="E18" s="790"/>
      <c r="F18" s="790"/>
      <c r="G18" s="790"/>
      <c r="H18" s="790"/>
      <c r="I18" s="790"/>
      <c r="J18" s="790"/>
      <c r="K18" s="790"/>
      <c r="L18" s="790"/>
      <c r="M18" s="790"/>
      <c r="N18" s="790"/>
      <c r="O18" s="790"/>
      <c r="P18" s="790"/>
      <c r="Q18" s="790"/>
      <c r="R18" s="790"/>
      <c r="S18" s="790"/>
      <c r="T18" s="790"/>
      <c r="U18" s="790"/>
      <c r="V18" s="791"/>
      <c r="W18" s="542"/>
      <c r="X18" s="762"/>
      <c r="Y18" s="790"/>
      <c r="Z18" s="790"/>
      <c r="AA18" s="790"/>
      <c r="AB18" s="790"/>
      <c r="AC18" s="790"/>
      <c r="AD18" s="790"/>
      <c r="AE18" s="791"/>
      <c r="AF18" s="531"/>
    </row>
    <row r="19" spans="1:32" s="544" customFormat="1" ht="12.75" customHeight="1">
      <c r="A19" s="214"/>
      <c r="B19" s="574" t="s">
        <v>764</v>
      </c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1"/>
      <c r="W19" s="543"/>
      <c r="X19" s="762"/>
      <c r="Y19" s="790"/>
      <c r="Z19" s="790"/>
      <c r="AA19" s="790"/>
      <c r="AB19" s="790"/>
      <c r="AC19" s="1130">
        <f t="shared" ref="AC19:AC21" si="3">X19-Y19+Z19+AA19-AB19</f>
        <v>0</v>
      </c>
      <c r="AD19" s="1130"/>
      <c r="AE19" s="1131">
        <f>Z19+AA19</f>
        <v>0</v>
      </c>
    </row>
    <row r="20" spans="1:32" s="544" customFormat="1" ht="12.75" customHeight="1">
      <c r="A20" s="214"/>
      <c r="B20" s="574" t="s">
        <v>765</v>
      </c>
      <c r="C20" s="790"/>
      <c r="D20" s="790"/>
      <c r="E20" s="790"/>
      <c r="F20" s="790"/>
      <c r="G20" s="790"/>
      <c r="H20" s="790"/>
      <c r="I20" s="790"/>
      <c r="J20" s="790"/>
      <c r="K20" s="790"/>
      <c r="L20" s="790"/>
      <c r="M20" s="790"/>
      <c r="N20" s="790"/>
      <c r="O20" s="790"/>
      <c r="P20" s="790"/>
      <c r="Q20" s="790"/>
      <c r="R20" s="790"/>
      <c r="S20" s="790"/>
      <c r="T20" s="790"/>
      <c r="U20" s="790"/>
      <c r="V20" s="791"/>
      <c r="W20" s="543"/>
      <c r="X20" s="762"/>
      <c r="Y20" s="790"/>
      <c r="Z20" s="790"/>
      <c r="AA20" s="790"/>
      <c r="AB20" s="790"/>
      <c r="AC20" s="1130">
        <f t="shared" si="3"/>
        <v>0</v>
      </c>
      <c r="AD20" s="1130"/>
      <c r="AE20" s="1131">
        <f t="shared" ref="AE20:AE21" si="4">Z20+AA20</f>
        <v>0</v>
      </c>
    </row>
    <row r="21" spans="1:32" s="544" customFormat="1" ht="12.75" customHeight="1" thickBot="1">
      <c r="A21" s="214"/>
      <c r="B21" s="574" t="s">
        <v>766</v>
      </c>
      <c r="C21" s="790"/>
      <c r="D21" s="790"/>
      <c r="E21" s="790"/>
      <c r="F21" s="790"/>
      <c r="G21" s="790"/>
      <c r="H21" s="790"/>
      <c r="I21" s="790"/>
      <c r="J21" s="790"/>
      <c r="K21" s="790"/>
      <c r="L21" s="790"/>
      <c r="M21" s="790"/>
      <c r="N21" s="790"/>
      <c r="O21" s="790"/>
      <c r="P21" s="790"/>
      <c r="Q21" s="790"/>
      <c r="R21" s="790"/>
      <c r="S21" s="790"/>
      <c r="T21" s="790"/>
      <c r="U21" s="790"/>
      <c r="V21" s="791"/>
      <c r="W21" s="543"/>
      <c r="X21" s="762"/>
      <c r="Y21" s="790"/>
      <c r="Z21" s="790"/>
      <c r="AA21" s="790"/>
      <c r="AB21" s="790"/>
      <c r="AC21" s="1130">
        <f t="shared" si="3"/>
        <v>0</v>
      </c>
      <c r="AD21" s="1130"/>
      <c r="AE21" s="1131">
        <f t="shared" si="4"/>
        <v>0</v>
      </c>
    </row>
    <row r="22" spans="1:32" s="544" customFormat="1" ht="12.75" customHeight="1" thickBot="1">
      <c r="A22" s="795"/>
      <c r="B22" s="1055" t="s">
        <v>908</v>
      </c>
      <c r="C22" s="1132" t="s">
        <v>732</v>
      </c>
      <c r="D22" s="1132" t="s">
        <v>732</v>
      </c>
      <c r="E22" s="1132" t="s">
        <v>732</v>
      </c>
      <c r="F22" s="1132" t="s">
        <v>732</v>
      </c>
      <c r="G22" s="1132" t="s">
        <v>732</v>
      </c>
      <c r="H22" s="190">
        <f>SUM(H$19:H$21)</f>
        <v>0</v>
      </c>
      <c r="I22" s="190">
        <f>SUM(I$14:I$16)</f>
        <v>0</v>
      </c>
      <c r="J22" s="190">
        <f>SUM(J$19:J$21)</f>
        <v>0</v>
      </c>
      <c r="K22" s="1132" t="s">
        <v>732</v>
      </c>
      <c r="L22" s="1132" t="s">
        <v>732</v>
      </c>
      <c r="M22" s="190">
        <f>SUM(M$19:M$21)</f>
        <v>0</v>
      </c>
      <c r="N22" s="1132" t="s">
        <v>732</v>
      </c>
      <c r="O22" s="190">
        <f>SUM(O$19:O$21)</f>
        <v>0</v>
      </c>
      <c r="P22" s="190">
        <f>SUM(P$19:P$21)</f>
        <v>0</v>
      </c>
      <c r="Q22" s="1132" t="s">
        <v>732</v>
      </c>
      <c r="R22" s="1132" t="s">
        <v>732</v>
      </c>
      <c r="S22" s="190">
        <f>SUM(S$19:S$21)</f>
        <v>0</v>
      </c>
      <c r="T22" s="190">
        <f>SUM(T$19:T$21)</f>
        <v>0</v>
      </c>
      <c r="U22" s="190">
        <f>SUM(U$19:U$21)</f>
        <v>0</v>
      </c>
      <c r="V22" s="1133" t="s">
        <v>732</v>
      </c>
      <c r="W22" s="548"/>
      <c r="X22" s="763">
        <f t="shared" ref="X22:AE22" si="5">SUM(X$19:X$21)</f>
        <v>0</v>
      </c>
      <c r="Y22" s="190">
        <f t="shared" si="5"/>
        <v>0</v>
      </c>
      <c r="Z22" s="190">
        <f t="shared" si="5"/>
        <v>0</v>
      </c>
      <c r="AA22" s="190">
        <f t="shared" si="5"/>
        <v>0</v>
      </c>
      <c r="AB22" s="190">
        <f t="shared" si="5"/>
        <v>0</v>
      </c>
      <c r="AC22" s="190">
        <f t="shared" si="5"/>
        <v>0</v>
      </c>
      <c r="AD22" s="190">
        <f t="shared" si="5"/>
        <v>0</v>
      </c>
      <c r="AE22" s="764">
        <f t="shared" si="5"/>
        <v>0</v>
      </c>
    </row>
    <row r="23" spans="1:32" s="544" customFormat="1" ht="12.75" customHeight="1" thickBot="1">
      <c r="A23" s="796" t="s">
        <v>802</v>
      </c>
      <c r="B23" s="1055"/>
      <c r="C23" s="1132" t="s">
        <v>732</v>
      </c>
      <c r="D23" s="1132" t="s">
        <v>732</v>
      </c>
      <c r="E23" s="1132" t="s">
        <v>732</v>
      </c>
      <c r="F23" s="1132" t="s">
        <v>732</v>
      </c>
      <c r="G23" s="1132" t="s">
        <v>732</v>
      </c>
      <c r="H23" s="191">
        <f>H17+H22</f>
        <v>0</v>
      </c>
      <c r="I23" s="191">
        <f t="shared" ref="I23:J23" si="6">I17+I22</f>
        <v>0</v>
      </c>
      <c r="J23" s="191">
        <f t="shared" si="6"/>
        <v>0</v>
      </c>
      <c r="K23" s="1132" t="s">
        <v>732</v>
      </c>
      <c r="L23" s="1132" t="s">
        <v>732</v>
      </c>
      <c r="M23" s="191">
        <f>M17+M22</f>
        <v>0</v>
      </c>
      <c r="N23" s="1132" t="s">
        <v>732</v>
      </c>
      <c r="O23" s="191">
        <f t="shared" ref="O23:P23" si="7">O17+O22</f>
        <v>0</v>
      </c>
      <c r="P23" s="191">
        <f t="shared" si="7"/>
        <v>0</v>
      </c>
      <c r="Q23" s="1132" t="s">
        <v>732</v>
      </c>
      <c r="R23" s="1132" t="s">
        <v>732</v>
      </c>
      <c r="S23" s="191">
        <f t="shared" ref="S23:T23" si="8">S17+S22</f>
        <v>0</v>
      </c>
      <c r="T23" s="191">
        <f t="shared" si="8"/>
        <v>0</v>
      </c>
      <c r="U23" s="190">
        <f>U17+U22</f>
        <v>0</v>
      </c>
      <c r="V23" s="1133" t="s">
        <v>732</v>
      </c>
      <c r="W23" s="548"/>
      <c r="X23" s="765">
        <f t="shared" ref="X23:AD23" si="9">X17+X22</f>
        <v>0</v>
      </c>
      <c r="Y23" s="191">
        <f t="shared" si="9"/>
        <v>0</v>
      </c>
      <c r="Z23" s="191">
        <f t="shared" si="9"/>
        <v>0</v>
      </c>
      <c r="AA23" s="191">
        <f t="shared" si="9"/>
        <v>0</v>
      </c>
      <c r="AB23" s="191">
        <f t="shared" si="9"/>
        <v>0</v>
      </c>
      <c r="AC23" s="191">
        <f t="shared" si="9"/>
        <v>0</v>
      </c>
      <c r="AD23" s="191">
        <f t="shared" si="9"/>
        <v>0</v>
      </c>
      <c r="AE23" s="764">
        <f>AE17+AE22</f>
        <v>0</v>
      </c>
    </row>
    <row r="24" spans="1:32" s="544" customFormat="1" ht="12.75" customHeight="1" thickTop="1" thickBot="1">
      <c r="A24" s="796" t="s">
        <v>823</v>
      </c>
      <c r="B24" s="1055"/>
      <c r="C24" s="1132"/>
      <c r="D24" s="1132"/>
      <c r="E24" s="1132"/>
      <c r="F24" s="1132"/>
      <c r="G24" s="1132"/>
      <c r="H24" s="767"/>
      <c r="I24" s="767"/>
      <c r="J24" s="767"/>
      <c r="K24" s="1132"/>
      <c r="L24" s="1132"/>
      <c r="M24" s="767"/>
      <c r="N24" s="1132"/>
      <c r="O24" s="767"/>
      <c r="P24" s="767"/>
      <c r="Q24" s="1132"/>
      <c r="R24" s="1132"/>
      <c r="S24" s="767"/>
      <c r="T24" s="767"/>
      <c r="U24" s="190"/>
      <c r="V24" s="1133"/>
      <c r="W24" s="548"/>
      <c r="X24" s="1134"/>
      <c r="Y24" s="767"/>
      <c r="Z24" s="767"/>
      <c r="AA24" s="767"/>
      <c r="AB24" s="767"/>
      <c r="AC24" s="767"/>
      <c r="AD24" s="767"/>
      <c r="AE24" s="764"/>
    </row>
    <row r="25" spans="1:32" s="544" customFormat="1" ht="12.75" customHeight="1" thickBot="1">
      <c r="A25" s="796" t="s">
        <v>909</v>
      </c>
      <c r="B25" s="1055"/>
      <c r="C25" s="1132"/>
      <c r="D25" s="1132"/>
      <c r="E25" s="1132"/>
      <c r="F25" s="1132"/>
      <c r="G25" s="1132"/>
      <c r="H25" s="1114"/>
      <c r="I25" s="1114"/>
      <c r="J25" s="1114"/>
      <c r="K25" s="1132"/>
      <c r="L25" s="1132"/>
      <c r="M25" s="1114"/>
      <c r="N25" s="1132"/>
      <c r="O25" s="1114"/>
      <c r="P25" s="1114"/>
      <c r="Q25" s="1132"/>
      <c r="R25" s="1132"/>
      <c r="S25" s="1114"/>
      <c r="T25" s="1114"/>
      <c r="U25" s="191">
        <f>U23-U24</f>
        <v>0</v>
      </c>
      <c r="V25" s="1133"/>
      <c r="W25" s="548"/>
      <c r="X25" s="1135"/>
      <c r="Y25" s="1114"/>
      <c r="Z25" s="1114"/>
      <c r="AA25" s="1114"/>
      <c r="AB25" s="1114"/>
      <c r="AC25" s="1114"/>
      <c r="AD25" s="1114"/>
      <c r="AE25" s="766">
        <f>AE23-AE24</f>
        <v>0</v>
      </c>
    </row>
    <row r="26" spans="1:32" s="561" customFormat="1" ht="16.8" thickTop="1" thickBot="1">
      <c r="A26" s="640"/>
      <c r="B26" s="1136"/>
      <c r="C26" s="1137"/>
      <c r="D26" s="1137"/>
      <c r="E26" s="1137"/>
      <c r="F26" s="1137"/>
      <c r="G26" s="1137"/>
      <c r="H26" s="1137"/>
      <c r="I26" s="1137"/>
      <c r="J26" s="1137"/>
      <c r="K26" s="1137"/>
      <c r="L26" s="1137"/>
      <c r="M26" s="1137"/>
      <c r="N26" s="1137"/>
      <c r="O26" s="1137"/>
      <c r="P26" s="1137"/>
      <c r="Q26" s="1137"/>
      <c r="R26" s="1137"/>
      <c r="S26" s="1137"/>
      <c r="T26" s="1138"/>
      <c r="U26" s="1137"/>
      <c r="V26" s="638"/>
      <c r="W26" s="565"/>
      <c r="X26" s="768"/>
      <c r="Y26" s="1137"/>
      <c r="Z26" s="1137"/>
      <c r="AA26" s="1137"/>
      <c r="AB26" s="1137"/>
      <c r="AC26" s="1137"/>
      <c r="AD26" s="1137"/>
      <c r="AE26" s="638"/>
    </row>
    <row r="27" spans="1:32" s="561" customFormat="1">
      <c r="H27" s="565"/>
      <c r="I27" s="565"/>
      <c r="J27" s="565"/>
      <c r="M27" s="565"/>
      <c r="N27" s="565"/>
      <c r="O27" s="565"/>
      <c r="P27" s="565"/>
      <c r="Q27" s="565"/>
      <c r="R27" s="565"/>
      <c r="S27" s="565"/>
      <c r="U27" s="565"/>
      <c r="V27" s="565"/>
      <c r="W27" s="565"/>
      <c r="Y27" s="565"/>
      <c r="Z27" s="565"/>
      <c r="AB27" s="565"/>
      <c r="AC27" s="565"/>
      <c r="AD27" s="565"/>
      <c r="AE27" s="565"/>
    </row>
    <row r="28" spans="1:32" s="561" customFormat="1">
      <c r="H28" s="565"/>
      <c r="I28" s="565"/>
      <c r="J28" s="565"/>
      <c r="M28" s="565"/>
      <c r="N28" s="565"/>
      <c r="O28" s="565"/>
      <c r="P28" s="565"/>
      <c r="Q28" s="565"/>
      <c r="R28" s="565"/>
      <c r="S28" s="565"/>
      <c r="U28" s="565"/>
      <c r="V28" s="565"/>
      <c r="W28" s="565"/>
      <c r="Y28" s="565"/>
      <c r="Z28" s="565"/>
      <c r="AB28" s="565"/>
      <c r="AC28" s="565"/>
      <c r="AD28" s="565"/>
      <c r="AE28" s="565"/>
    </row>
    <row r="29" spans="1:32" s="561" customFormat="1">
      <c r="H29" s="565"/>
      <c r="I29" s="565"/>
      <c r="J29" s="565"/>
      <c r="M29" s="565"/>
      <c r="N29" s="565"/>
      <c r="O29" s="565"/>
      <c r="P29" s="565"/>
      <c r="Q29" s="565"/>
      <c r="R29" s="565"/>
      <c r="S29" s="565"/>
      <c r="U29" s="565"/>
      <c r="V29" s="565"/>
      <c r="W29" s="565"/>
      <c r="Y29" s="565"/>
      <c r="Z29" s="565"/>
      <c r="AB29" s="565"/>
      <c r="AC29" s="565"/>
      <c r="AD29" s="565"/>
      <c r="AE29" s="565"/>
    </row>
    <row r="30" spans="1:32">
      <c r="B30" s="553"/>
      <c r="C30" s="553"/>
      <c r="D30" s="553"/>
      <c r="E30" s="553"/>
      <c r="F30" s="553"/>
      <c r="G30" s="553"/>
      <c r="Z30" s="558"/>
      <c r="AA30" s="553"/>
      <c r="AB30" s="558"/>
      <c r="AC30" s="558"/>
      <c r="AD30" s="558"/>
    </row>
  </sheetData>
  <mergeCells count="26">
    <mergeCell ref="AD8:AD11"/>
    <mergeCell ref="AE8:AE11"/>
    <mergeCell ref="C9:C11"/>
    <mergeCell ref="D9:D11"/>
    <mergeCell ref="E9:E11"/>
    <mergeCell ref="G9:G11"/>
    <mergeCell ref="H9:J9"/>
    <mergeCell ref="C7:E8"/>
    <mergeCell ref="F7:F11"/>
    <mergeCell ref="G7:J8"/>
    <mergeCell ref="K7:K11"/>
    <mergeCell ref="L7:L11"/>
    <mergeCell ref="H10:H11"/>
    <mergeCell ref="I10:I11"/>
    <mergeCell ref="J10:J11"/>
    <mergeCell ref="P9:P11"/>
    <mergeCell ref="A7:B11"/>
    <mergeCell ref="A12:B12"/>
    <mergeCell ref="Q9:Q11"/>
    <mergeCell ref="R9:R11"/>
    <mergeCell ref="S9:S11"/>
    <mergeCell ref="M7:M11"/>
    <mergeCell ref="N7:P8"/>
    <mergeCell ref="Q7:S8"/>
    <mergeCell ref="N9:N11"/>
    <mergeCell ref="O9:O11"/>
  </mergeCells>
  <hyperlinks>
    <hyperlink ref="V2" location="Content!Print_Area" display="Content" xr:uid="{01471114-FA8D-4F0A-AA97-E77CD1D84B6B}"/>
    <hyperlink ref="V3" location="'X1'!A1" display="SFP-Asset" xr:uid="{D3B7B637-F166-4404-841F-359070649B23}"/>
    <hyperlink ref="V4" location="'X2'!A1" display="SFP-Liab and NW" xr:uid="{B69880D4-F39B-445D-B2C3-8FA2515DEDAE}"/>
    <hyperlink ref="V5" location="'X4'!A1" display="SCI" xr:uid="{5443B78C-A4CB-4F4D-AA09-28764DDEE7FA}"/>
    <hyperlink ref="AF2" location="Content!Print_Area" display="Content" xr:uid="{06CAB6ED-B4DB-438B-A153-4D199869443D}"/>
    <hyperlink ref="AF3" location="'X1'!A1" display="SFP-Asset" xr:uid="{49EB09F4-D602-43DD-BFD2-CAEB6527683D}"/>
    <hyperlink ref="AF4" location="'X2'!A1" display="SFP-Liab and NW" xr:uid="{10711245-F1FE-4DCD-B8ED-6801113826F5}"/>
    <hyperlink ref="AF5" location="'X4'!A1" display="SCI" xr:uid="{08A87897-C829-4952-8902-3C5FE0C76F9F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EDA73-A4CF-44B4-A560-B54ABFF14B2C}">
  <sheetPr>
    <tabColor rgb="FF92D050"/>
  </sheetPr>
  <dimension ref="A1:AF33"/>
  <sheetViews>
    <sheetView zoomScaleNormal="100" workbookViewId="0">
      <pane xSplit="2" ySplit="12" topLeftCell="C13" activePane="bottomRight" state="frozen"/>
      <selection pane="topRight" activeCell="E4" sqref="E4"/>
      <selection pane="bottomLeft" activeCell="E4" sqref="E4"/>
      <selection pane="bottomRight"/>
    </sheetView>
  </sheetViews>
  <sheetFormatPr defaultColWidth="9.109375" defaultRowHeight="15.6"/>
  <cols>
    <col min="1" max="1" width="4.6640625" style="553" customWidth="1"/>
    <col min="2" max="2" width="77.6640625" style="554" customWidth="1"/>
    <col min="3" max="5" width="15.33203125" style="555" customWidth="1"/>
    <col min="6" max="6" width="11.6640625" style="556" customWidth="1"/>
    <col min="7" max="7" width="15.33203125" style="557" customWidth="1"/>
    <col min="8" max="8" width="16.77734375" style="558" bestFit="1" customWidth="1"/>
    <col min="9" max="9" width="16.77734375" style="558" customWidth="1"/>
    <col min="10" max="10" width="16.77734375" style="558" bestFit="1" customWidth="1"/>
    <col min="11" max="11" width="17.77734375" style="553" bestFit="1" customWidth="1"/>
    <col min="12" max="12" width="15.33203125" style="553" customWidth="1"/>
    <col min="13" max="13" width="15.33203125" style="558" customWidth="1"/>
    <col min="14" max="14" width="18.44140625" style="558" customWidth="1"/>
    <col min="15" max="15" width="14.44140625" style="558" bestFit="1" customWidth="1"/>
    <col min="16" max="16" width="14.44140625" style="558" customWidth="1"/>
    <col min="17" max="19" width="15.33203125" style="558" customWidth="1"/>
    <col min="20" max="20" width="15.33203125" style="553" customWidth="1"/>
    <col min="21" max="21" width="23.33203125" style="558" customWidth="1"/>
    <col min="22" max="22" width="16.6640625" style="558" customWidth="1"/>
    <col min="23" max="23" width="2.77734375" style="558" customWidth="1"/>
    <col min="24" max="24" width="14.33203125" style="553" bestFit="1" customWidth="1"/>
    <col min="25" max="25" width="15.33203125" style="558" customWidth="1"/>
    <col min="26" max="26" width="15.33203125" style="559" customWidth="1"/>
    <col min="27" max="27" width="15.33203125" style="560" customWidth="1"/>
    <col min="28" max="28" width="15.33203125" style="559" customWidth="1"/>
    <col min="29" max="29" width="21" style="559" bestFit="1" customWidth="1"/>
    <col min="30" max="30" width="21" style="559" customWidth="1"/>
    <col min="31" max="31" width="18.109375" style="558" customWidth="1"/>
    <col min="32" max="32" width="17" style="553" bestFit="1" customWidth="1"/>
    <col min="33" max="16384" width="9.109375" style="553"/>
  </cols>
  <sheetData>
    <row r="1" spans="1:32" s="518" customFormat="1" ht="19.2">
      <c r="A1" s="596"/>
      <c r="B1" s="596"/>
      <c r="D1" s="519"/>
      <c r="G1" s="516" t="s">
        <v>715</v>
      </c>
      <c r="H1" s="522"/>
      <c r="I1" s="522"/>
      <c r="J1" s="523"/>
      <c r="L1" s="521"/>
      <c r="M1" s="523"/>
      <c r="N1" s="523"/>
      <c r="O1" s="524"/>
      <c r="P1" s="524"/>
      <c r="Q1" s="524"/>
      <c r="R1" s="524"/>
      <c r="S1" s="524"/>
      <c r="T1" s="525"/>
      <c r="U1" s="522"/>
      <c r="V1" s="716"/>
      <c r="W1" s="522"/>
      <c r="X1" s="526"/>
      <c r="Y1" s="527"/>
      <c r="Z1" s="528"/>
      <c r="AA1" s="529"/>
      <c r="AB1" s="528"/>
      <c r="AC1" s="530"/>
      <c r="AD1" s="530"/>
      <c r="AE1" s="524"/>
      <c r="AF1" s="525"/>
    </row>
    <row r="2" spans="1:32" s="531" customFormat="1" ht="15.45" customHeight="1">
      <c r="A2" s="170" t="s">
        <v>910</v>
      </c>
      <c r="B2" s="6"/>
      <c r="D2" s="532"/>
      <c r="G2" s="517" t="s">
        <v>747</v>
      </c>
      <c r="H2" s="535"/>
      <c r="I2" s="535"/>
      <c r="J2" s="536"/>
      <c r="L2" s="534"/>
      <c r="M2" s="536"/>
      <c r="N2" s="536"/>
      <c r="O2" s="536"/>
      <c r="P2" s="536"/>
      <c r="Q2" s="536"/>
      <c r="R2" s="536"/>
      <c r="S2" s="536"/>
      <c r="U2" s="535"/>
      <c r="V2" s="406" t="s">
        <v>746</v>
      </c>
      <c r="W2" s="536"/>
      <c r="X2" s="537"/>
      <c r="Y2" s="538"/>
      <c r="Z2" s="539"/>
      <c r="AA2" s="540"/>
      <c r="AB2" s="539"/>
      <c r="AC2" s="539"/>
      <c r="AD2" s="539"/>
      <c r="AE2" s="536"/>
      <c r="AF2" s="406" t="s">
        <v>746</v>
      </c>
    </row>
    <row r="3" spans="1:32" s="518" customFormat="1" ht="19.2">
      <c r="A3" s="65" t="s">
        <v>407</v>
      </c>
      <c r="B3" s="32"/>
      <c r="D3" s="519"/>
      <c r="G3" s="517" t="s">
        <v>717</v>
      </c>
      <c r="H3" s="522"/>
      <c r="I3" s="522"/>
      <c r="J3" s="523"/>
      <c r="L3" s="521"/>
      <c r="M3" s="523"/>
      <c r="N3" s="523"/>
      <c r="O3" s="524"/>
      <c r="P3" s="524"/>
      <c r="Q3" s="524"/>
      <c r="R3" s="524"/>
      <c r="S3" s="524"/>
      <c r="T3" s="525"/>
      <c r="U3" s="522"/>
      <c r="V3" s="407" t="s">
        <v>748</v>
      </c>
      <c r="W3" s="522"/>
      <c r="X3" s="526"/>
      <c r="Y3" s="527"/>
      <c r="Z3" s="528"/>
      <c r="AA3" s="529"/>
      <c r="AB3" s="528"/>
      <c r="AC3" s="530"/>
      <c r="AD3" s="530"/>
      <c r="AE3" s="524"/>
      <c r="AF3" s="407" t="s">
        <v>748</v>
      </c>
    </row>
    <row r="4" spans="1:32" s="531" customFormat="1" ht="15.45" customHeight="1">
      <c r="A4" s="65" t="s">
        <v>408</v>
      </c>
      <c r="B4" s="541"/>
      <c r="D4" s="532"/>
      <c r="G4" s="517" t="s">
        <v>856</v>
      </c>
      <c r="H4" s="536"/>
      <c r="I4" s="536"/>
      <c r="J4" s="536"/>
      <c r="L4" s="534"/>
      <c r="M4" s="536"/>
      <c r="N4" s="536"/>
      <c r="O4" s="536"/>
      <c r="P4" s="536"/>
      <c r="Q4" s="536"/>
      <c r="R4" s="536"/>
      <c r="S4" s="536"/>
      <c r="U4" s="536"/>
      <c r="V4" s="407" t="s">
        <v>750</v>
      </c>
      <c r="W4" s="536"/>
      <c r="X4" s="537"/>
      <c r="Y4" s="536"/>
      <c r="Z4" s="539"/>
      <c r="AA4" s="540"/>
      <c r="AB4" s="539"/>
      <c r="AC4" s="539"/>
      <c r="AD4" s="539"/>
      <c r="AE4" s="536"/>
      <c r="AF4" s="407" t="s">
        <v>750</v>
      </c>
    </row>
    <row r="5" spans="1:32" s="531" customFormat="1" ht="16.2" customHeight="1">
      <c r="B5" s="541"/>
      <c r="D5" s="532"/>
      <c r="G5" s="517" t="s">
        <v>857</v>
      </c>
      <c r="H5" s="536"/>
      <c r="I5" s="536"/>
      <c r="J5" s="536"/>
      <c r="L5" s="534"/>
      <c r="M5" s="536"/>
      <c r="N5" s="536"/>
      <c r="O5" s="536"/>
      <c r="P5" s="536"/>
      <c r="Q5" s="536"/>
      <c r="R5" s="536"/>
      <c r="S5" s="536"/>
      <c r="U5" s="536"/>
      <c r="V5" s="406" t="s">
        <v>752</v>
      </c>
      <c r="W5" s="536"/>
      <c r="X5" s="537"/>
      <c r="Y5" s="536"/>
      <c r="Z5" s="539"/>
      <c r="AA5" s="540"/>
      <c r="AB5" s="539"/>
      <c r="AC5" s="539"/>
      <c r="AD5" s="539"/>
      <c r="AE5" s="536"/>
      <c r="AF5" s="406" t="s">
        <v>752</v>
      </c>
    </row>
    <row r="6" spans="1:32" s="531" customFormat="1" ht="15.45" customHeight="1" thickBot="1">
      <c r="B6" s="541"/>
      <c r="C6" s="532"/>
      <c r="D6" s="532"/>
      <c r="E6" s="532"/>
      <c r="F6" s="533"/>
      <c r="G6" s="534"/>
      <c r="H6" s="536"/>
      <c r="I6" s="536"/>
      <c r="J6" s="536"/>
      <c r="L6" s="534"/>
      <c r="M6" s="536"/>
      <c r="N6" s="536"/>
      <c r="O6" s="536"/>
      <c r="P6" s="536"/>
      <c r="Q6" s="536"/>
      <c r="R6" s="536"/>
      <c r="S6" s="536"/>
      <c r="U6" s="536"/>
      <c r="V6" s="552"/>
      <c r="W6" s="536"/>
      <c r="X6" s="537"/>
      <c r="Y6" s="536"/>
      <c r="Z6" s="539"/>
      <c r="AA6" s="540"/>
      <c r="AB6" s="539"/>
      <c r="AC6" s="539"/>
      <c r="AD6" s="539"/>
      <c r="AE6" s="536"/>
    </row>
    <row r="7" spans="1:32" s="531" customFormat="1" ht="16.2" customHeight="1">
      <c r="A7" s="1663" t="s">
        <v>858</v>
      </c>
      <c r="B7" s="1664"/>
      <c r="C7" s="1698" t="s">
        <v>719</v>
      </c>
      <c r="D7" s="1699"/>
      <c r="E7" s="1700"/>
      <c r="F7" s="1704" t="s">
        <v>720</v>
      </c>
      <c r="G7" s="1707" t="s">
        <v>721</v>
      </c>
      <c r="H7" s="1664"/>
      <c r="I7" s="1664"/>
      <c r="J7" s="1708"/>
      <c r="K7" s="1712" t="s">
        <v>859</v>
      </c>
      <c r="L7" s="1582" t="s">
        <v>860</v>
      </c>
      <c r="M7" s="1673" t="s">
        <v>861</v>
      </c>
      <c r="N7" s="1676" t="s">
        <v>862</v>
      </c>
      <c r="O7" s="1676"/>
      <c r="P7" s="1676"/>
      <c r="Q7" s="1676" t="s">
        <v>863</v>
      </c>
      <c r="R7" s="1676"/>
      <c r="S7" s="1676"/>
      <c r="T7" s="734"/>
      <c r="U7" s="735"/>
      <c r="V7" s="736"/>
      <c r="W7" s="636"/>
      <c r="X7" s="737"/>
      <c r="Y7" s="738"/>
      <c r="Z7" s="739"/>
      <c r="AA7" s="740" t="s">
        <v>864</v>
      </c>
      <c r="AB7" s="738"/>
      <c r="AC7" s="741"/>
      <c r="AD7" s="741"/>
      <c r="AE7" s="742"/>
    </row>
    <row r="8" spans="1:32" s="531" customFormat="1" ht="16.2" customHeight="1">
      <c r="A8" s="1665"/>
      <c r="B8" s="1666"/>
      <c r="C8" s="1701"/>
      <c r="D8" s="1702"/>
      <c r="E8" s="1703"/>
      <c r="F8" s="1705"/>
      <c r="G8" s="1709"/>
      <c r="H8" s="1710"/>
      <c r="I8" s="1710"/>
      <c r="J8" s="1711"/>
      <c r="K8" s="1713"/>
      <c r="L8" s="1715"/>
      <c r="M8" s="1674"/>
      <c r="N8" s="1677"/>
      <c r="O8" s="1677"/>
      <c r="P8" s="1677"/>
      <c r="Q8" s="1677"/>
      <c r="R8" s="1677"/>
      <c r="S8" s="1677"/>
      <c r="T8" s="743" t="s">
        <v>865</v>
      </c>
      <c r="U8" s="1115"/>
      <c r="V8" s="1116"/>
      <c r="W8" s="580"/>
      <c r="X8" s="744"/>
      <c r="Y8" s="1117" t="s">
        <v>866</v>
      </c>
      <c r="Z8" s="745"/>
      <c r="AA8" s="745"/>
      <c r="AB8" s="1118" t="s">
        <v>867</v>
      </c>
      <c r="AC8" s="746" t="s">
        <v>868</v>
      </c>
      <c r="AD8" s="1680" t="s">
        <v>869</v>
      </c>
      <c r="AE8" s="1683" t="s">
        <v>785</v>
      </c>
    </row>
    <row r="9" spans="1:32" s="531" customFormat="1" ht="16.2" customHeight="1">
      <c r="A9" s="1665"/>
      <c r="B9" s="1666"/>
      <c r="C9" s="1686" t="s">
        <v>723</v>
      </c>
      <c r="D9" s="1689" t="s">
        <v>724</v>
      </c>
      <c r="E9" s="1689" t="s">
        <v>725</v>
      </c>
      <c r="F9" s="1705"/>
      <c r="G9" s="1692" t="s">
        <v>726</v>
      </c>
      <c r="H9" s="1695" t="s">
        <v>727</v>
      </c>
      <c r="I9" s="1696"/>
      <c r="J9" s="1697"/>
      <c r="K9" s="1713"/>
      <c r="L9" s="1715"/>
      <c r="M9" s="1674"/>
      <c r="N9" s="1678" t="s">
        <v>870</v>
      </c>
      <c r="O9" s="1674" t="s">
        <v>871</v>
      </c>
      <c r="P9" s="1671" t="s">
        <v>872</v>
      </c>
      <c r="Q9" s="1671" t="s">
        <v>873</v>
      </c>
      <c r="R9" s="1671" t="s">
        <v>874</v>
      </c>
      <c r="S9" s="1671" t="s">
        <v>584</v>
      </c>
      <c r="T9" s="747" t="s">
        <v>875</v>
      </c>
      <c r="U9" s="1115" t="s">
        <v>876</v>
      </c>
      <c r="V9" s="1116" t="s">
        <v>722</v>
      </c>
      <c r="W9" s="580"/>
      <c r="X9" s="748" t="s">
        <v>867</v>
      </c>
      <c r="Y9" s="749" t="s">
        <v>865</v>
      </c>
      <c r="Z9" s="750" t="s">
        <v>877</v>
      </c>
      <c r="AA9" s="749" t="s">
        <v>868</v>
      </c>
      <c r="AB9" s="1118" t="s">
        <v>878</v>
      </c>
      <c r="AC9" s="746" t="s">
        <v>582</v>
      </c>
      <c r="AD9" s="1681"/>
      <c r="AE9" s="1684"/>
    </row>
    <row r="10" spans="1:32" s="531" customFormat="1" ht="15.45" customHeight="1">
      <c r="A10" s="1665"/>
      <c r="B10" s="1666"/>
      <c r="C10" s="1687"/>
      <c r="D10" s="1690"/>
      <c r="E10" s="1690"/>
      <c r="F10" s="1705"/>
      <c r="G10" s="1693"/>
      <c r="H10" s="1717" t="s">
        <v>728</v>
      </c>
      <c r="I10" s="1719" t="s">
        <v>879</v>
      </c>
      <c r="J10" s="1721" t="s">
        <v>729</v>
      </c>
      <c r="K10" s="1713"/>
      <c r="L10" s="1715"/>
      <c r="M10" s="1674"/>
      <c r="N10" s="1678"/>
      <c r="O10" s="1674"/>
      <c r="P10" s="1671"/>
      <c r="Q10" s="1671"/>
      <c r="R10" s="1671"/>
      <c r="S10" s="1671"/>
      <c r="T10" s="747" t="s">
        <v>880</v>
      </c>
      <c r="U10" s="1119" t="s">
        <v>881</v>
      </c>
      <c r="V10" s="1120"/>
      <c r="W10" s="581"/>
      <c r="X10" s="748" t="s">
        <v>882</v>
      </c>
      <c r="Y10" s="1118" t="s">
        <v>883</v>
      </c>
      <c r="Z10" s="1121" t="s">
        <v>883</v>
      </c>
      <c r="AA10" s="1118" t="s">
        <v>884</v>
      </c>
      <c r="AB10" s="1118" t="s">
        <v>885</v>
      </c>
      <c r="AC10" s="746" t="s">
        <v>886</v>
      </c>
      <c r="AD10" s="1681"/>
      <c r="AE10" s="1684"/>
    </row>
    <row r="11" spans="1:32" s="531" customFormat="1" ht="16.2" customHeight="1" thickBot="1">
      <c r="A11" s="1667"/>
      <c r="B11" s="1668"/>
      <c r="C11" s="1688"/>
      <c r="D11" s="1691"/>
      <c r="E11" s="1691"/>
      <c r="F11" s="1706"/>
      <c r="G11" s="1694"/>
      <c r="H11" s="1718"/>
      <c r="I11" s="1720"/>
      <c r="J11" s="1722"/>
      <c r="K11" s="1714"/>
      <c r="L11" s="1716"/>
      <c r="M11" s="1675"/>
      <c r="N11" s="1679"/>
      <c r="O11" s="1675"/>
      <c r="P11" s="1672"/>
      <c r="Q11" s="1672"/>
      <c r="R11" s="1672"/>
      <c r="S11" s="1672"/>
      <c r="T11" s="751" t="s">
        <v>887</v>
      </c>
      <c r="U11" s="752"/>
      <c r="V11" s="753"/>
      <c r="W11" s="581"/>
      <c r="X11" s="754" t="s">
        <v>886</v>
      </c>
      <c r="Y11" s="1122" t="s">
        <v>867</v>
      </c>
      <c r="Z11" s="1123" t="s">
        <v>888</v>
      </c>
      <c r="AA11" s="1122" t="s">
        <v>889</v>
      </c>
      <c r="AB11" s="1124" t="s">
        <v>890</v>
      </c>
      <c r="AC11" s="755" t="s">
        <v>891</v>
      </c>
      <c r="AD11" s="1682"/>
      <c r="AE11" s="1685"/>
    </row>
    <row r="12" spans="1:32" s="534" customFormat="1" ht="16.2" customHeight="1">
      <c r="A12" s="1723" t="s">
        <v>668</v>
      </c>
      <c r="B12" s="1710"/>
      <c r="C12" s="787" t="s">
        <v>669</v>
      </c>
      <c r="D12" s="787" t="s">
        <v>670</v>
      </c>
      <c r="E12" s="788" t="s">
        <v>671</v>
      </c>
      <c r="F12" s="788" t="s">
        <v>672</v>
      </c>
      <c r="G12" s="788" t="s">
        <v>673</v>
      </c>
      <c r="H12" s="788" t="s">
        <v>674</v>
      </c>
      <c r="I12" s="788" t="s">
        <v>730</v>
      </c>
      <c r="J12" s="788" t="s">
        <v>731</v>
      </c>
      <c r="K12" s="782" t="s">
        <v>788</v>
      </c>
      <c r="L12" s="783" t="s">
        <v>789</v>
      </c>
      <c r="M12" s="783" t="s">
        <v>790</v>
      </c>
      <c r="N12" s="784" t="s">
        <v>791</v>
      </c>
      <c r="O12" s="784" t="s">
        <v>792</v>
      </c>
      <c r="P12" s="785" t="s">
        <v>793</v>
      </c>
      <c r="Q12" s="1139" t="s">
        <v>892</v>
      </c>
      <c r="R12" s="1140" t="s">
        <v>893</v>
      </c>
      <c r="S12" s="786" t="s">
        <v>894</v>
      </c>
      <c r="T12" s="1139" t="s">
        <v>895</v>
      </c>
      <c r="U12" s="1140" t="s">
        <v>896</v>
      </c>
      <c r="V12" s="1141" t="s">
        <v>897</v>
      </c>
      <c r="W12" s="581"/>
      <c r="X12" s="1128" t="s">
        <v>898</v>
      </c>
      <c r="Y12" s="770" t="s">
        <v>899</v>
      </c>
      <c r="Z12" s="771" t="s">
        <v>900</v>
      </c>
      <c r="AA12" s="1129" t="s">
        <v>901</v>
      </c>
      <c r="AB12" s="772" t="s">
        <v>902</v>
      </c>
      <c r="AC12" s="773" t="s">
        <v>903</v>
      </c>
      <c r="AD12" s="774" t="s">
        <v>904</v>
      </c>
      <c r="AE12" s="775" t="s">
        <v>905</v>
      </c>
    </row>
    <row r="13" spans="1:32" s="544" customFormat="1" ht="12.75" customHeight="1">
      <c r="A13" s="793" t="s">
        <v>911</v>
      </c>
      <c r="B13" s="794"/>
      <c r="C13" s="790"/>
      <c r="D13" s="790"/>
      <c r="E13" s="790"/>
      <c r="F13" s="790"/>
      <c r="G13" s="790"/>
      <c r="H13" s="790"/>
      <c r="I13" s="790"/>
      <c r="J13" s="790"/>
      <c r="K13" s="790"/>
      <c r="L13" s="790"/>
      <c r="M13" s="790"/>
      <c r="N13" s="790"/>
      <c r="O13" s="790"/>
      <c r="P13" s="790"/>
      <c r="Q13" s="790"/>
      <c r="R13" s="790"/>
      <c r="S13" s="790"/>
      <c r="T13" s="790"/>
      <c r="U13" s="790"/>
      <c r="V13" s="791"/>
      <c r="W13" s="542"/>
      <c r="X13" s="762"/>
      <c r="Y13" s="790"/>
      <c r="Z13" s="790"/>
      <c r="AA13" s="790"/>
      <c r="AB13" s="790"/>
      <c r="AC13" s="790"/>
      <c r="AD13" s="790"/>
      <c r="AE13" s="791"/>
      <c r="AF13" s="531"/>
    </row>
    <row r="14" spans="1:32" s="544" customFormat="1" ht="12.75" customHeight="1">
      <c r="A14" s="214"/>
      <c r="B14" s="574" t="s">
        <v>764</v>
      </c>
      <c r="C14" s="790"/>
      <c r="D14" s="790"/>
      <c r="E14" s="790"/>
      <c r="F14" s="790"/>
      <c r="G14" s="790"/>
      <c r="H14" s="790"/>
      <c r="I14" s="790"/>
      <c r="J14" s="790"/>
      <c r="K14" s="790"/>
      <c r="L14" s="790"/>
      <c r="M14" s="790"/>
      <c r="N14" s="790"/>
      <c r="O14" s="790"/>
      <c r="P14" s="790"/>
      <c r="Q14" s="790"/>
      <c r="R14" s="790"/>
      <c r="S14" s="790"/>
      <c r="T14" s="790"/>
      <c r="U14" s="790"/>
      <c r="V14" s="791"/>
      <c r="W14" s="543"/>
      <c r="X14" s="762"/>
      <c r="Y14" s="790"/>
      <c r="Z14" s="790"/>
      <c r="AA14" s="790"/>
      <c r="AB14" s="790"/>
      <c r="AC14" s="1130">
        <f t="shared" ref="AC14:AC16" si="0">X14-Y14+Z14+AA14-AB14</f>
        <v>0</v>
      </c>
      <c r="AD14" s="1130"/>
      <c r="AE14" s="1131">
        <f t="shared" ref="AE14:AE16" si="1">Z14+AA14</f>
        <v>0</v>
      </c>
    </row>
    <row r="15" spans="1:32" s="544" customFormat="1" ht="12.75" customHeight="1">
      <c r="A15" s="214"/>
      <c r="B15" s="574" t="s">
        <v>765</v>
      </c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1"/>
      <c r="W15" s="543"/>
      <c r="X15" s="762"/>
      <c r="Y15" s="790"/>
      <c r="Z15" s="790"/>
      <c r="AA15" s="790"/>
      <c r="AB15" s="790"/>
      <c r="AC15" s="1130">
        <f t="shared" si="0"/>
        <v>0</v>
      </c>
      <c r="AD15" s="1130"/>
      <c r="AE15" s="1131">
        <f t="shared" si="1"/>
        <v>0</v>
      </c>
    </row>
    <row r="16" spans="1:32" s="544" customFormat="1" ht="12.75" customHeight="1" thickBot="1">
      <c r="A16" s="214"/>
      <c r="B16" s="574" t="s">
        <v>766</v>
      </c>
      <c r="C16" s="790"/>
      <c r="D16" s="790"/>
      <c r="E16" s="790"/>
      <c r="F16" s="790"/>
      <c r="G16" s="790"/>
      <c r="H16" s="790"/>
      <c r="I16" s="790"/>
      <c r="J16" s="790"/>
      <c r="K16" s="790"/>
      <c r="L16" s="790"/>
      <c r="M16" s="790"/>
      <c r="N16" s="790"/>
      <c r="O16" s="790"/>
      <c r="P16" s="790"/>
      <c r="Q16" s="790"/>
      <c r="R16" s="790"/>
      <c r="S16" s="790"/>
      <c r="T16" s="790"/>
      <c r="U16" s="790"/>
      <c r="V16" s="791"/>
      <c r="W16" s="543"/>
      <c r="X16" s="762"/>
      <c r="Y16" s="790"/>
      <c r="Z16" s="790"/>
      <c r="AA16" s="790"/>
      <c r="AB16" s="790"/>
      <c r="AC16" s="1130">
        <f t="shared" si="0"/>
        <v>0</v>
      </c>
      <c r="AD16" s="1130"/>
      <c r="AE16" s="1131">
        <f t="shared" si="1"/>
        <v>0</v>
      </c>
    </row>
    <row r="17" spans="1:32" s="544" customFormat="1" ht="12.75" customHeight="1" thickBot="1">
      <c r="A17" s="795"/>
      <c r="B17" s="1055" t="s">
        <v>912</v>
      </c>
      <c r="C17" s="1132" t="s">
        <v>732</v>
      </c>
      <c r="D17" s="1132" t="s">
        <v>732</v>
      </c>
      <c r="E17" s="1132" t="s">
        <v>732</v>
      </c>
      <c r="F17" s="1132" t="s">
        <v>732</v>
      </c>
      <c r="G17" s="1132" t="s">
        <v>732</v>
      </c>
      <c r="H17" s="190">
        <f>SUM(H$14:H$16)</f>
        <v>0</v>
      </c>
      <c r="I17" s="190">
        <f>SUM(I$14:I$16)</f>
        <v>0</v>
      </c>
      <c r="J17" s="190">
        <f>SUM(J$14:J$16)</f>
        <v>0</v>
      </c>
      <c r="K17" s="1132" t="s">
        <v>732</v>
      </c>
      <c r="L17" s="1132" t="s">
        <v>732</v>
      </c>
      <c r="M17" s="190">
        <f>SUM(M$14:M$16)</f>
        <v>0</v>
      </c>
      <c r="N17" s="1132" t="s">
        <v>732</v>
      </c>
      <c r="O17" s="190">
        <f>SUM(O$14:O$16)</f>
        <v>0</v>
      </c>
      <c r="P17" s="190">
        <f>SUM(P$14:P$16)</f>
        <v>0</v>
      </c>
      <c r="Q17" s="1132" t="s">
        <v>732</v>
      </c>
      <c r="R17" s="1132" t="s">
        <v>732</v>
      </c>
      <c r="S17" s="190">
        <f>SUM(S$14:S$16)</f>
        <v>0</v>
      </c>
      <c r="T17" s="190">
        <f>SUM(T$14:T$16)</f>
        <v>0</v>
      </c>
      <c r="U17" s="190">
        <f>SUM(U$14:U$16)</f>
        <v>0</v>
      </c>
      <c r="V17" s="1133" t="s">
        <v>732</v>
      </c>
      <c r="W17" s="548"/>
      <c r="X17" s="763">
        <f t="shared" ref="X17:AE17" si="2">SUM(X$14:X$16)</f>
        <v>0</v>
      </c>
      <c r="Y17" s="190">
        <f t="shared" si="2"/>
        <v>0</v>
      </c>
      <c r="Z17" s="190">
        <f t="shared" si="2"/>
        <v>0</v>
      </c>
      <c r="AA17" s="190">
        <f t="shared" si="2"/>
        <v>0</v>
      </c>
      <c r="AB17" s="190">
        <f t="shared" si="2"/>
        <v>0</v>
      </c>
      <c r="AC17" s="190">
        <f t="shared" si="2"/>
        <v>0</v>
      </c>
      <c r="AD17" s="190">
        <f t="shared" si="2"/>
        <v>0</v>
      </c>
      <c r="AE17" s="764">
        <f t="shared" si="2"/>
        <v>0</v>
      </c>
    </row>
    <row r="18" spans="1:32" s="544" customFormat="1" ht="12.75" customHeight="1">
      <c r="A18" s="793" t="s">
        <v>913</v>
      </c>
      <c r="B18" s="794"/>
      <c r="C18" s="790"/>
      <c r="D18" s="790"/>
      <c r="E18" s="790"/>
      <c r="F18" s="790"/>
      <c r="G18" s="790"/>
      <c r="H18" s="790"/>
      <c r="I18" s="790"/>
      <c r="J18" s="790"/>
      <c r="K18" s="790"/>
      <c r="L18" s="790"/>
      <c r="M18" s="790"/>
      <c r="N18" s="790"/>
      <c r="O18" s="790"/>
      <c r="P18" s="790"/>
      <c r="Q18" s="790"/>
      <c r="R18" s="790"/>
      <c r="S18" s="790"/>
      <c r="T18" s="790"/>
      <c r="U18" s="790"/>
      <c r="V18" s="791"/>
      <c r="W18" s="542"/>
      <c r="X18" s="762"/>
      <c r="Y18" s="790"/>
      <c r="Z18" s="790"/>
      <c r="AA18" s="790"/>
      <c r="AB18" s="790"/>
      <c r="AC18" s="790"/>
      <c r="AD18" s="790"/>
      <c r="AE18" s="791"/>
      <c r="AF18" s="531"/>
    </row>
    <row r="19" spans="1:32" s="544" customFormat="1" ht="12.75" customHeight="1">
      <c r="A19" s="214"/>
      <c r="B19" s="574" t="s">
        <v>764</v>
      </c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1"/>
      <c r="W19" s="543"/>
      <c r="X19" s="762"/>
      <c r="Y19" s="790"/>
      <c r="Z19" s="790"/>
      <c r="AA19" s="790"/>
      <c r="AB19" s="790"/>
      <c r="AC19" s="1130">
        <f t="shared" ref="AC19:AC21" si="3">X19-Y19+Z19+AA19-AB19</f>
        <v>0</v>
      </c>
      <c r="AD19" s="1130"/>
      <c r="AE19" s="1131">
        <f>Z19+AA19</f>
        <v>0</v>
      </c>
    </row>
    <row r="20" spans="1:32" s="544" customFormat="1" ht="12.75" customHeight="1">
      <c r="A20" s="214"/>
      <c r="B20" s="574" t="s">
        <v>765</v>
      </c>
      <c r="C20" s="790"/>
      <c r="D20" s="790"/>
      <c r="E20" s="790"/>
      <c r="F20" s="790"/>
      <c r="G20" s="790"/>
      <c r="H20" s="790"/>
      <c r="I20" s="790"/>
      <c r="J20" s="790"/>
      <c r="K20" s="790"/>
      <c r="L20" s="790"/>
      <c r="M20" s="790"/>
      <c r="N20" s="790"/>
      <c r="O20" s="790"/>
      <c r="P20" s="790"/>
      <c r="Q20" s="790"/>
      <c r="R20" s="790"/>
      <c r="S20" s="790"/>
      <c r="T20" s="790"/>
      <c r="U20" s="790"/>
      <c r="V20" s="791"/>
      <c r="W20" s="543"/>
      <c r="X20" s="762"/>
      <c r="Y20" s="790"/>
      <c r="Z20" s="790"/>
      <c r="AA20" s="790"/>
      <c r="AB20" s="790"/>
      <c r="AC20" s="1130">
        <f t="shared" si="3"/>
        <v>0</v>
      </c>
      <c r="AD20" s="1130"/>
      <c r="AE20" s="1131">
        <f t="shared" ref="AE20:AE21" si="4">Z20+AA20</f>
        <v>0</v>
      </c>
    </row>
    <row r="21" spans="1:32" s="544" customFormat="1" ht="12.75" customHeight="1" thickBot="1">
      <c r="A21" s="214"/>
      <c r="B21" s="574" t="s">
        <v>766</v>
      </c>
      <c r="C21" s="790"/>
      <c r="D21" s="790"/>
      <c r="E21" s="790"/>
      <c r="F21" s="790"/>
      <c r="G21" s="790"/>
      <c r="H21" s="790"/>
      <c r="I21" s="790"/>
      <c r="J21" s="790"/>
      <c r="K21" s="790"/>
      <c r="L21" s="790"/>
      <c r="M21" s="790"/>
      <c r="N21" s="790"/>
      <c r="O21" s="790"/>
      <c r="P21" s="790"/>
      <c r="Q21" s="790"/>
      <c r="R21" s="790"/>
      <c r="S21" s="790"/>
      <c r="T21" s="790"/>
      <c r="U21" s="790"/>
      <c r="V21" s="791"/>
      <c r="W21" s="543"/>
      <c r="X21" s="762"/>
      <c r="Y21" s="790"/>
      <c r="Z21" s="790"/>
      <c r="AA21" s="790"/>
      <c r="AB21" s="790"/>
      <c r="AC21" s="1130">
        <f t="shared" si="3"/>
        <v>0</v>
      </c>
      <c r="AD21" s="1130"/>
      <c r="AE21" s="1131">
        <f t="shared" si="4"/>
        <v>0</v>
      </c>
    </row>
    <row r="22" spans="1:32" s="544" customFormat="1" ht="12.75" customHeight="1" thickBot="1">
      <c r="A22" s="795"/>
      <c r="B22" s="1055" t="s">
        <v>914</v>
      </c>
      <c r="C22" s="1132" t="s">
        <v>732</v>
      </c>
      <c r="D22" s="1132" t="s">
        <v>732</v>
      </c>
      <c r="E22" s="1132" t="s">
        <v>732</v>
      </c>
      <c r="F22" s="1132" t="s">
        <v>732</v>
      </c>
      <c r="G22" s="1132" t="s">
        <v>732</v>
      </c>
      <c r="H22" s="190">
        <f>SUM(H$19:H$21)</f>
        <v>0</v>
      </c>
      <c r="I22" s="190">
        <f>SUM(I$14:I$16)</f>
        <v>0</v>
      </c>
      <c r="J22" s="190">
        <f>SUM(J$19:J$21)</f>
        <v>0</v>
      </c>
      <c r="K22" s="1132" t="s">
        <v>732</v>
      </c>
      <c r="L22" s="1132" t="s">
        <v>732</v>
      </c>
      <c r="M22" s="190">
        <f>SUM(M$19:M$21)</f>
        <v>0</v>
      </c>
      <c r="N22" s="1132" t="s">
        <v>732</v>
      </c>
      <c r="O22" s="190">
        <f>SUM(O$19:O$21)</f>
        <v>0</v>
      </c>
      <c r="P22" s="190">
        <f>SUM(P$19:P$21)</f>
        <v>0</v>
      </c>
      <c r="Q22" s="1132" t="s">
        <v>732</v>
      </c>
      <c r="R22" s="1132" t="s">
        <v>732</v>
      </c>
      <c r="S22" s="190">
        <f>SUM(S$19:S$21)</f>
        <v>0</v>
      </c>
      <c r="T22" s="190">
        <f>SUM(T$19:T$21)</f>
        <v>0</v>
      </c>
      <c r="U22" s="190">
        <f>SUM(U$19:U$21)</f>
        <v>0</v>
      </c>
      <c r="V22" s="1133" t="s">
        <v>732</v>
      </c>
      <c r="W22" s="548"/>
      <c r="X22" s="763">
        <f t="shared" ref="X22:AE22" si="5">SUM(X$19:X$21)</f>
        <v>0</v>
      </c>
      <c r="Y22" s="190">
        <f t="shared" si="5"/>
        <v>0</v>
      </c>
      <c r="Z22" s="190">
        <f t="shared" si="5"/>
        <v>0</v>
      </c>
      <c r="AA22" s="190">
        <f t="shared" si="5"/>
        <v>0</v>
      </c>
      <c r="AB22" s="190">
        <f t="shared" si="5"/>
        <v>0</v>
      </c>
      <c r="AC22" s="190">
        <f t="shared" si="5"/>
        <v>0</v>
      </c>
      <c r="AD22" s="190">
        <f t="shared" si="5"/>
        <v>0</v>
      </c>
      <c r="AE22" s="764">
        <f t="shared" si="5"/>
        <v>0</v>
      </c>
    </row>
    <row r="23" spans="1:32" s="544" customFormat="1" ht="12.75" customHeight="1" thickBot="1">
      <c r="A23" s="796" t="s">
        <v>802</v>
      </c>
      <c r="B23" s="1055"/>
      <c r="C23" s="1132" t="s">
        <v>732</v>
      </c>
      <c r="D23" s="1132" t="s">
        <v>732</v>
      </c>
      <c r="E23" s="1132" t="s">
        <v>732</v>
      </c>
      <c r="F23" s="1132" t="s">
        <v>732</v>
      </c>
      <c r="G23" s="1132" t="s">
        <v>732</v>
      </c>
      <c r="H23" s="191">
        <f>H17+H22</f>
        <v>0</v>
      </c>
      <c r="I23" s="191">
        <f t="shared" ref="I23:J23" si="6">I17+I22</f>
        <v>0</v>
      </c>
      <c r="J23" s="191">
        <f t="shared" si="6"/>
        <v>0</v>
      </c>
      <c r="K23" s="1132" t="s">
        <v>732</v>
      </c>
      <c r="L23" s="1132" t="s">
        <v>732</v>
      </c>
      <c r="M23" s="191">
        <f>M17+M22</f>
        <v>0</v>
      </c>
      <c r="N23" s="1132" t="s">
        <v>732</v>
      </c>
      <c r="O23" s="191">
        <f t="shared" ref="O23:P23" si="7">O17+O22</f>
        <v>0</v>
      </c>
      <c r="P23" s="191">
        <f t="shared" si="7"/>
        <v>0</v>
      </c>
      <c r="Q23" s="1132" t="s">
        <v>732</v>
      </c>
      <c r="R23" s="1132" t="s">
        <v>732</v>
      </c>
      <c r="S23" s="191">
        <f t="shared" ref="S23:T23" si="8">S17+S22</f>
        <v>0</v>
      </c>
      <c r="T23" s="191">
        <f t="shared" si="8"/>
        <v>0</v>
      </c>
      <c r="U23" s="190">
        <f>U17+U22</f>
        <v>0</v>
      </c>
      <c r="V23" s="1133" t="s">
        <v>732</v>
      </c>
      <c r="W23" s="548"/>
      <c r="X23" s="765">
        <f t="shared" ref="X23:AD23" si="9">X17+X22</f>
        <v>0</v>
      </c>
      <c r="Y23" s="191">
        <f t="shared" si="9"/>
        <v>0</v>
      </c>
      <c r="Z23" s="191">
        <f t="shared" si="9"/>
        <v>0</v>
      </c>
      <c r="AA23" s="191">
        <f t="shared" si="9"/>
        <v>0</v>
      </c>
      <c r="AB23" s="191">
        <f t="shared" si="9"/>
        <v>0</v>
      </c>
      <c r="AC23" s="191">
        <f t="shared" si="9"/>
        <v>0</v>
      </c>
      <c r="AD23" s="191">
        <f t="shared" si="9"/>
        <v>0</v>
      </c>
      <c r="AE23" s="764">
        <f>AE17+AE22</f>
        <v>0</v>
      </c>
    </row>
    <row r="24" spans="1:32" s="544" customFormat="1" ht="12.75" customHeight="1" thickTop="1" thickBot="1">
      <c r="A24" s="796" t="s">
        <v>823</v>
      </c>
      <c r="B24" s="1055"/>
      <c r="C24" s="1132"/>
      <c r="D24" s="1132"/>
      <c r="E24" s="1132"/>
      <c r="F24" s="1132"/>
      <c r="G24" s="1132"/>
      <c r="H24" s="767"/>
      <c r="I24" s="767"/>
      <c r="J24" s="767"/>
      <c r="K24" s="1132"/>
      <c r="L24" s="1132"/>
      <c r="M24" s="767"/>
      <c r="N24" s="1132"/>
      <c r="O24" s="767"/>
      <c r="P24" s="767"/>
      <c r="Q24" s="1132"/>
      <c r="R24" s="1132"/>
      <c r="S24" s="767"/>
      <c r="T24" s="767"/>
      <c r="U24" s="190"/>
      <c r="V24" s="1133"/>
      <c r="W24" s="548"/>
      <c r="X24" s="1134"/>
      <c r="Y24" s="767"/>
      <c r="Z24" s="767"/>
      <c r="AA24" s="767"/>
      <c r="AB24" s="767"/>
      <c r="AC24" s="767"/>
      <c r="AD24" s="767"/>
      <c r="AE24" s="764"/>
    </row>
    <row r="25" spans="1:32" s="544" customFormat="1" ht="12.75" customHeight="1" thickBot="1">
      <c r="A25" s="796" t="s">
        <v>915</v>
      </c>
      <c r="B25" s="1055"/>
      <c r="C25" s="1132"/>
      <c r="D25" s="1132"/>
      <c r="E25" s="1132"/>
      <c r="F25" s="1132"/>
      <c r="G25" s="1132"/>
      <c r="H25" s="1114"/>
      <c r="I25" s="1114"/>
      <c r="J25" s="1114"/>
      <c r="K25" s="1132"/>
      <c r="L25" s="1132"/>
      <c r="M25" s="1114"/>
      <c r="N25" s="1132"/>
      <c r="O25" s="1114"/>
      <c r="P25" s="1114"/>
      <c r="Q25" s="1132"/>
      <c r="R25" s="1132"/>
      <c r="S25" s="1114"/>
      <c r="T25" s="1114"/>
      <c r="U25" s="191">
        <f>U23-U24</f>
        <v>0</v>
      </c>
      <c r="V25" s="1133"/>
      <c r="W25" s="548"/>
      <c r="X25" s="1135"/>
      <c r="Y25" s="1114"/>
      <c r="Z25" s="1114"/>
      <c r="AA25" s="1114"/>
      <c r="AB25" s="1114"/>
      <c r="AC25" s="1114"/>
      <c r="AD25" s="1114"/>
      <c r="AE25" s="766">
        <f>AE23-AE24</f>
        <v>0</v>
      </c>
    </row>
    <row r="26" spans="1:32" s="561" customFormat="1" ht="16.8" thickTop="1" thickBot="1">
      <c r="A26" s="640"/>
      <c r="B26" s="1136"/>
      <c r="C26" s="1137"/>
      <c r="D26" s="1137"/>
      <c r="E26" s="1137"/>
      <c r="F26" s="1137"/>
      <c r="G26" s="1137"/>
      <c r="H26" s="1137"/>
      <c r="I26" s="1137"/>
      <c r="J26" s="1137"/>
      <c r="K26" s="1137"/>
      <c r="L26" s="1137"/>
      <c r="M26" s="1137"/>
      <c r="N26" s="1137"/>
      <c r="O26" s="1137"/>
      <c r="P26" s="1137"/>
      <c r="Q26" s="1137"/>
      <c r="R26" s="1137"/>
      <c r="S26" s="1137"/>
      <c r="T26" s="1138"/>
      <c r="U26" s="1137"/>
      <c r="V26" s="638"/>
      <c r="W26" s="565"/>
      <c r="X26" s="768"/>
      <c r="Y26" s="1137"/>
      <c r="Z26" s="1137"/>
      <c r="AA26" s="1137"/>
      <c r="AB26" s="1137"/>
      <c r="AC26" s="1137"/>
      <c r="AD26" s="1137"/>
      <c r="AE26" s="638"/>
    </row>
    <row r="27" spans="1:32" s="561" customFormat="1">
      <c r="B27" s="566"/>
      <c r="C27" s="562"/>
      <c r="D27" s="562"/>
      <c r="E27" s="562"/>
      <c r="F27" s="563"/>
      <c r="G27" s="564"/>
      <c r="H27" s="565"/>
      <c r="I27" s="565"/>
      <c r="J27" s="565"/>
      <c r="M27" s="565"/>
      <c r="N27" s="565"/>
      <c r="O27" s="565"/>
      <c r="P27" s="565"/>
      <c r="Q27" s="565"/>
      <c r="R27" s="565"/>
      <c r="S27" s="565"/>
      <c r="U27" s="565"/>
      <c r="V27" s="565"/>
      <c r="W27" s="565"/>
      <c r="Y27" s="565"/>
      <c r="Z27" s="565"/>
      <c r="AB27" s="565"/>
      <c r="AC27" s="565"/>
      <c r="AD27" s="565"/>
      <c r="AE27" s="565"/>
    </row>
    <row r="28" spans="1:32" s="561" customFormat="1">
      <c r="B28" s="566"/>
      <c r="C28" s="562"/>
      <c r="D28" s="562"/>
      <c r="E28" s="562"/>
      <c r="F28" s="563"/>
      <c r="G28" s="564"/>
      <c r="H28" s="565"/>
      <c r="I28" s="565"/>
      <c r="J28" s="565"/>
      <c r="M28" s="565"/>
      <c r="N28" s="565"/>
      <c r="O28" s="565"/>
      <c r="P28" s="565"/>
      <c r="Q28" s="565"/>
      <c r="R28" s="565"/>
      <c r="S28" s="565"/>
      <c r="U28" s="565"/>
      <c r="V28" s="565"/>
      <c r="W28" s="565"/>
      <c r="Y28" s="565"/>
      <c r="Z28" s="565"/>
      <c r="AB28" s="565"/>
      <c r="AC28" s="565"/>
      <c r="AD28" s="565"/>
      <c r="AE28" s="565"/>
    </row>
    <row r="29" spans="1:32" s="561" customFormat="1">
      <c r="B29" s="566"/>
      <c r="C29" s="562"/>
      <c r="D29" s="562"/>
      <c r="E29" s="562"/>
      <c r="F29" s="563"/>
      <c r="G29" s="564"/>
      <c r="H29" s="565"/>
      <c r="I29" s="565"/>
      <c r="J29" s="565"/>
      <c r="M29" s="565"/>
      <c r="N29" s="565"/>
      <c r="O29" s="565"/>
      <c r="P29" s="565"/>
      <c r="Q29" s="565"/>
      <c r="R29" s="565"/>
      <c r="S29" s="565"/>
      <c r="U29" s="565"/>
      <c r="V29" s="565"/>
      <c r="W29" s="565"/>
      <c r="Y29" s="565"/>
      <c r="Z29" s="565"/>
      <c r="AB29" s="565"/>
      <c r="AC29" s="565"/>
      <c r="AD29" s="565"/>
      <c r="AE29" s="565"/>
    </row>
    <row r="30" spans="1:32" s="561" customFormat="1">
      <c r="H30" s="565"/>
      <c r="I30" s="565"/>
      <c r="J30" s="565"/>
      <c r="M30" s="565"/>
      <c r="N30" s="565"/>
      <c r="O30" s="565"/>
      <c r="P30" s="565"/>
      <c r="Q30" s="565"/>
      <c r="R30" s="565"/>
      <c r="S30" s="565"/>
      <c r="U30" s="565"/>
      <c r="V30" s="565"/>
      <c r="W30" s="565"/>
      <c r="Y30" s="565"/>
      <c r="Z30" s="565"/>
      <c r="AB30" s="565"/>
      <c r="AC30" s="565"/>
      <c r="AD30" s="565"/>
      <c r="AE30" s="565"/>
    </row>
    <row r="31" spans="1:32" s="561" customFormat="1">
      <c r="H31" s="565"/>
      <c r="I31" s="565"/>
      <c r="J31" s="565"/>
      <c r="M31" s="565"/>
      <c r="N31" s="565"/>
      <c r="O31" s="565"/>
      <c r="P31" s="565"/>
      <c r="Q31" s="565"/>
      <c r="R31" s="565"/>
      <c r="S31" s="565"/>
      <c r="U31" s="565"/>
      <c r="V31" s="565"/>
      <c r="W31" s="565"/>
      <c r="Y31" s="565"/>
      <c r="Z31" s="565"/>
      <c r="AB31" s="565"/>
      <c r="AC31" s="565"/>
      <c r="AD31" s="565"/>
      <c r="AE31" s="565"/>
    </row>
    <row r="32" spans="1:32" s="561" customFormat="1">
      <c r="H32" s="565"/>
      <c r="I32" s="565"/>
      <c r="J32" s="565"/>
      <c r="M32" s="565"/>
      <c r="N32" s="565"/>
      <c r="O32" s="565"/>
      <c r="P32" s="565"/>
      <c r="Q32" s="565"/>
      <c r="R32" s="565"/>
      <c r="S32" s="565"/>
      <c r="U32" s="565"/>
      <c r="V32" s="565"/>
      <c r="W32" s="565"/>
      <c r="Y32" s="565"/>
      <c r="Z32" s="565"/>
      <c r="AB32" s="565"/>
      <c r="AC32" s="565"/>
      <c r="AD32" s="565"/>
      <c r="AE32" s="565"/>
    </row>
    <row r="33" spans="2:30">
      <c r="B33" s="553"/>
      <c r="C33" s="553"/>
      <c r="D33" s="553"/>
      <c r="E33" s="553"/>
      <c r="F33" s="553"/>
      <c r="G33" s="553"/>
      <c r="Z33" s="558"/>
      <c r="AA33" s="553"/>
      <c r="AB33" s="558"/>
      <c r="AC33" s="558"/>
      <c r="AD33" s="558"/>
    </row>
  </sheetData>
  <mergeCells count="26">
    <mergeCell ref="AD8:AD11"/>
    <mergeCell ref="AE8:AE11"/>
    <mergeCell ref="C9:C11"/>
    <mergeCell ref="D9:D11"/>
    <mergeCell ref="E9:E11"/>
    <mergeCell ref="G9:G11"/>
    <mergeCell ref="H9:J9"/>
    <mergeCell ref="C7:E8"/>
    <mergeCell ref="F7:F11"/>
    <mergeCell ref="G7:J8"/>
    <mergeCell ref="K7:K11"/>
    <mergeCell ref="L7:L11"/>
    <mergeCell ref="H10:H11"/>
    <mergeCell ref="I10:I11"/>
    <mergeCell ref="J10:J11"/>
    <mergeCell ref="P9:P11"/>
    <mergeCell ref="A7:B11"/>
    <mergeCell ref="A12:B12"/>
    <mergeCell ref="Q9:Q11"/>
    <mergeCell ref="R9:R11"/>
    <mergeCell ref="S9:S11"/>
    <mergeCell ref="M7:M11"/>
    <mergeCell ref="N7:P8"/>
    <mergeCell ref="Q7:S8"/>
    <mergeCell ref="N9:N11"/>
    <mergeCell ref="O9:O11"/>
  </mergeCells>
  <hyperlinks>
    <hyperlink ref="V2" location="Content!Print_Area" display="Content" xr:uid="{E1B3292C-815C-4C14-98EC-DB342AFCD39B}"/>
    <hyperlink ref="V3" location="'X1'!A1" display="SFP-Asset" xr:uid="{8FA41ECA-0364-48DB-B2EC-DB69B8962C6C}"/>
    <hyperlink ref="V4" location="'X2'!A1" display="SFP-Liab and NW" xr:uid="{4B799161-432F-4ACF-B031-69600D5C62AB}"/>
    <hyperlink ref="V5" location="'X4'!A1" display="SCI" xr:uid="{A2D3AB18-3D90-470D-947C-C59734466E65}"/>
    <hyperlink ref="AF2" location="Content!Print_Area" display="Content" xr:uid="{42A8A336-5B2C-4D7A-8AB1-6A03CFD19006}"/>
    <hyperlink ref="AF3" location="'X1'!A1" display="SFP-Asset" xr:uid="{012FBAA7-27F9-4389-A454-14165A0305A9}"/>
    <hyperlink ref="AF4" location="'X2'!A1" display="SFP-Liab and NW" xr:uid="{645064E6-C802-4485-A4A3-9DFC938C0832}"/>
    <hyperlink ref="AF5" location="'X4'!A1" display="SCI" xr:uid="{481D7ACA-AF46-4E8E-AC5A-8A5C6B078B87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AFB51-278D-495C-8013-5AB687BC8494}">
  <sheetPr>
    <tabColor rgb="FF92D050"/>
  </sheetPr>
  <dimension ref="A1:X42"/>
  <sheetViews>
    <sheetView zoomScaleNormal="100" workbookViewId="0"/>
  </sheetViews>
  <sheetFormatPr defaultColWidth="9.109375" defaultRowHeight="15.6"/>
  <cols>
    <col min="1" max="1" width="3.6640625" style="593" customWidth="1"/>
    <col min="2" max="2" width="93.44140625" style="554" bestFit="1" customWidth="1"/>
    <col min="3" max="5" width="15.33203125" style="555" customWidth="1"/>
    <col min="6" max="6" width="15.33203125" style="557" customWidth="1"/>
    <col min="7" max="8" width="16.77734375" style="594" bestFit="1" customWidth="1"/>
    <col min="9" max="9" width="17.33203125" style="593" customWidth="1"/>
    <col min="10" max="10" width="15.33203125" style="593" customWidth="1"/>
    <col min="11" max="13" width="15.33203125" style="594" customWidth="1"/>
    <col min="14" max="14" width="22.109375" style="594" customWidth="1"/>
    <col min="15" max="15" width="4.109375" style="593" customWidth="1"/>
    <col min="16" max="16" width="14.33203125" style="593" bestFit="1" customWidth="1"/>
    <col min="17" max="17" width="15.33203125" style="594" customWidth="1"/>
    <col min="18" max="18" width="15.33203125" style="595" customWidth="1"/>
    <col min="19" max="19" width="15.33203125" style="430" customWidth="1"/>
    <col min="20" max="20" width="15.33203125" style="595" customWidth="1"/>
    <col min="21" max="21" width="21" style="595" bestFit="1" customWidth="1"/>
    <col min="22" max="22" width="21" style="595" customWidth="1"/>
    <col min="23" max="23" width="18.109375" style="594" customWidth="1"/>
    <col min="24" max="24" width="17" style="593" bestFit="1" customWidth="1"/>
    <col min="25" max="16384" width="9.109375" style="593"/>
  </cols>
  <sheetData>
    <row r="1" spans="1:24" s="582" customFormat="1" ht="19.2">
      <c r="A1" s="170"/>
      <c r="B1" s="170"/>
      <c r="E1" s="516" t="s">
        <v>715</v>
      </c>
      <c r="F1" s="583"/>
      <c r="G1" s="583"/>
      <c r="H1" s="583"/>
      <c r="I1" s="583"/>
      <c r="J1" s="583"/>
      <c r="K1" s="583"/>
      <c r="L1" s="583"/>
      <c r="M1" s="583"/>
      <c r="N1" s="406" t="s">
        <v>746</v>
      </c>
      <c r="O1" s="525"/>
      <c r="P1" s="526"/>
      <c r="Q1" s="527"/>
      <c r="R1" s="584"/>
      <c r="S1" s="585"/>
      <c r="T1" s="584"/>
      <c r="U1" s="530"/>
      <c r="V1" s="530"/>
      <c r="W1" s="524"/>
      <c r="X1" s="406" t="s">
        <v>746</v>
      </c>
    </row>
    <row r="2" spans="1:24" s="586" customFormat="1" ht="15.45" customHeight="1">
      <c r="A2" s="170" t="s">
        <v>916</v>
      </c>
      <c r="B2" s="6"/>
      <c r="E2" s="517" t="s">
        <v>747</v>
      </c>
      <c r="F2" s="562"/>
      <c r="G2" s="562"/>
      <c r="H2" s="588"/>
      <c r="I2" s="588"/>
      <c r="J2" s="588"/>
      <c r="K2" s="588"/>
      <c r="L2" s="588"/>
      <c r="M2" s="588"/>
      <c r="N2" s="407" t="s">
        <v>748</v>
      </c>
      <c r="P2" s="537"/>
      <c r="Q2" s="538"/>
      <c r="R2" s="590"/>
      <c r="S2" s="591"/>
      <c r="T2" s="590"/>
      <c r="U2" s="590"/>
      <c r="V2" s="590"/>
      <c r="W2" s="589"/>
      <c r="X2" s="407" t="s">
        <v>748</v>
      </c>
    </row>
    <row r="3" spans="1:24" s="582" customFormat="1" ht="19.2">
      <c r="A3" s="65" t="s">
        <v>407</v>
      </c>
      <c r="B3" s="32"/>
      <c r="E3" s="517" t="s">
        <v>717</v>
      </c>
      <c r="F3" s="562"/>
      <c r="G3" s="562"/>
      <c r="H3" s="588"/>
      <c r="I3" s="588"/>
      <c r="J3" s="588"/>
      <c r="K3" s="588"/>
      <c r="L3" s="588"/>
      <c r="M3" s="588"/>
      <c r="N3" s="407" t="s">
        <v>750</v>
      </c>
      <c r="O3" s="525"/>
      <c r="P3" s="526"/>
      <c r="Q3" s="527"/>
      <c r="R3" s="584"/>
      <c r="S3" s="585"/>
      <c r="T3" s="584"/>
      <c r="U3" s="530"/>
      <c r="V3" s="530"/>
      <c r="W3" s="524"/>
      <c r="X3" s="407" t="s">
        <v>750</v>
      </c>
    </row>
    <row r="4" spans="1:24" s="586" customFormat="1" ht="15.45" customHeight="1">
      <c r="A4" s="65" t="s">
        <v>408</v>
      </c>
      <c r="B4" s="541"/>
      <c r="E4" s="517" t="s">
        <v>917</v>
      </c>
      <c r="F4" s="562"/>
      <c r="G4" s="562"/>
      <c r="H4" s="588"/>
      <c r="I4" s="588"/>
      <c r="J4" s="588"/>
      <c r="K4" s="588"/>
      <c r="L4" s="588"/>
      <c r="M4" s="588"/>
      <c r="N4" s="406" t="s">
        <v>752</v>
      </c>
      <c r="P4" s="537"/>
      <c r="Q4" s="589"/>
      <c r="R4" s="590"/>
      <c r="S4" s="591"/>
      <c r="T4" s="590"/>
      <c r="U4" s="590"/>
      <c r="V4" s="590"/>
      <c r="W4" s="589"/>
      <c r="X4" s="406" t="s">
        <v>752</v>
      </c>
    </row>
    <row r="5" spans="1:24" s="586" customFormat="1" ht="15.45" customHeight="1" thickBot="1">
      <c r="B5" s="541"/>
      <c r="C5" s="532"/>
      <c r="D5" s="532"/>
      <c r="F5" s="534"/>
      <c r="G5" s="589"/>
      <c r="H5" s="589"/>
      <c r="J5" s="534"/>
      <c r="K5" s="589"/>
      <c r="L5" s="589"/>
      <c r="M5" s="589"/>
      <c r="N5" s="589"/>
      <c r="P5" s="537"/>
      <c r="Q5" s="589"/>
      <c r="R5" s="590"/>
      <c r="S5" s="591"/>
      <c r="T5" s="590"/>
      <c r="U5" s="590"/>
      <c r="V5" s="590"/>
      <c r="W5" s="589"/>
    </row>
    <row r="6" spans="1:24" s="586" customFormat="1" ht="15.45" customHeight="1">
      <c r="A6" s="1726" t="s">
        <v>858</v>
      </c>
      <c r="B6" s="1582"/>
      <c r="C6" s="1712" t="s">
        <v>918</v>
      </c>
      <c r="D6" s="1712" t="s">
        <v>919</v>
      </c>
      <c r="E6" s="1712" t="s">
        <v>920</v>
      </c>
      <c r="F6" s="1712" t="s">
        <v>921</v>
      </c>
      <c r="G6" s="1712" t="s">
        <v>922</v>
      </c>
      <c r="H6" s="1712" t="s">
        <v>862</v>
      </c>
      <c r="I6" s="1712" t="s">
        <v>859</v>
      </c>
      <c r="J6" s="1712" t="s">
        <v>860</v>
      </c>
      <c r="K6" s="1712" t="s">
        <v>923</v>
      </c>
      <c r="L6" s="1712" t="s">
        <v>924</v>
      </c>
      <c r="M6" s="1712" t="s">
        <v>925</v>
      </c>
      <c r="N6" s="1572" t="s">
        <v>785</v>
      </c>
      <c r="O6" s="537"/>
      <c r="P6" s="737"/>
      <c r="Q6" s="738"/>
      <c r="R6" s="739"/>
      <c r="S6" s="740" t="s">
        <v>926</v>
      </c>
      <c r="T6" s="738"/>
      <c r="U6" s="741"/>
      <c r="V6" s="741"/>
      <c r="W6" s="742"/>
    </row>
    <row r="7" spans="1:24" s="586" customFormat="1" ht="16.2" customHeight="1">
      <c r="A7" s="1727"/>
      <c r="B7" s="1715"/>
      <c r="C7" s="1713"/>
      <c r="D7" s="1713"/>
      <c r="E7" s="1713"/>
      <c r="F7" s="1713"/>
      <c r="G7" s="1713"/>
      <c r="H7" s="1713"/>
      <c r="I7" s="1713"/>
      <c r="J7" s="1713"/>
      <c r="K7" s="1713"/>
      <c r="L7" s="1713"/>
      <c r="M7" s="1713"/>
      <c r="N7" s="1573"/>
      <c r="O7" s="537"/>
      <c r="P7" s="744"/>
      <c r="Q7" s="1142" t="s">
        <v>866</v>
      </c>
      <c r="R7" s="745"/>
      <c r="S7" s="745"/>
      <c r="T7" s="1118" t="s">
        <v>867</v>
      </c>
      <c r="U7" s="746" t="s">
        <v>868</v>
      </c>
      <c r="V7" s="1680" t="s">
        <v>869</v>
      </c>
      <c r="W7" s="1683" t="s">
        <v>927</v>
      </c>
    </row>
    <row r="8" spans="1:24" s="586" customFormat="1" ht="16.2" customHeight="1">
      <c r="A8" s="1727"/>
      <c r="B8" s="1715"/>
      <c r="C8" s="1713"/>
      <c r="D8" s="1713"/>
      <c r="E8" s="1713"/>
      <c r="F8" s="1713"/>
      <c r="G8" s="1713"/>
      <c r="H8" s="1713"/>
      <c r="I8" s="1713"/>
      <c r="J8" s="1713"/>
      <c r="K8" s="1713"/>
      <c r="L8" s="1713"/>
      <c r="M8" s="1713"/>
      <c r="N8" s="1573"/>
      <c r="O8" s="537"/>
      <c r="P8" s="748" t="s">
        <v>867</v>
      </c>
      <c r="Q8" s="749" t="s">
        <v>865</v>
      </c>
      <c r="R8" s="750" t="s">
        <v>877</v>
      </c>
      <c r="S8" s="749" t="s">
        <v>868</v>
      </c>
      <c r="T8" s="1118" t="s">
        <v>878</v>
      </c>
      <c r="U8" s="746" t="s">
        <v>582</v>
      </c>
      <c r="V8" s="1681"/>
      <c r="W8" s="1684"/>
    </row>
    <row r="9" spans="1:24" s="586" customFormat="1" ht="16.2" customHeight="1">
      <c r="A9" s="1727"/>
      <c r="B9" s="1715"/>
      <c r="C9" s="1713"/>
      <c r="D9" s="1713"/>
      <c r="E9" s="1713"/>
      <c r="F9" s="1713"/>
      <c r="G9" s="1713"/>
      <c r="H9" s="1713"/>
      <c r="I9" s="1713"/>
      <c r="J9" s="1713"/>
      <c r="K9" s="1713"/>
      <c r="L9" s="1713"/>
      <c r="M9" s="1713"/>
      <c r="N9" s="1573"/>
      <c r="O9" s="537"/>
      <c r="P9" s="748" t="s">
        <v>882</v>
      </c>
      <c r="Q9" s="1118" t="s">
        <v>883</v>
      </c>
      <c r="R9" s="1121" t="s">
        <v>883</v>
      </c>
      <c r="S9" s="1118" t="s">
        <v>884</v>
      </c>
      <c r="T9" s="1118" t="s">
        <v>885</v>
      </c>
      <c r="U9" s="746" t="s">
        <v>886</v>
      </c>
      <c r="V9" s="1681"/>
      <c r="W9" s="1684"/>
    </row>
    <row r="10" spans="1:24" s="586" customFormat="1" ht="16.2" thickBot="1">
      <c r="A10" s="1728"/>
      <c r="B10" s="1729"/>
      <c r="C10" s="1724"/>
      <c r="D10" s="1724"/>
      <c r="E10" s="1724"/>
      <c r="F10" s="1724"/>
      <c r="G10" s="1724"/>
      <c r="H10" s="1724"/>
      <c r="I10" s="1724"/>
      <c r="J10" s="1724"/>
      <c r="K10" s="1724"/>
      <c r="L10" s="1724"/>
      <c r="M10" s="1724"/>
      <c r="N10" s="1725"/>
      <c r="O10" s="537"/>
      <c r="P10" s="754" t="s">
        <v>886</v>
      </c>
      <c r="Q10" s="1122" t="s">
        <v>867</v>
      </c>
      <c r="R10" s="1123" t="s">
        <v>888</v>
      </c>
      <c r="S10" s="1122" t="s">
        <v>889</v>
      </c>
      <c r="T10" s="1124" t="s">
        <v>890</v>
      </c>
      <c r="U10" s="755" t="s">
        <v>928</v>
      </c>
      <c r="V10" s="1682"/>
      <c r="W10" s="1685"/>
    </row>
    <row r="11" spans="1:24" s="534" customFormat="1" ht="15.45" customHeight="1">
      <c r="A11" s="1723" t="s">
        <v>668</v>
      </c>
      <c r="B11" s="1710"/>
      <c r="C11" s="788" t="s">
        <v>669</v>
      </c>
      <c r="D11" s="788" t="s">
        <v>670</v>
      </c>
      <c r="E11" s="788" t="s">
        <v>671</v>
      </c>
      <c r="F11" s="788" t="s">
        <v>672</v>
      </c>
      <c r="G11" s="788" t="s">
        <v>673</v>
      </c>
      <c r="H11" s="788" t="s">
        <v>674</v>
      </c>
      <c r="I11" s="788" t="s">
        <v>730</v>
      </c>
      <c r="J11" s="788" t="s">
        <v>731</v>
      </c>
      <c r="K11" s="788" t="s">
        <v>788</v>
      </c>
      <c r="L11" s="788" t="s">
        <v>789</v>
      </c>
      <c r="M11" s="788" t="s">
        <v>790</v>
      </c>
      <c r="N11" s="789" t="s">
        <v>791</v>
      </c>
      <c r="O11" s="537"/>
      <c r="P11" s="1128" t="s">
        <v>792</v>
      </c>
      <c r="Q11" s="770" t="s">
        <v>793</v>
      </c>
      <c r="R11" s="771" t="s">
        <v>892</v>
      </c>
      <c r="S11" s="1129" t="s">
        <v>893</v>
      </c>
      <c r="T11" s="772" t="s">
        <v>894</v>
      </c>
      <c r="U11" s="773" t="s">
        <v>895</v>
      </c>
      <c r="V11" s="774" t="s">
        <v>896</v>
      </c>
      <c r="W11" s="775" t="s">
        <v>897</v>
      </c>
    </row>
    <row r="12" spans="1:24" s="592" customFormat="1" ht="12.75" customHeight="1">
      <c r="A12" s="793" t="s">
        <v>929</v>
      </c>
      <c r="B12" s="794"/>
      <c r="C12" s="790"/>
      <c r="D12" s="790"/>
      <c r="E12" s="790"/>
      <c r="F12" s="790"/>
      <c r="G12" s="790"/>
      <c r="H12" s="790"/>
      <c r="I12" s="790"/>
      <c r="J12" s="790"/>
      <c r="K12" s="790"/>
      <c r="L12" s="790"/>
      <c r="M12" s="790"/>
      <c r="N12" s="791"/>
      <c r="O12" s="537"/>
      <c r="P12" s="777"/>
      <c r="Q12" s="1130"/>
      <c r="R12" s="1130"/>
      <c r="S12" s="1130"/>
      <c r="T12" s="1130"/>
      <c r="U12" s="1130"/>
      <c r="V12" s="1130"/>
      <c r="W12" s="1131"/>
    </row>
    <row r="13" spans="1:24" s="592" customFormat="1" ht="12.75" customHeight="1">
      <c r="A13" s="214"/>
      <c r="B13" s="574" t="s">
        <v>764</v>
      </c>
      <c r="C13" s="790"/>
      <c r="D13" s="790"/>
      <c r="E13" s="790"/>
      <c r="F13" s="790"/>
      <c r="G13" s="790"/>
      <c r="H13" s="790"/>
      <c r="I13" s="790"/>
      <c r="J13" s="790"/>
      <c r="K13" s="790"/>
      <c r="L13" s="790"/>
      <c r="M13" s="790"/>
      <c r="N13" s="791"/>
      <c r="O13" s="537"/>
      <c r="P13" s="777"/>
      <c r="Q13" s="1130"/>
      <c r="R13" s="1130"/>
      <c r="S13" s="1130"/>
      <c r="T13" s="1130"/>
      <c r="U13" s="1130">
        <f t="shared" ref="U13:U15" si="0">P13-Q13+R13+S13-T13</f>
        <v>0</v>
      </c>
      <c r="V13" s="1130"/>
      <c r="W13" s="1131">
        <f t="shared" ref="W13:W15" si="1">R13+S13</f>
        <v>0</v>
      </c>
    </row>
    <row r="14" spans="1:24" s="592" customFormat="1" ht="12.75" customHeight="1">
      <c r="A14" s="214"/>
      <c r="B14" s="574" t="s">
        <v>765</v>
      </c>
      <c r="C14" s="790"/>
      <c r="D14" s="790"/>
      <c r="E14" s="790"/>
      <c r="F14" s="790"/>
      <c r="G14" s="790"/>
      <c r="H14" s="790"/>
      <c r="I14" s="790"/>
      <c r="J14" s="790"/>
      <c r="K14" s="790"/>
      <c r="L14" s="790"/>
      <c r="M14" s="790"/>
      <c r="N14" s="791"/>
      <c r="O14" s="537"/>
      <c r="P14" s="777"/>
      <c r="Q14" s="1130"/>
      <c r="R14" s="1130"/>
      <c r="S14" s="1130"/>
      <c r="T14" s="1130"/>
      <c r="U14" s="1130">
        <f t="shared" si="0"/>
        <v>0</v>
      </c>
      <c r="V14" s="1130"/>
      <c r="W14" s="1131">
        <f t="shared" si="1"/>
        <v>0</v>
      </c>
    </row>
    <row r="15" spans="1:24" s="592" customFormat="1" ht="12.75" customHeight="1" thickBot="1">
      <c r="A15" s="214"/>
      <c r="B15" s="574" t="s">
        <v>766</v>
      </c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1"/>
      <c r="O15" s="537"/>
      <c r="P15" s="777"/>
      <c r="Q15" s="1130"/>
      <c r="R15" s="1130"/>
      <c r="S15" s="1130"/>
      <c r="T15" s="1130"/>
      <c r="U15" s="1130">
        <f t="shared" si="0"/>
        <v>0</v>
      </c>
      <c r="V15" s="1130"/>
      <c r="W15" s="1131">
        <f t="shared" si="1"/>
        <v>0</v>
      </c>
    </row>
    <row r="16" spans="1:24" s="592" customFormat="1" ht="12.75" customHeight="1" thickBot="1">
      <c r="A16" s="795"/>
      <c r="B16" s="1055" t="s">
        <v>930</v>
      </c>
      <c r="C16" s="1132" t="s">
        <v>732</v>
      </c>
      <c r="D16" s="1132" t="s">
        <v>732</v>
      </c>
      <c r="E16" s="1132" t="s">
        <v>732</v>
      </c>
      <c r="F16" s="1132" t="s">
        <v>732</v>
      </c>
      <c r="G16" s="1132" t="s">
        <v>732</v>
      </c>
      <c r="H16" s="190">
        <f>SUM(H$13:H$15)</f>
        <v>0</v>
      </c>
      <c r="I16" s="1132" t="s">
        <v>732</v>
      </c>
      <c r="J16" s="1132" t="s">
        <v>732</v>
      </c>
      <c r="K16" s="1132" t="s">
        <v>732</v>
      </c>
      <c r="L16" s="190">
        <f>SUM(L$13:L$15)</f>
        <v>0</v>
      </c>
      <c r="M16" s="190">
        <f>SUM(M$13:M$15)</f>
        <v>0</v>
      </c>
      <c r="N16" s="764">
        <f>SUM(N$13:N$15)</f>
        <v>0</v>
      </c>
      <c r="O16" s="547"/>
      <c r="P16" s="778">
        <f t="shared" ref="P16:U16" si="2">SUM(P$13:P$15)</f>
        <v>0</v>
      </c>
      <c r="Q16" s="776">
        <f t="shared" si="2"/>
        <v>0</v>
      </c>
      <c r="R16" s="776">
        <f t="shared" si="2"/>
        <v>0</v>
      </c>
      <c r="S16" s="776">
        <f t="shared" si="2"/>
        <v>0</v>
      </c>
      <c r="T16" s="776">
        <f t="shared" si="2"/>
        <v>0</v>
      </c>
      <c r="U16" s="776">
        <f t="shared" si="2"/>
        <v>0</v>
      </c>
      <c r="V16" s="776"/>
      <c r="W16" s="779">
        <f>SUM(W$13:W$15)</f>
        <v>0</v>
      </c>
    </row>
    <row r="17" spans="1:23" s="586" customFormat="1" ht="12.75" customHeight="1">
      <c r="A17" s="793" t="s">
        <v>931</v>
      </c>
      <c r="B17" s="794"/>
      <c r="C17" s="790"/>
      <c r="D17" s="790"/>
      <c r="E17" s="790"/>
      <c r="F17" s="790"/>
      <c r="G17" s="790"/>
      <c r="H17" s="790"/>
      <c r="I17" s="790"/>
      <c r="J17" s="790"/>
      <c r="K17" s="790"/>
      <c r="L17" s="790"/>
      <c r="M17" s="790"/>
      <c r="N17" s="791"/>
      <c r="O17" s="537"/>
      <c r="P17" s="777"/>
      <c r="Q17" s="1130"/>
      <c r="R17" s="1130"/>
      <c r="S17" s="1130"/>
      <c r="T17" s="1130"/>
      <c r="U17" s="1130"/>
      <c r="V17" s="1130"/>
      <c r="W17" s="1131"/>
    </row>
    <row r="18" spans="1:23" s="592" customFormat="1" ht="12.75" customHeight="1">
      <c r="A18" s="214"/>
      <c r="B18" s="574" t="s">
        <v>764</v>
      </c>
      <c r="C18" s="790"/>
      <c r="D18" s="790"/>
      <c r="E18" s="790"/>
      <c r="F18" s="790"/>
      <c r="G18" s="790"/>
      <c r="H18" s="790"/>
      <c r="I18" s="790"/>
      <c r="J18" s="790"/>
      <c r="K18" s="790"/>
      <c r="L18" s="790"/>
      <c r="M18" s="790"/>
      <c r="N18" s="791"/>
      <c r="O18" s="537"/>
      <c r="P18" s="777"/>
      <c r="Q18" s="1130"/>
      <c r="R18" s="1130"/>
      <c r="S18" s="1130"/>
      <c r="T18" s="1130"/>
      <c r="U18" s="1130"/>
      <c r="V18" s="1130"/>
      <c r="W18" s="1131"/>
    </row>
    <row r="19" spans="1:23" s="592" customFormat="1" ht="12.75" customHeight="1">
      <c r="A19" s="214"/>
      <c r="B19" s="574" t="s">
        <v>765</v>
      </c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1"/>
      <c r="O19" s="537"/>
      <c r="P19" s="777"/>
      <c r="Q19" s="1130"/>
      <c r="R19" s="1130"/>
      <c r="S19" s="1130"/>
      <c r="T19" s="1130"/>
      <c r="U19" s="1130">
        <f t="shared" ref="U19:U20" si="3">P19-Q19+R19+S19-T19</f>
        <v>0</v>
      </c>
      <c r="V19" s="1130"/>
      <c r="W19" s="1131">
        <f t="shared" ref="W19:W20" si="4">R19+S19</f>
        <v>0</v>
      </c>
    </row>
    <row r="20" spans="1:23" s="592" customFormat="1" ht="12.75" customHeight="1" thickBot="1">
      <c r="A20" s="214"/>
      <c r="B20" s="574" t="s">
        <v>766</v>
      </c>
      <c r="C20" s="790"/>
      <c r="D20" s="790"/>
      <c r="E20" s="790"/>
      <c r="F20" s="790"/>
      <c r="G20" s="790"/>
      <c r="H20" s="790"/>
      <c r="I20" s="790"/>
      <c r="J20" s="790"/>
      <c r="K20" s="790"/>
      <c r="L20" s="790"/>
      <c r="M20" s="790"/>
      <c r="N20" s="791"/>
      <c r="O20" s="537"/>
      <c r="P20" s="777"/>
      <c r="Q20" s="1130"/>
      <c r="R20" s="1130"/>
      <c r="S20" s="1130"/>
      <c r="T20" s="1130"/>
      <c r="U20" s="1130">
        <f t="shared" si="3"/>
        <v>0</v>
      </c>
      <c r="V20" s="1130"/>
      <c r="W20" s="1131">
        <f t="shared" si="4"/>
        <v>0</v>
      </c>
    </row>
    <row r="21" spans="1:23" s="592" customFormat="1" ht="12.75" customHeight="1" thickBot="1">
      <c r="A21" s="795"/>
      <c r="B21" s="1055" t="s">
        <v>932</v>
      </c>
      <c r="C21" s="1132" t="s">
        <v>732</v>
      </c>
      <c r="D21" s="1132" t="s">
        <v>732</v>
      </c>
      <c r="E21" s="1132" t="s">
        <v>732</v>
      </c>
      <c r="F21" s="1132" t="s">
        <v>732</v>
      </c>
      <c r="G21" s="1132" t="s">
        <v>732</v>
      </c>
      <c r="H21" s="190">
        <f>SUM(H$19:H$20)</f>
        <v>0</v>
      </c>
      <c r="I21" s="1132" t="s">
        <v>732</v>
      </c>
      <c r="J21" s="1132" t="s">
        <v>732</v>
      </c>
      <c r="K21" s="1132" t="s">
        <v>732</v>
      </c>
      <c r="L21" s="190">
        <f>SUM(L$19:L$20)</f>
        <v>0</v>
      </c>
      <c r="M21" s="190">
        <f>SUM(M$19:M$20)</f>
        <v>0</v>
      </c>
      <c r="N21" s="764">
        <f>SUM(N$19:N$20)</f>
        <v>0</v>
      </c>
      <c r="O21" s="547"/>
      <c r="P21" s="778">
        <f t="shared" ref="P21:U21" si="5">SUM(P$19:P$20)</f>
        <v>0</v>
      </c>
      <c r="Q21" s="776">
        <f t="shared" si="5"/>
        <v>0</v>
      </c>
      <c r="R21" s="776">
        <f t="shared" si="5"/>
        <v>0</v>
      </c>
      <c r="S21" s="776">
        <f t="shared" si="5"/>
        <v>0</v>
      </c>
      <c r="T21" s="776">
        <f t="shared" si="5"/>
        <v>0</v>
      </c>
      <c r="U21" s="776">
        <f t="shared" si="5"/>
        <v>0</v>
      </c>
      <c r="V21" s="776"/>
      <c r="W21" s="779">
        <f>SUM(W$19:W$20)</f>
        <v>0</v>
      </c>
    </row>
    <row r="22" spans="1:23" s="586" customFormat="1" ht="12.75" customHeight="1">
      <c r="A22" s="793" t="s">
        <v>933</v>
      </c>
      <c r="B22" s="794"/>
      <c r="C22" s="790"/>
      <c r="D22" s="790"/>
      <c r="E22" s="790"/>
      <c r="F22" s="790"/>
      <c r="G22" s="790"/>
      <c r="H22" s="790"/>
      <c r="I22" s="790"/>
      <c r="J22" s="790"/>
      <c r="K22" s="790"/>
      <c r="L22" s="790"/>
      <c r="M22" s="790"/>
      <c r="N22" s="791"/>
      <c r="O22" s="537"/>
      <c r="P22" s="777"/>
      <c r="Q22" s="1130"/>
      <c r="R22" s="1130"/>
      <c r="S22" s="1130"/>
      <c r="T22" s="1130"/>
      <c r="U22" s="1130"/>
      <c r="V22" s="1130"/>
      <c r="W22" s="1131"/>
    </row>
    <row r="23" spans="1:23" s="592" customFormat="1" ht="12.75" customHeight="1">
      <c r="A23" s="214"/>
      <c r="B23" s="574" t="s">
        <v>764</v>
      </c>
      <c r="C23" s="790"/>
      <c r="D23" s="790"/>
      <c r="E23" s="790"/>
      <c r="F23" s="790"/>
      <c r="G23" s="790"/>
      <c r="H23" s="790"/>
      <c r="I23" s="790"/>
      <c r="J23" s="790"/>
      <c r="K23" s="790"/>
      <c r="L23" s="790"/>
      <c r="M23" s="790"/>
      <c r="N23" s="791"/>
      <c r="O23" s="547"/>
      <c r="P23" s="777"/>
      <c r="Q23" s="1130"/>
      <c r="R23" s="1130"/>
      <c r="S23" s="1130"/>
      <c r="T23" s="1130"/>
      <c r="U23" s="1130"/>
      <c r="V23" s="1130"/>
      <c r="W23" s="1131"/>
    </row>
    <row r="24" spans="1:23" s="592" customFormat="1" ht="12.75" customHeight="1">
      <c r="A24" s="214"/>
      <c r="B24" s="574" t="s">
        <v>765</v>
      </c>
      <c r="C24" s="790"/>
      <c r="D24" s="790"/>
      <c r="E24" s="790"/>
      <c r="F24" s="790"/>
      <c r="G24" s="790"/>
      <c r="H24" s="790"/>
      <c r="I24" s="790"/>
      <c r="J24" s="790"/>
      <c r="K24" s="790"/>
      <c r="L24" s="790"/>
      <c r="M24" s="790"/>
      <c r="N24" s="791"/>
      <c r="O24" s="537"/>
      <c r="P24" s="777"/>
      <c r="Q24" s="1130"/>
      <c r="R24" s="1130"/>
      <c r="S24" s="1130"/>
      <c r="T24" s="1130"/>
      <c r="U24" s="1130">
        <f t="shared" ref="U24:U25" si="6">P24-Q24+R24+S24-T24</f>
        <v>0</v>
      </c>
      <c r="V24" s="1130"/>
      <c r="W24" s="1131">
        <f t="shared" ref="W24:W25" si="7">R24+S24</f>
        <v>0</v>
      </c>
    </row>
    <row r="25" spans="1:23" s="592" customFormat="1" ht="12.75" customHeight="1" thickBot="1">
      <c r="A25" s="214"/>
      <c r="B25" s="574" t="s">
        <v>766</v>
      </c>
      <c r="C25" s="790"/>
      <c r="D25" s="790"/>
      <c r="E25" s="790"/>
      <c r="F25" s="790"/>
      <c r="G25" s="790"/>
      <c r="H25" s="790"/>
      <c r="I25" s="790"/>
      <c r="J25" s="790"/>
      <c r="K25" s="790"/>
      <c r="L25" s="790"/>
      <c r="M25" s="790"/>
      <c r="N25" s="791"/>
      <c r="O25" s="537"/>
      <c r="P25" s="777"/>
      <c r="Q25" s="1130"/>
      <c r="R25" s="1130"/>
      <c r="S25" s="1130"/>
      <c r="T25" s="1130"/>
      <c r="U25" s="1130">
        <f t="shared" si="6"/>
        <v>0</v>
      </c>
      <c r="V25" s="1130"/>
      <c r="W25" s="1131">
        <f t="shared" si="7"/>
        <v>0</v>
      </c>
    </row>
    <row r="26" spans="1:23" s="592" customFormat="1" ht="12.75" customHeight="1" thickBot="1">
      <c r="A26" s="795"/>
      <c r="B26" s="1055" t="s">
        <v>934</v>
      </c>
      <c r="C26" s="1132" t="s">
        <v>732</v>
      </c>
      <c r="D26" s="1132" t="s">
        <v>732</v>
      </c>
      <c r="E26" s="1132" t="s">
        <v>732</v>
      </c>
      <c r="F26" s="1132" t="s">
        <v>732</v>
      </c>
      <c r="G26" s="1132" t="s">
        <v>732</v>
      </c>
      <c r="H26" s="190">
        <f>SUM(H$24:H$25)</f>
        <v>0</v>
      </c>
      <c r="I26" s="1132" t="s">
        <v>732</v>
      </c>
      <c r="J26" s="1132" t="s">
        <v>732</v>
      </c>
      <c r="K26" s="1132" t="s">
        <v>732</v>
      </c>
      <c r="L26" s="190">
        <f>SUM(L$24:L$25)</f>
        <v>0</v>
      </c>
      <c r="M26" s="190">
        <f>SUM(M$24:M$25)</f>
        <v>0</v>
      </c>
      <c r="N26" s="764">
        <f>SUM(N$24:N$25)</f>
        <v>0</v>
      </c>
      <c r="O26" s="547"/>
      <c r="P26" s="778">
        <f t="shared" ref="P26:U26" si="8">SUM(P$24:P$25)</f>
        <v>0</v>
      </c>
      <c r="Q26" s="776">
        <f t="shared" si="8"/>
        <v>0</v>
      </c>
      <c r="R26" s="776">
        <f t="shared" si="8"/>
        <v>0</v>
      </c>
      <c r="S26" s="776">
        <f t="shared" si="8"/>
        <v>0</v>
      </c>
      <c r="T26" s="776">
        <f t="shared" si="8"/>
        <v>0</v>
      </c>
      <c r="U26" s="776">
        <f t="shared" si="8"/>
        <v>0</v>
      </c>
      <c r="V26" s="776"/>
      <c r="W26" s="779">
        <f>SUM(W$24:W$25)</f>
        <v>0</v>
      </c>
    </row>
    <row r="27" spans="1:23" s="592" customFormat="1" ht="12.75" customHeight="1" thickBot="1">
      <c r="A27" s="796" t="s">
        <v>935</v>
      </c>
      <c r="B27" s="1055"/>
      <c r="C27" s="1132" t="s">
        <v>732</v>
      </c>
      <c r="D27" s="1132" t="s">
        <v>732</v>
      </c>
      <c r="E27" s="1132" t="s">
        <v>732</v>
      </c>
      <c r="F27" s="1132" t="s">
        <v>732</v>
      </c>
      <c r="G27" s="1132" t="s">
        <v>732</v>
      </c>
      <c r="H27" s="191">
        <f>H16+H21+H26</f>
        <v>0</v>
      </c>
      <c r="I27" s="1132" t="s">
        <v>732</v>
      </c>
      <c r="J27" s="1132" t="s">
        <v>732</v>
      </c>
      <c r="K27" s="1132" t="s">
        <v>732</v>
      </c>
      <c r="L27" s="191">
        <f>L16+L21+L26</f>
        <v>0</v>
      </c>
      <c r="M27" s="191">
        <f>M16+M21+M26</f>
        <v>0</v>
      </c>
      <c r="N27" s="766">
        <f>N16+N21+N26</f>
        <v>0</v>
      </c>
      <c r="O27" s="547"/>
      <c r="P27" s="765">
        <f t="shared" ref="P27:W27" si="9">P16+P21+P26</f>
        <v>0</v>
      </c>
      <c r="Q27" s="191">
        <f t="shared" si="9"/>
        <v>0</v>
      </c>
      <c r="R27" s="191">
        <f t="shared" si="9"/>
        <v>0</v>
      </c>
      <c r="S27" s="191">
        <f t="shared" si="9"/>
        <v>0</v>
      </c>
      <c r="T27" s="191">
        <f t="shared" si="9"/>
        <v>0</v>
      </c>
      <c r="U27" s="191">
        <f t="shared" si="9"/>
        <v>0</v>
      </c>
      <c r="V27" s="191">
        <f t="shared" si="9"/>
        <v>0</v>
      </c>
      <c r="W27" s="766">
        <f t="shared" si="9"/>
        <v>0</v>
      </c>
    </row>
    <row r="28" spans="1:23" s="587" customFormat="1" ht="16.8" thickTop="1" thickBot="1">
      <c r="A28" s="640"/>
      <c r="B28" s="1136"/>
      <c r="C28" s="1137"/>
      <c r="D28" s="1137"/>
      <c r="E28" s="1137"/>
      <c r="F28" s="1137"/>
      <c r="G28" s="1137"/>
      <c r="H28" s="1137"/>
      <c r="I28" s="1137"/>
      <c r="J28" s="1137"/>
      <c r="K28" s="1137"/>
      <c r="L28" s="1137"/>
      <c r="M28" s="1137"/>
      <c r="N28" s="781"/>
      <c r="P28" s="780"/>
      <c r="Q28" s="1137"/>
      <c r="R28" s="1137"/>
      <c r="S28" s="1137"/>
      <c r="T28" s="1137"/>
      <c r="U28" s="1137"/>
      <c r="V28" s="1137"/>
      <c r="W28" s="781"/>
    </row>
    <row r="29" spans="1:23" s="587" customFormat="1">
      <c r="B29" s="566"/>
      <c r="C29" s="562"/>
      <c r="D29" s="562"/>
      <c r="E29" s="562"/>
      <c r="F29" s="564"/>
      <c r="G29" s="588"/>
      <c r="H29" s="588"/>
      <c r="K29" s="588"/>
      <c r="L29" s="588"/>
      <c r="M29" s="588"/>
      <c r="N29" s="588"/>
      <c r="Q29" s="588"/>
      <c r="R29" s="588"/>
      <c r="T29" s="588"/>
      <c r="U29" s="588"/>
      <c r="V29" s="588"/>
      <c r="W29" s="588"/>
    </row>
    <row r="30" spans="1:23" s="587" customFormat="1">
      <c r="B30" s="566"/>
      <c r="C30" s="562"/>
      <c r="D30" s="562"/>
      <c r="E30" s="562"/>
      <c r="F30" s="564"/>
      <c r="G30" s="588"/>
      <c r="H30" s="588"/>
      <c r="K30" s="588"/>
      <c r="L30" s="588"/>
      <c r="M30" s="588"/>
      <c r="N30" s="588"/>
      <c r="Q30" s="588"/>
      <c r="R30" s="588"/>
      <c r="T30" s="588"/>
      <c r="U30" s="588"/>
      <c r="V30" s="588"/>
      <c r="W30" s="588"/>
    </row>
    <row r="31" spans="1:23" s="587" customFormat="1">
      <c r="B31" s="566"/>
      <c r="C31" s="562"/>
      <c r="D31" s="562"/>
      <c r="E31" s="562"/>
      <c r="F31" s="564"/>
      <c r="G31" s="588"/>
      <c r="H31" s="588"/>
      <c r="K31" s="588"/>
      <c r="L31" s="588"/>
      <c r="M31" s="588"/>
      <c r="N31" s="588"/>
      <c r="Q31" s="588"/>
      <c r="R31" s="588"/>
      <c r="T31" s="588"/>
      <c r="U31" s="588"/>
      <c r="V31" s="588"/>
      <c r="W31" s="588"/>
    </row>
    <row r="32" spans="1:23" s="587" customFormat="1">
      <c r="B32" s="566"/>
      <c r="C32" s="562"/>
      <c r="D32" s="562"/>
      <c r="E32" s="562"/>
      <c r="F32" s="564"/>
      <c r="G32" s="588"/>
      <c r="H32" s="588"/>
      <c r="K32" s="588"/>
      <c r="L32" s="588"/>
      <c r="M32" s="588"/>
      <c r="N32" s="588"/>
      <c r="Q32" s="588"/>
      <c r="R32" s="588"/>
      <c r="T32" s="588"/>
      <c r="U32" s="588"/>
      <c r="V32" s="588"/>
      <c r="W32" s="588"/>
    </row>
    <row r="33" spans="2:23" s="587" customFormat="1">
      <c r="B33" s="566"/>
      <c r="C33" s="562"/>
      <c r="D33" s="562"/>
      <c r="E33" s="562"/>
      <c r="F33" s="564"/>
      <c r="G33" s="588"/>
      <c r="H33" s="588"/>
      <c r="K33" s="588"/>
      <c r="L33" s="588"/>
      <c r="M33" s="588"/>
      <c r="N33" s="588"/>
      <c r="Q33" s="588"/>
      <c r="R33" s="588"/>
      <c r="T33" s="588"/>
      <c r="U33" s="588"/>
      <c r="V33" s="588"/>
      <c r="W33" s="588"/>
    </row>
    <row r="34" spans="2:23" s="587" customFormat="1">
      <c r="B34" s="566"/>
      <c r="C34" s="562"/>
      <c r="D34" s="562"/>
      <c r="E34" s="562"/>
      <c r="F34" s="564"/>
      <c r="G34" s="588"/>
      <c r="H34" s="588"/>
      <c r="K34" s="588"/>
      <c r="L34" s="588"/>
      <c r="M34" s="588"/>
      <c r="N34" s="588"/>
      <c r="Q34" s="588"/>
      <c r="R34" s="588"/>
      <c r="T34" s="588"/>
      <c r="U34" s="588"/>
      <c r="V34" s="588"/>
      <c r="W34" s="588"/>
    </row>
    <row r="35" spans="2:23" s="587" customFormat="1">
      <c r="B35" s="566"/>
      <c r="C35" s="562"/>
      <c r="D35" s="562"/>
      <c r="E35" s="562"/>
      <c r="F35" s="564"/>
      <c r="G35" s="588"/>
      <c r="H35" s="588"/>
      <c r="K35" s="588"/>
      <c r="L35" s="588"/>
      <c r="M35" s="588"/>
      <c r="N35" s="588"/>
      <c r="Q35" s="588"/>
      <c r="R35" s="588"/>
      <c r="T35" s="588"/>
      <c r="U35" s="588"/>
      <c r="V35" s="588"/>
      <c r="W35" s="588"/>
    </row>
    <row r="36" spans="2:23" s="587" customFormat="1">
      <c r="B36" s="566"/>
      <c r="C36" s="562"/>
      <c r="D36" s="562"/>
      <c r="E36" s="562"/>
      <c r="F36" s="564"/>
      <c r="G36" s="588"/>
      <c r="H36" s="588"/>
      <c r="K36" s="588"/>
      <c r="L36" s="588"/>
      <c r="M36" s="588"/>
      <c r="N36" s="588"/>
      <c r="Q36" s="588"/>
      <c r="R36" s="588"/>
      <c r="T36" s="588"/>
      <c r="U36" s="588"/>
      <c r="V36" s="588"/>
      <c r="W36" s="588"/>
    </row>
    <row r="37" spans="2:23" s="587" customFormat="1">
      <c r="B37" s="566"/>
      <c r="C37" s="562"/>
      <c r="D37" s="562"/>
      <c r="E37" s="562"/>
      <c r="F37" s="564"/>
      <c r="G37" s="588"/>
      <c r="H37" s="588"/>
      <c r="K37" s="588"/>
      <c r="L37" s="588"/>
      <c r="M37" s="588"/>
      <c r="N37" s="588"/>
      <c r="Q37" s="588"/>
      <c r="R37" s="588"/>
      <c r="T37" s="588"/>
      <c r="U37" s="588"/>
      <c r="V37" s="588"/>
      <c r="W37" s="588"/>
    </row>
    <row r="38" spans="2:23" s="587" customFormat="1">
      <c r="B38" s="566"/>
      <c r="C38" s="562"/>
      <c r="D38" s="562"/>
      <c r="E38" s="562"/>
      <c r="F38" s="564"/>
      <c r="G38" s="588"/>
      <c r="H38" s="588"/>
      <c r="K38" s="588"/>
      <c r="L38" s="588"/>
      <c r="M38" s="588"/>
      <c r="N38" s="588"/>
      <c r="Q38" s="588"/>
      <c r="R38" s="588"/>
      <c r="T38" s="588"/>
      <c r="U38" s="588"/>
      <c r="V38" s="588"/>
      <c r="W38" s="588"/>
    </row>
    <row r="39" spans="2:23" s="587" customFormat="1">
      <c r="G39" s="588"/>
      <c r="H39" s="588"/>
      <c r="K39" s="588"/>
      <c r="L39" s="588"/>
      <c r="M39" s="588"/>
      <c r="N39" s="588"/>
      <c r="Q39" s="588"/>
      <c r="R39" s="588"/>
      <c r="T39" s="588"/>
      <c r="U39" s="588"/>
      <c r="V39" s="588"/>
      <c r="W39" s="588"/>
    </row>
    <row r="40" spans="2:23" s="587" customFormat="1">
      <c r="G40" s="588"/>
      <c r="H40" s="588"/>
      <c r="K40" s="588"/>
      <c r="L40" s="588"/>
      <c r="M40" s="588"/>
      <c r="N40" s="588"/>
      <c r="Q40" s="588"/>
      <c r="R40" s="588"/>
      <c r="T40" s="588"/>
      <c r="U40" s="588"/>
      <c r="V40" s="588"/>
      <c r="W40" s="588"/>
    </row>
    <row r="41" spans="2:23" s="587" customFormat="1">
      <c r="G41" s="588"/>
      <c r="H41" s="588"/>
      <c r="K41" s="588"/>
      <c r="L41" s="588"/>
      <c r="M41" s="588"/>
      <c r="N41" s="588"/>
      <c r="Q41" s="588"/>
      <c r="R41" s="588"/>
      <c r="T41" s="588"/>
      <c r="U41" s="588"/>
      <c r="V41" s="588"/>
      <c r="W41" s="588"/>
    </row>
    <row r="42" spans="2:23">
      <c r="B42" s="593"/>
      <c r="C42" s="593"/>
      <c r="D42" s="593"/>
      <c r="E42" s="593"/>
      <c r="F42" s="593"/>
      <c r="R42" s="594"/>
      <c r="S42" s="593"/>
      <c r="T42" s="594"/>
      <c r="U42" s="594"/>
      <c r="V42" s="594"/>
    </row>
  </sheetData>
  <mergeCells count="16">
    <mergeCell ref="A11:B11"/>
    <mergeCell ref="C6:C10"/>
    <mergeCell ref="D6:D10"/>
    <mergeCell ref="E6:E10"/>
    <mergeCell ref="F6:F10"/>
    <mergeCell ref="A6:B10"/>
    <mergeCell ref="W7:W10"/>
    <mergeCell ref="G6:G10"/>
    <mergeCell ref="H6:H10"/>
    <mergeCell ref="K6:K10"/>
    <mergeCell ref="L6:L10"/>
    <mergeCell ref="M6:M10"/>
    <mergeCell ref="V7:V10"/>
    <mergeCell ref="I6:I10"/>
    <mergeCell ref="J6:J10"/>
    <mergeCell ref="N6:N10"/>
  </mergeCells>
  <hyperlinks>
    <hyperlink ref="N1" location="Content!Print_Area" display="Content" xr:uid="{5AE1E3D5-49EE-4C4E-892B-18AD44B64AD3}"/>
    <hyperlink ref="N2" location="'X1'!A1" display="SFP-Asset" xr:uid="{86DE182D-8FAF-4A8B-A60A-AB05307E3519}"/>
    <hyperlink ref="N3" location="'X2'!A1" display="SFP-Liab and NW" xr:uid="{D76EFD72-9DA7-4436-95DB-F7D37270F6FA}"/>
    <hyperlink ref="N4" location="'X4'!A1" display="SCI" xr:uid="{A346490F-2F53-4FCB-8714-AB6285BC799A}"/>
    <hyperlink ref="X1" location="Content!Print_Area" display="Content" xr:uid="{2BC5804F-CAA8-4389-9158-AA633FED7C81}"/>
    <hyperlink ref="X2" location="'X1'!A1" display="SFP-Asset" xr:uid="{493F2962-E395-423D-BAA5-6FAD51BCA37E}"/>
    <hyperlink ref="X3" location="'X2'!A1" display="SFP-Liab and NW" xr:uid="{ED8E9DC9-DEDD-44E6-80E0-0DE1E51646A9}"/>
    <hyperlink ref="X4" location="'X4'!A1" display="SCI" xr:uid="{77DF66FB-721D-4199-963F-393ED08D4E25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rgb="FF92D050"/>
  </sheetPr>
  <dimension ref="A1:AG73"/>
  <sheetViews>
    <sheetView zoomScaleNormal="100" zoomScaleSheetLayoutView="80" zoomScalePageLayoutView="70" workbookViewId="0">
      <pane xSplit="2" ySplit="12" topLeftCell="C13" activePane="bottomRight" state="frozen"/>
      <selection pane="topRight"/>
      <selection pane="bottomLeft"/>
      <selection pane="bottomRight" activeCell="D13" sqref="D13"/>
    </sheetView>
  </sheetViews>
  <sheetFormatPr defaultColWidth="9.109375" defaultRowHeight="15.6"/>
  <cols>
    <col min="1" max="1" width="4" style="553" customWidth="1"/>
    <col min="2" max="2" width="77.6640625" style="554" customWidth="1"/>
    <col min="3" max="5" width="15.33203125" style="555" customWidth="1"/>
    <col min="6" max="6" width="11.6640625" style="556" customWidth="1"/>
    <col min="7" max="7" width="15.33203125" style="557" customWidth="1"/>
    <col min="8" max="8" width="16.77734375" style="558" bestFit="1" customWidth="1"/>
    <col min="9" max="9" width="16.77734375" style="558" customWidth="1"/>
    <col min="10" max="10" width="16.77734375" style="558" bestFit="1" customWidth="1"/>
    <col min="11" max="11" width="17.77734375" style="553" bestFit="1" customWidth="1"/>
    <col min="12" max="12" width="15.33203125" style="553" customWidth="1"/>
    <col min="13" max="13" width="15.33203125" style="558" customWidth="1"/>
    <col min="14" max="14" width="18.44140625" style="558" customWidth="1"/>
    <col min="15" max="15" width="14.44140625" style="558" bestFit="1" customWidth="1"/>
    <col min="16" max="16" width="14.44140625" style="558" customWidth="1"/>
    <col min="17" max="19" width="15.33203125" style="558" customWidth="1"/>
    <col min="20" max="20" width="15.33203125" style="553" customWidth="1"/>
    <col min="21" max="21" width="23.33203125" style="558" customWidth="1"/>
    <col min="22" max="22" width="16.6640625" style="558" customWidth="1"/>
    <col min="23" max="23" width="6.6640625" style="558" customWidth="1"/>
    <col min="24" max="24" width="14.33203125" style="553" bestFit="1" customWidth="1"/>
    <col min="25" max="25" width="15.33203125" style="558" customWidth="1"/>
    <col min="26" max="26" width="15.33203125" style="559" customWidth="1"/>
    <col min="27" max="27" width="15.33203125" style="560" customWidth="1"/>
    <col min="28" max="28" width="15.33203125" style="559" customWidth="1"/>
    <col min="29" max="29" width="21" style="559" bestFit="1" customWidth="1"/>
    <col min="30" max="30" width="21" style="559" customWidth="1"/>
    <col min="31" max="31" width="18.109375" style="558" customWidth="1"/>
    <col min="32" max="32" width="4.6640625" style="35" customWidth="1"/>
    <col min="33" max="33" width="16.33203125" style="405" bestFit="1" customWidth="1"/>
    <col min="34" max="16384" width="9.109375" style="553"/>
  </cols>
  <sheetData>
    <row r="1" spans="1:33" s="518" customFormat="1" ht="19.2">
      <c r="B1" s="596"/>
      <c r="D1" s="519"/>
      <c r="E1" s="519"/>
      <c r="F1" s="520"/>
      <c r="G1" s="521"/>
      <c r="H1" s="522"/>
      <c r="I1" s="522"/>
      <c r="J1" s="523"/>
      <c r="L1" s="521"/>
      <c r="M1" s="523"/>
      <c r="N1" s="523"/>
      <c r="O1" s="524"/>
      <c r="P1" s="524"/>
      <c r="Q1" s="524"/>
      <c r="R1" s="524"/>
      <c r="S1" s="524"/>
      <c r="T1" s="525"/>
      <c r="U1" s="522"/>
      <c r="V1" s="522"/>
      <c r="W1" s="522"/>
      <c r="X1" s="526"/>
      <c r="Y1" s="527"/>
      <c r="Z1" s="528"/>
      <c r="AA1" s="529"/>
      <c r="AB1" s="528"/>
      <c r="AC1" s="530"/>
      <c r="AD1" s="530"/>
      <c r="AE1" s="524"/>
      <c r="AF1" s="35"/>
      <c r="AG1" s="405"/>
    </row>
    <row r="2" spans="1:33" s="531" customFormat="1" ht="15.45" customHeight="1">
      <c r="A2" s="170" t="s">
        <v>936</v>
      </c>
      <c r="B2" s="6"/>
      <c r="D2" s="532"/>
      <c r="E2" s="516" t="s">
        <v>715</v>
      </c>
      <c r="F2" s="533"/>
      <c r="G2" s="534"/>
      <c r="I2" s="535"/>
      <c r="J2" s="536"/>
      <c r="L2" s="534"/>
      <c r="M2" s="536"/>
      <c r="N2" s="536"/>
      <c r="O2" s="536"/>
      <c r="P2" s="536"/>
      <c r="Q2" s="536"/>
      <c r="R2" s="536"/>
      <c r="S2" s="536"/>
      <c r="U2" s="535"/>
      <c r="V2" s="406" t="s">
        <v>746</v>
      </c>
      <c r="W2" s="536"/>
      <c r="X2" s="537"/>
      <c r="Y2" s="538"/>
      <c r="Z2" s="539"/>
      <c r="AA2" s="540"/>
      <c r="AB2" s="539"/>
      <c r="AC2" s="539"/>
      <c r="AD2" s="539"/>
      <c r="AE2" s="536"/>
      <c r="AF2" s="35"/>
      <c r="AG2" s="406" t="s">
        <v>746</v>
      </c>
    </row>
    <row r="3" spans="1:33" s="518" customFormat="1" ht="19.2">
      <c r="A3" s="65" t="s">
        <v>407</v>
      </c>
      <c r="B3" s="32"/>
      <c r="D3" s="519"/>
      <c r="E3" s="517" t="s">
        <v>747</v>
      </c>
      <c r="F3" s="520"/>
      <c r="G3" s="521"/>
      <c r="I3" s="522"/>
      <c r="J3" s="523"/>
      <c r="L3" s="521"/>
      <c r="M3" s="523"/>
      <c r="N3" s="523"/>
      <c r="O3" s="524"/>
      <c r="P3" s="524"/>
      <c r="Q3" s="524"/>
      <c r="R3" s="524"/>
      <c r="S3" s="524"/>
      <c r="T3" s="525"/>
      <c r="U3" s="522"/>
      <c r="V3" s="407" t="s">
        <v>748</v>
      </c>
      <c r="W3" s="522"/>
      <c r="X3" s="526"/>
      <c r="Y3" s="527"/>
      <c r="Z3" s="528"/>
      <c r="AA3" s="529"/>
      <c r="AB3" s="528"/>
      <c r="AC3" s="530"/>
      <c r="AD3" s="530"/>
      <c r="AE3" s="524"/>
      <c r="AF3" s="35"/>
      <c r="AG3" s="407" t="s">
        <v>748</v>
      </c>
    </row>
    <row r="4" spans="1:33" s="531" customFormat="1" ht="15.45" customHeight="1">
      <c r="A4" s="65" t="s">
        <v>408</v>
      </c>
      <c r="B4" s="541"/>
      <c r="D4" s="532"/>
      <c r="E4" s="517" t="s">
        <v>717</v>
      </c>
      <c r="F4" s="533"/>
      <c r="G4" s="534"/>
      <c r="I4" s="536"/>
      <c r="J4" s="536"/>
      <c r="L4" s="534"/>
      <c r="M4" s="536"/>
      <c r="N4" s="536"/>
      <c r="O4" s="536"/>
      <c r="P4" s="536"/>
      <c r="Q4" s="536"/>
      <c r="R4" s="536"/>
      <c r="S4" s="536"/>
      <c r="U4" s="536"/>
      <c r="V4" s="407" t="s">
        <v>750</v>
      </c>
      <c r="W4" s="536"/>
      <c r="X4" s="537"/>
      <c r="Y4" s="536"/>
      <c r="Z4" s="539"/>
      <c r="AA4" s="540"/>
      <c r="AB4" s="539"/>
      <c r="AC4" s="539"/>
      <c r="AD4" s="539"/>
      <c r="AE4" s="536"/>
      <c r="AF4" s="35"/>
      <c r="AG4" s="407" t="s">
        <v>750</v>
      </c>
    </row>
    <row r="5" spans="1:33" s="531" customFormat="1" ht="16.2" customHeight="1">
      <c r="B5" s="541"/>
      <c r="D5" s="532"/>
      <c r="E5" s="517" t="s">
        <v>856</v>
      </c>
      <c r="F5" s="533"/>
      <c r="G5" s="534"/>
      <c r="I5" s="536"/>
      <c r="J5" s="536"/>
      <c r="L5" s="534"/>
      <c r="M5" s="536"/>
      <c r="N5" s="536"/>
      <c r="O5" s="536"/>
      <c r="P5" s="536"/>
      <c r="Q5" s="536"/>
      <c r="R5" s="536"/>
      <c r="S5" s="536"/>
      <c r="U5" s="536"/>
      <c r="V5" s="406" t="s">
        <v>752</v>
      </c>
      <c r="W5" s="536"/>
      <c r="X5" s="537"/>
      <c r="Y5" s="536"/>
      <c r="Z5" s="539"/>
      <c r="AA5" s="540"/>
      <c r="AB5" s="539"/>
      <c r="AC5" s="539"/>
      <c r="AD5" s="539"/>
      <c r="AE5" s="536"/>
      <c r="AF5" s="35"/>
      <c r="AG5" s="406" t="s">
        <v>752</v>
      </c>
    </row>
    <row r="6" spans="1:33" s="531" customFormat="1" ht="15.45" customHeight="1" thickBot="1">
      <c r="B6" s="541"/>
      <c r="D6" s="532"/>
      <c r="E6" s="517" t="s">
        <v>937</v>
      </c>
      <c r="F6" s="533"/>
      <c r="G6" s="534"/>
      <c r="I6" s="536"/>
      <c r="J6" s="536"/>
      <c r="L6" s="534"/>
      <c r="M6" s="536"/>
      <c r="N6" s="536"/>
      <c r="O6" s="536"/>
      <c r="P6" s="536"/>
      <c r="Q6" s="536"/>
      <c r="R6" s="536"/>
      <c r="S6" s="536"/>
      <c r="U6" s="536"/>
      <c r="V6" s="536"/>
      <c r="W6" s="552"/>
      <c r="X6" s="537"/>
      <c r="Y6" s="536"/>
      <c r="Z6" s="539"/>
      <c r="AA6" s="540"/>
      <c r="AB6" s="539"/>
      <c r="AC6" s="539"/>
      <c r="AD6" s="539"/>
      <c r="AE6" s="536"/>
      <c r="AF6" s="18"/>
      <c r="AG6" s="18"/>
    </row>
    <row r="7" spans="1:33" s="531" customFormat="1" ht="16.2" customHeight="1">
      <c r="A7" s="1663" t="s">
        <v>858</v>
      </c>
      <c r="B7" s="1664"/>
      <c r="C7" s="1698" t="s">
        <v>719</v>
      </c>
      <c r="D7" s="1699"/>
      <c r="E7" s="1739"/>
      <c r="F7" s="1704" t="s">
        <v>720</v>
      </c>
      <c r="G7" s="1707" t="s">
        <v>721</v>
      </c>
      <c r="H7" s="1664"/>
      <c r="I7" s="1664"/>
      <c r="J7" s="1741"/>
      <c r="K7" s="1712" t="s">
        <v>859</v>
      </c>
      <c r="L7" s="1582" t="s">
        <v>860</v>
      </c>
      <c r="M7" s="1673" t="s">
        <v>861</v>
      </c>
      <c r="N7" s="1676" t="s">
        <v>862</v>
      </c>
      <c r="O7" s="1676"/>
      <c r="P7" s="1676"/>
      <c r="Q7" s="1676" t="s">
        <v>863</v>
      </c>
      <c r="R7" s="1676"/>
      <c r="S7" s="1676"/>
      <c r="T7" s="734"/>
      <c r="U7" s="735"/>
      <c r="V7" s="736"/>
      <c r="W7" s="636"/>
      <c r="X7" s="737"/>
      <c r="Y7" s="738"/>
      <c r="Z7" s="739"/>
      <c r="AA7" s="740" t="s">
        <v>864</v>
      </c>
      <c r="AB7" s="738"/>
      <c r="AC7" s="741"/>
      <c r="AD7" s="741"/>
      <c r="AE7" s="742"/>
    </row>
    <row r="8" spans="1:33" s="531" customFormat="1" ht="16.2" customHeight="1">
      <c r="A8" s="1665"/>
      <c r="B8" s="1666"/>
      <c r="C8" s="1740"/>
      <c r="D8" s="1702"/>
      <c r="E8" s="1703"/>
      <c r="F8" s="1705"/>
      <c r="G8" s="1742"/>
      <c r="H8" s="1710"/>
      <c r="I8" s="1710"/>
      <c r="J8" s="1711"/>
      <c r="K8" s="1713"/>
      <c r="L8" s="1715"/>
      <c r="M8" s="1674"/>
      <c r="N8" s="1677"/>
      <c r="O8" s="1677"/>
      <c r="P8" s="1677"/>
      <c r="Q8" s="1677"/>
      <c r="R8" s="1677"/>
      <c r="S8" s="1677"/>
      <c r="T8" s="743" t="s">
        <v>865</v>
      </c>
      <c r="U8" s="1115"/>
      <c r="V8" s="1116"/>
      <c r="W8" s="580"/>
      <c r="X8" s="1143"/>
      <c r="Y8" s="1142" t="s">
        <v>866</v>
      </c>
      <c r="Z8" s="745"/>
      <c r="AA8" s="745"/>
      <c r="AB8" s="1118" t="s">
        <v>867</v>
      </c>
      <c r="AC8" s="746" t="s">
        <v>868</v>
      </c>
      <c r="AD8" s="1732" t="s">
        <v>869</v>
      </c>
      <c r="AE8" s="1731" t="s">
        <v>785</v>
      </c>
    </row>
    <row r="9" spans="1:33" s="531" customFormat="1" ht="16.2" customHeight="1">
      <c r="A9" s="1665"/>
      <c r="B9" s="1666"/>
      <c r="C9" s="1743" t="s">
        <v>723</v>
      </c>
      <c r="D9" s="1744" t="s">
        <v>724</v>
      </c>
      <c r="E9" s="1744" t="s">
        <v>725</v>
      </c>
      <c r="F9" s="1705"/>
      <c r="G9" s="1745" t="s">
        <v>726</v>
      </c>
      <c r="H9" s="1746" t="s">
        <v>727</v>
      </c>
      <c r="I9" s="1747"/>
      <c r="J9" s="1748"/>
      <c r="K9" s="1713"/>
      <c r="L9" s="1715"/>
      <c r="M9" s="1674"/>
      <c r="N9" s="1733" t="s">
        <v>870</v>
      </c>
      <c r="O9" s="1674" t="s">
        <v>871</v>
      </c>
      <c r="P9" s="1736" t="s">
        <v>872</v>
      </c>
      <c r="Q9" s="1736" t="s">
        <v>873</v>
      </c>
      <c r="R9" s="1736" t="s">
        <v>874</v>
      </c>
      <c r="S9" s="1736" t="s">
        <v>584</v>
      </c>
      <c r="T9" s="747" t="s">
        <v>875</v>
      </c>
      <c r="U9" s="1115" t="s">
        <v>876</v>
      </c>
      <c r="V9" s="1116" t="s">
        <v>722</v>
      </c>
      <c r="W9" s="580"/>
      <c r="X9" s="748" t="s">
        <v>867</v>
      </c>
      <c r="Y9" s="1144" t="s">
        <v>865</v>
      </c>
      <c r="Z9" s="1145" t="s">
        <v>877</v>
      </c>
      <c r="AA9" s="1144" t="s">
        <v>868</v>
      </c>
      <c r="AB9" s="1118" t="s">
        <v>878</v>
      </c>
      <c r="AC9" s="746" t="s">
        <v>582</v>
      </c>
      <c r="AD9" s="1681"/>
      <c r="AE9" s="1684"/>
    </row>
    <row r="10" spans="1:33" s="531" customFormat="1" ht="15.45" customHeight="1">
      <c r="A10" s="1665"/>
      <c r="B10" s="1666"/>
      <c r="C10" s="1687"/>
      <c r="D10" s="1690"/>
      <c r="E10" s="1690"/>
      <c r="F10" s="1705"/>
      <c r="G10" s="1693"/>
      <c r="H10" s="1749" t="s">
        <v>728</v>
      </c>
      <c r="I10" s="1750" t="s">
        <v>879</v>
      </c>
      <c r="J10" s="1730" t="s">
        <v>729</v>
      </c>
      <c r="K10" s="1713"/>
      <c r="L10" s="1715"/>
      <c r="M10" s="1674"/>
      <c r="N10" s="1733"/>
      <c r="O10" s="1674"/>
      <c r="P10" s="1736"/>
      <c r="Q10" s="1736"/>
      <c r="R10" s="1736"/>
      <c r="S10" s="1736"/>
      <c r="T10" s="747" t="s">
        <v>880</v>
      </c>
      <c r="U10" s="1119" t="s">
        <v>881</v>
      </c>
      <c r="V10" s="1120"/>
      <c r="W10" s="581"/>
      <c r="X10" s="748" t="s">
        <v>882</v>
      </c>
      <c r="Y10" s="1118" t="s">
        <v>883</v>
      </c>
      <c r="Z10" s="1121" t="s">
        <v>883</v>
      </c>
      <c r="AA10" s="1118" t="s">
        <v>884</v>
      </c>
      <c r="AB10" s="1118" t="s">
        <v>885</v>
      </c>
      <c r="AC10" s="746" t="s">
        <v>886</v>
      </c>
      <c r="AD10" s="1681"/>
      <c r="AE10" s="1684"/>
    </row>
    <row r="11" spans="1:33" s="531" customFormat="1" ht="16.2" customHeight="1" thickBot="1">
      <c r="A11" s="1667"/>
      <c r="B11" s="1668"/>
      <c r="C11" s="1688"/>
      <c r="D11" s="1691"/>
      <c r="E11" s="1691"/>
      <c r="F11" s="1706"/>
      <c r="G11" s="1694"/>
      <c r="H11" s="1718"/>
      <c r="I11" s="1720"/>
      <c r="J11" s="1722"/>
      <c r="K11" s="1724"/>
      <c r="L11" s="1729"/>
      <c r="M11" s="1735"/>
      <c r="N11" s="1734"/>
      <c r="O11" s="1735"/>
      <c r="P11" s="1737"/>
      <c r="Q11" s="1737"/>
      <c r="R11" s="1737"/>
      <c r="S11" s="1737"/>
      <c r="T11" s="751" t="s">
        <v>887</v>
      </c>
      <c r="U11" s="752"/>
      <c r="V11" s="753"/>
      <c r="W11" s="581"/>
      <c r="X11" s="754" t="s">
        <v>886</v>
      </c>
      <c r="Y11" s="1122" t="s">
        <v>867</v>
      </c>
      <c r="Z11" s="1123" t="s">
        <v>888</v>
      </c>
      <c r="AA11" s="1122" t="s">
        <v>889</v>
      </c>
      <c r="AB11" s="1124" t="s">
        <v>890</v>
      </c>
      <c r="AC11" s="755" t="s">
        <v>891</v>
      </c>
      <c r="AD11" s="1682"/>
      <c r="AE11" s="1685"/>
    </row>
    <row r="12" spans="1:33" s="534" customFormat="1" ht="16.2" customHeight="1">
      <c r="A12" s="1669" t="s">
        <v>668</v>
      </c>
      <c r="B12" s="1738"/>
      <c r="C12" s="787" t="s">
        <v>669</v>
      </c>
      <c r="D12" s="787" t="s">
        <v>670</v>
      </c>
      <c r="E12" s="788" t="s">
        <v>671</v>
      </c>
      <c r="F12" s="788" t="s">
        <v>672</v>
      </c>
      <c r="G12" s="788" t="s">
        <v>673</v>
      </c>
      <c r="H12" s="788" t="s">
        <v>674</v>
      </c>
      <c r="I12" s="788" t="s">
        <v>730</v>
      </c>
      <c r="J12" s="788" t="s">
        <v>731</v>
      </c>
      <c r="K12" s="782" t="s">
        <v>788</v>
      </c>
      <c r="L12" s="783" t="s">
        <v>789</v>
      </c>
      <c r="M12" s="783" t="s">
        <v>790</v>
      </c>
      <c r="N12" s="784" t="s">
        <v>791</v>
      </c>
      <c r="O12" s="784" t="s">
        <v>792</v>
      </c>
      <c r="P12" s="785" t="s">
        <v>793</v>
      </c>
      <c r="Q12" s="1139" t="s">
        <v>892</v>
      </c>
      <c r="R12" s="1140" t="s">
        <v>893</v>
      </c>
      <c r="S12" s="786" t="s">
        <v>894</v>
      </c>
      <c r="T12" s="1139" t="s">
        <v>895</v>
      </c>
      <c r="U12" s="1140" t="s">
        <v>896</v>
      </c>
      <c r="V12" s="1141" t="s">
        <v>897</v>
      </c>
      <c r="W12" s="581"/>
      <c r="X12" s="1128" t="s">
        <v>898</v>
      </c>
      <c r="Y12" s="770" t="s">
        <v>899</v>
      </c>
      <c r="Z12" s="771" t="s">
        <v>900</v>
      </c>
      <c r="AA12" s="1129" t="s">
        <v>901</v>
      </c>
      <c r="AB12" s="772" t="s">
        <v>902</v>
      </c>
      <c r="AC12" s="773" t="s">
        <v>903</v>
      </c>
      <c r="AD12" s="774" t="s">
        <v>904</v>
      </c>
      <c r="AE12" s="775" t="s">
        <v>905</v>
      </c>
    </row>
    <row r="13" spans="1:33" s="544" customFormat="1" ht="12.75" customHeight="1">
      <c r="A13" s="216" t="s">
        <v>938</v>
      </c>
      <c r="B13" s="709"/>
      <c r="C13" s="572"/>
      <c r="D13" s="790"/>
      <c r="E13" s="790"/>
      <c r="F13" s="790"/>
      <c r="G13" s="790"/>
      <c r="H13" s="790"/>
      <c r="I13" s="790"/>
      <c r="J13" s="790"/>
      <c r="K13" s="790"/>
      <c r="L13" s="790"/>
      <c r="M13" s="790"/>
      <c r="N13" s="790"/>
      <c r="O13" s="790"/>
      <c r="P13" s="790"/>
      <c r="Q13" s="790"/>
      <c r="R13" s="790"/>
      <c r="S13" s="790"/>
      <c r="T13" s="790"/>
      <c r="U13" s="790"/>
      <c r="V13" s="791"/>
      <c r="W13" s="542"/>
      <c r="X13" s="762"/>
      <c r="Y13" s="790"/>
      <c r="Z13" s="790"/>
      <c r="AA13" s="790"/>
      <c r="AB13" s="790"/>
      <c r="AC13" s="790"/>
      <c r="AD13" s="790"/>
      <c r="AE13" s="791"/>
      <c r="AF13" s="531"/>
    </row>
    <row r="14" spans="1:33" s="544" customFormat="1" ht="12.75" customHeight="1">
      <c r="A14" s="216"/>
      <c r="B14" s="574" t="s">
        <v>448</v>
      </c>
      <c r="C14" s="790"/>
      <c r="D14" s="790"/>
      <c r="E14" s="790"/>
      <c r="F14" s="790"/>
      <c r="G14" s="790"/>
      <c r="H14" s="790"/>
      <c r="I14" s="790"/>
      <c r="J14" s="790"/>
      <c r="K14" s="790"/>
      <c r="L14" s="790"/>
      <c r="M14" s="790"/>
      <c r="N14" s="790"/>
      <c r="O14" s="790"/>
      <c r="P14" s="790"/>
      <c r="Q14" s="790"/>
      <c r="R14" s="790"/>
      <c r="S14" s="790"/>
      <c r="T14" s="790"/>
      <c r="U14" s="790"/>
      <c r="V14" s="791"/>
      <c r="W14" s="542"/>
      <c r="X14" s="762"/>
      <c r="Y14" s="790"/>
      <c r="Z14" s="790"/>
      <c r="AA14" s="790"/>
      <c r="AB14" s="790"/>
      <c r="AC14" s="790"/>
      <c r="AD14" s="790"/>
      <c r="AE14" s="791"/>
      <c r="AF14" s="531"/>
    </row>
    <row r="15" spans="1:33" s="544" customFormat="1" ht="12.75" customHeight="1">
      <c r="A15" s="214"/>
      <c r="B15" s="574" t="s">
        <v>764</v>
      </c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1"/>
      <c r="W15" s="543"/>
      <c r="X15" s="762"/>
      <c r="Y15" s="790"/>
      <c r="Z15" s="790"/>
      <c r="AA15" s="790"/>
      <c r="AB15" s="790"/>
      <c r="AC15" s="1130">
        <f t="shared" ref="AC15:AC17" si="0">X15-Y15+Z15+AA15-AB15</f>
        <v>0</v>
      </c>
      <c r="AD15" s="1130"/>
      <c r="AE15" s="1131">
        <f t="shared" ref="AE15:AE17" si="1">Z15+AA15</f>
        <v>0</v>
      </c>
    </row>
    <row r="16" spans="1:33" s="544" customFormat="1" ht="12.75" customHeight="1">
      <c r="A16" s="214"/>
      <c r="B16" s="574" t="s">
        <v>765</v>
      </c>
      <c r="C16" s="790"/>
      <c r="D16" s="790"/>
      <c r="E16" s="790"/>
      <c r="F16" s="790"/>
      <c r="G16" s="790"/>
      <c r="H16" s="790"/>
      <c r="I16" s="790"/>
      <c r="J16" s="790"/>
      <c r="K16" s="790"/>
      <c r="L16" s="790"/>
      <c r="M16" s="790"/>
      <c r="N16" s="790"/>
      <c r="O16" s="790"/>
      <c r="P16" s="790"/>
      <c r="Q16" s="790"/>
      <c r="R16" s="790"/>
      <c r="S16" s="790"/>
      <c r="T16" s="790"/>
      <c r="U16" s="790"/>
      <c r="V16" s="791"/>
      <c r="W16" s="543"/>
      <c r="X16" s="762"/>
      <c r="Y16" s="790"/>
      <c r="Z16" s="790"/>
      <c r="AA16" s="790"/>
      <c r="AB16" s="790"/>
      <c r="AC16" s="1130">
        <f t="shared" si="0"/>
        <v>0</v>
      </c>
      <c r="AD16" s="1130"/>
      <c r="AE16" s="1131">
        <f t="shared" si="1"/>
        <v>0</v>
      </c>
    </row>
    <row r="17" spans="1:33" s="544" customFormat="1" ht="12.75" customHeight="1" thickBot="1">
      <c r="A17" s="214"/>
      <c r="B17" s="574" t="s">
        <v>766</v>
      </c>
      <c r="C17" s="790"/>
      <c r="D17" s="790"/>
      <c r="E17" s="790"/>
      <c r="F17" s="790"/>
      <c r="G17" s="790"/>
      <c r="H17" s="790"/>
      <c r="I17" s="790"/>
      <c r="J17" s="790"/>
      <c r="K17" s="790"/>
      <c r="L17" s="790"/>
      <c r="M17" s="790"/>
      <c r="N17" s="790"/>
      <c r="O17" s="790"/>
      <c r="P17" s="790"/>
      <c r="Q17" s="790"/>
      <c r="R17" s="790"/>
      <c r="S17" s="790"/>
      <c r="T17" s="790"/>
      <c r="U17" s="790"/>
      <c r="V17" s="791"/>
      <c r="W17" s="543"/>
      <c r="X17" s="762"/>
      <c r="Y17" s="790"/>
      <c r="Z17" s="790"/>
      <c r="AA17" s="790"/>
      <c r="AB17" s="790"/>
      <c r="AC17" s="1130">
        <f t="shared" si="0"/>
        <v>0</v>
      </c>
      <c r="AD17" s="1130"/>
      <c r="AE17" s="1131">
        <f t="shared" si="1"/>
        <v>0</v>
      </c>
    </row>
    <row r="18" spans="1:33" s="544" customFormat="1" ht="12.75" customHeight="1" thickBot="1">
      <c r="A18" s="795"/>
      <c r="B18" s="1146" t="s">
        <v>939</v>
      </c>
      <c r="C18" s="1132" t="s">
        <v>732</v>
      </c>
      <c r="D18" s="1132" t="s">
        <v>732</v>
      </c>
      <c r="E18" s="1132" t="s">
        <v>732</v>
      </c>
      <c r="F18" s="1132" t="s">
        <v>732</v>
      </c>
      <c r="G18" s="1132" t="s">
        <v>732</v>
      </c>
      <c r="H18" s="190">
        <f>SUM(H$15:H$17)</f>
        <v>0</v>
      </c>
      <c r="I18" s="190">
        <f>SUM(I$15:I$17)</f>
        <v>0</v>
      </c>
      <c r="J18" s="190">
        <f>SUM(J$15:J$17)</f>
        <v>0</v>
      </c>
      <c r="K18" s="1132" t="s">
        <v>732</v>
      </c>
      <c r="L18" s="1132" t="s">
        <v>732</v>
      </c>
      <c r="M18" s="190">
        <f>SUM(M$15:M$17)</f>
        <v>0</v>
      </c>
      <c r="N18" s="1132" t="s">
        <v>732</v>
      </c>
      <c r="O18" s="190">
        <f>SUM(O$15:O$17)</f>
        <v>0</v>
      </c>
      <c r="P18" s="190"/>
      <c r="Q18" s="1132">
        <f>SUM(Q$15:Q$17)</f>
        <v>0</v>
      </c>
      <c r="R18" s="1132"/>
      <c r="S18" s="190"/>
      <c r="T18" s="190">
        <f>SUM(T$15:T$17)</f>
        <v>0</v>
      </c>
      <c r="U18" s="190">
        <f>SUM(U$15:U$17)</f>
        <v>0</v>
      </c>
      <c r="V18" s="1133">
        <f>SUM(V$15:V$17)</f>
        <v>0</v>
      </c>
      <c r="W18" s="548"/>
      <c r="X18" s="763">
        <f t="shared" ref="X18:AE18" si="2">SUM(X$15:X$17)</f>
        <v>0</v>
      </c>
      <c r="Y18" s="190">
        <f t="shared" si="2"/>
        <v>0</v>
      </c>
      <c r="Z18" s="190">
        <f t="shared" si="2"/>
        <v>0</v>
      </c>
      <c r="AA18" s="190">
        <f t="shared" si="2"/>
        <v>0</v>
      </c>
      <c r="AB18" s="190">
        <f t="shared" si="2"/>
        <v>0</v>
      </c>
      <c r="AC18" s="190">
        <f t="shared" si="2"/>
        <v>0</v>
      </c>
      <c r="AD18" s="190">
        <f t="shared" si="2"/>
        <v>0</v>
      </c>
      <c r="AE18" s="764">
        <f t="shared" si="2"/>
        <v>0</v>
      </c>
    </row>
    <row r="19" spans="1:33" s="544" customFormat="1" ht="12.75" customHeight="1">
      <c r="A19" s="1147"/>
      <c r="B19" s="1148" t="s">
        <v>449</v>
      </c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1"/>
      <c r="W19" s="542"/>
      <c r="X19" s="762"/>
      <c r="Y19" s="790"/>
      <c r="Z19" s="790"/>
      <c r="AA19" s="790"/>
      <c r="AB19" s="790"/>
      <c r="AC19" s="790"/>
      <c r="AD19" s="790"/>
      <c r="AE19" s="791"/>
      <c r="AF19" s="531"/>
    </row>
    <row r="20" spans="1:33" s="544" customFormat="1" ht="12.75" customHeight="1">
      <c r="A20" s="214"/>
      <c r="B20" s="574" t="s">
        <v>764</v>
      </c>
      <c r="C20" s="790"/>
      <c r="D20" s="790"/>
      <c r="E20" s="790"/>
      <c r="F20" s="790"/>
      <c r="G20" s="790"/>
      <c r="H20" s="790"/>
      <c r="I20" s="790"/>
      <c r="J20" s="790"/>
      <c r="K20" s="790"/>
      <c r="L20" s="790"/>
      <c r="M20" s="790"/>
      <c r="N20" s="790"/>
      <c r="O20" s="790"/>
      <c r="P20" s="790"/>
      <c r="Q20" s="790"/>
      <c r="R20" s="790"/>
      <c r="S20" s="790"/>
      <c r="T20" s="790"/>
      <c r="U20" s="790"/>
      <c r="V20" s="791"/>
      <c r="W20" s="543"/>
      <c r="X20" s="762"/>
      <c r="Y20" s="790"/>
      <c r="Z20" s="790"/>
      <c r="AA20" s="790"/>
      <c r="AB20" s="790"/>
      <c r="AC20" s="1130">
        <f t="shared" ref="AC20:AC22" si="3">X20-Y20+Z20+AA20-AB20</f>
        <v>0</v>
      </c>
      <c r="AD20" s="1130"/>
      <c r="AE20" s="1131">
        <f>Z20+AA20</f>
        <v>0</v>
      </c>
    </row>
    <row r="21" spans="1:33" s="544" customFormat="1" ht="12.75" customHeight="1">
      <c r="A21" s="214"/>
      <c r="B21" s="574" t="s">
        <v>765</v>
      </c>
      <c r="C21" s="790"/>
      <c r="D21" s="790"/>
      <c r="E21" s="790"/>
      <c r="F21" s="790"/>
      <c r="G21" s="790"/>
      <c r="H21" s="790"/>
      <c r="I21" s="790"/>
      <c r="J21" s="790"/>
      <c r="K21" s="790"/>
      <c r="L21" s="790"/>
      <c r="M21" s="790"/>
      <c r="N21" s="790"/>
      <c r="O21" s="790"/>
      <c r="P21" s="790"/>
      <c r="Q21" s="790"/>
      <c r="R21" s="790"/>
      <c r="S21" s="790"/>
      <c r="T21" s="790"/>
      <c r="U21" s="790"/>
      <c r="V21" s="791"/>
      <c r="W21" s="543"/>
      <c r="X21" s="762"/>
      <c r="Y21" s="790"/>
      <c r="Z21" s="790"/>
      <c r="AA21" s="790"/>
      <c r="AB21" s="790"/>
      <c r="AC21" s="1130">
        <f t="shared" si="3"/>
        <v>0</v>
      </c>
      <c r="AD21" s="1130"/>
      <c r="AE21" s="1131">
        <f t="shared" ref="AE21:AE22" si="4">Z21+AA21</f>
        <v>0</v>
      </c>
    </row>
    <row r="22" spans="1:33" s="544" customFormat="1" ht="12.75" customHeight="1" thickBot="1">
      <c r="A22" s="214"/>
      <c r="B22" s="574" t="s">
        <v>766</v>
      </c>
      <c r="C22" s="790"/>
      <c r="D22" s="790"/>
      <c r="E22" s="790"/>
      <c r="F22" s="790"/>
      <c r="G22" s="790"/>
      <c r="H22" s="790"/>
      <c r="I22" s="790"/>
      <c r="J22" s="790"/>
      <c r="K22" s="790"/>
      <c r="L22" s="790"/>
      <c r="M22" s="790"/>
      <c r="N22" s="790"/>
      <c r="O22" s="790"/>
      <c r="P22" s="790"/>
      <c r="Q22" s="790"/>
      <c r="R22" s="790"/>
      <c r="S22" s="790"/>
      <c r="T22" s="790"/>
      <c r="U22" s="790"/>
      <c r="V22" s="791"/>
      <c r="W22" s="543"/>
      <c r="X22" s="762"/>
      <c r="Y22" s="790"/>
      <c r="Z22" s="790"/>
      <c r="AA22" s="790"/>
      <c r="AB22" s="790"/>
      <c r="AC22" s="1130">
        <f t="shared" si="3"/>
        <v>0</v>
      </c>
      <c r="AD22" s="1130"/>
      <c r="AE22" s="1131">
        <f t="shared" si="4"/>
        <v>0</v>
      </c>
    </row>
    <row r="23" spans="1:33" s="544" customFormat="1" ht="12.75" customHeight="1" thickBot="1">
      <c r="A23" s="795"/>
      <c r="B23" s="1146" t="s">
        <v>940</v>
      </c>
      <c r="C23" s="1132" t="s">
        <v>732</v>
      </c>
      <c r="D23" s="1132" t="s">
        <v>732</v>
      </c>
      <c r="E23" s="1132" t="s">
        <v>732</v>
      </c>
      <c r="F23" s="1132" t="s">
        <v>732</v>
      </c>
      <c r="G23" s="1132" t="s">
        <v>732</v>
      </c>
      <c r="H23" s="190">
        <f>SUM(H$20:H$22)</f>
        <v>0</v>
      </c>
      <c r="I23" s="190">
        <f>SUM(I$20:I$22)</f>
        <v>0</v>
      </c>
      <c r="J23" s="190">
        <f>SUM(J$20:J$22)</f>
        <v>0</v>
      </c>
      <c r="K23" s="1132" t="s">
        <v>732</v>
      </c>
      <c r="L23" s="1132" t="s">
        <v>732</v>
      </c>
      <c r="M23" s="190">
        <f>SUM(M$20:M$22)</f>
        <v>0</v>
      </c>
      <c r="N23" s="1132" t="s">
        <v>732</v>
      </c>
      <c r="O23" s="190">
        <f>SUM(O$20:O$22)</f>
        <v>0</v>
      </c>
      <c r="P23" s="190"/>
      <c r="Q23" s="1132">
        <f>SUM(Q$20:Q$22)</f>
        <v>0</v>
      </c>
      <c r="R23" s="1132"/>
      <c r="S23" s="190"/>
      <c r="T23" s="190">
        <f>SUM(T$20:T$22)</f>
        <v>0</v>
      </c>
      <c r="U23" s="190">
        <f>SUM(U$20:U$22)</f>
        <v>0</v>
      </c>
      <c r="V23" s="1133">
        <f>SUM(V$20:V$22)</f>
        <v>0</v>
      </c>
      <c r="W23" s="548"/>
      <c r="X23" s="763">
        <f t="shared" ref="X23:AE23" si="5">SUM(X$20:X$22)</f>
        <v>0</v>
      </c>
      <c r="Y23" s="190">
        <f t="shared" si="5"/>
        <v>0</v>
      </c>
      <c r="Z23" s="190">
        <f t="shared" si="5"/>
        <v>0</v>
      </c>
      <c r="AA23" s="190">
        <f t="shared" si="5"/>
        <v>0</v>
      </c>
      <c r="AB23" s="190">
        <f t="shared" si="5"/>
        <v>0</v>
      </c>
      <c r="AC23" s="190">
        <f t="shared" si="5"/>
        <v>0</v>
      </c>
      <c r="AD23" s="190">
        <f t="shared" si="5"/>
        <v>0</v>
      </c>
      <c r="AE23" s="764">
        <f t="shared" si="5"/>
        <v>0</v>
      </c>
    </row>
    <row r="24" spans="1:33" s="544" customFormat="1" ht="12.75" customHeight="1" thickBot="1">
      <c r="A24" s="796" t="s">
        <v>941</v>
      </c>
      <c r="B24" s="1146"/>
      <c r="C24" s="1132" t="s">
        <v>732</v>
      </c>
      <c r="D24" s="1132" t="s">
        <v>732</v>
      </c>
      <c r="E24" s="1132" t="s">
        <v>732</v>
      </c>
      <c r="F24" s="1132" t="s">
        <v>732</v>
      </c>
      <c r="G24" s="1132" t="s">
        <v>732</v>
      </c>
      <c r="H24" s="191">
        <f>H18+H23</f>
        <v>0</v>
      </c>
      <c r="I24" s="191">
        <f>I18+I23</f>
        <v>0</v>
      </c>
      <c r="J24" s="191">
        <f>J18+J23</f>
        <v>0</v>
      </c>
      <c r="K24" s="1132" t="s">
        <v>732</v>
      </c>
      <c r="L24" s="1132" t="s">
        <v>732</v>
      </c>
      <c r="M24" s="191">
        <f>M18+M23</f>
        <v>0</v>
      </c>
      <c r="N24" s="1132" t="s">
        <v>732</v>
      </c>
      <c r="O24" s="191">
        <f t="shared" ref="O24:U24" si="6">O18+O23</f>
        <v>0</v>
      </c>
      <c r="P24" s="191">
        <f t="shared" si="6"/>
        <v>0</v>
      </c>
      <c r="Q24" s="1132">
        <f t="shared" si="6"/>
        <v>0</v>
      </c>
      <c r="R24" s="1132">
        <f t="shared" si="6"/>
        <v>0</v>
      </c>
      <c r="S24" s="191">
        <f t="shared" si="6"/>
        <v>0</v>
      </c>
      <c r="T24" s="191">
        <f t="shared" si="6"/>
        <v>0</v>
      </c>
      <c r="U24" s="190">
        <f t="shared" si="6"/>
        <v>0</v>
      </c>
      <c r="V24" s="1133"/>
      <c r="W24" s="548"/>
      <c r="X24" s="765">
        <f t="shared" ref="X24:AE24" si="7">X18+X23</f>
        <v>0</v>
      </c>
      <c r="Y24" s="191">
        <f t="shared" si="7"/>
        <v>0</v>
      </c>
      <c r="Z24" s="191">
        <f t="shared" si="7"/>
        <v>0</v>
      </c>
      <c r="AA24" s="191">
        <f t="shared" si="7"/>
        <v>0</v>
      </c>
      <c r="AB24" s="191">
        <f t="shared" si="7"/>
        <v>0</v>
      </c>
      <c r="AC24" s="191">
        <f t="shared" si="7"/>
        <v>0</v>
      </c>
      <c r="AD24" s="191">
        <f t="shared" si="7"/>
        <v>0</v>
      </c>
      <c r="AE24" s="764">
        <f t="shared" si="7"/>
        <v>0</v>
      </c>
    </row>
    <row r="25" spans="1:33" s="531" customFormat="1" ht="12.75" customHeight="1" thickTop="1">
      <c r="A25" s="639"/>
      <c r="B25" s="545"/>
      <c r="C25" s="790"/>
      <c r="D25" s="790"/>
      <c r="E25" s="790"/>
      <c r="F25" s="790"/>
      <c r="G25" s="790"/>
      <c r="H25" s="790"/>
      <c r="I25" s="790"/>
      <c r="J25" s="790"/>
      <c r="K25" s="790"/>
      <c r="L25" s="790"/>
      <c r="M25" s="790"/>
      <c r="N25" s="790"/>
      <c r="O25" s="790"/>
      <c r="P25" s="790"/>
      <c r="Q25" s="790"/>
      <c r="R25" s="790"/>
      <c r="S25" s="790"/>
      <c r="T25" s="790"/>
      <c r="U25" s="790"/>
      <c r="V25" s="791"/>
      <c r="W25" s="543"/>
      <c r="X25" s="762"/>
      <c r="Y25" s="790"/>
      <c r="Z25" s="790"/>
      <c r="AA25" s="790"/>
      <c r="AB25" s="790"/>
      <c r="AC25" s="1130"/>
      <c r="AD25" s="1130"/>
      <c r="AE25" s="1131"/>
      <c r="AF25" s="35"/>
      <c r="AG25" s="420"/>
    </row>
    <row r="26" spans="1:33" s="544" customFormat="1" ht="12.75" customHeight="1">
      <c r="A26" s="216" t="s">
        <v>942</v>
      </c>
      <c r="B26" s="574"/>
      <c r="C26" s="790"/>
      <c r="D26" s="790"/>
      <c r="E26" s="790"/>
      <c r="F26" s="790"/>
      <c r="G26" s="790"/>
      <c r="H26" s="790"/>
      <c r="I26" s="790"/>
      <c r="J26" s="790"/>
      <c r="K26" s="790"/>
      <c r="L26" s="790"/>
      <c r="M26" s="790"/>
      <c r="N26" s="790"/>
      <c r="O26" s="790"/>
      <c r="P26" s="790"/>
      <c r="Q26" s="790"/>
      <c r="R26" s="790"/>
      <c r="S26" s="790"/>
      <c r="T26" s="790"/>
      <c r="U26" s="790"/>
      <c r="V26" s="791"/>
      <c r="W26" s="542"/>
      <c r="X26" s="762"/>
      <c r="Y26" s="790"/>
      <c r="Z26" s="790"/>
      <c r="AA26" s="790"/>
      <c r="AB26" s="790"/>
      <c r="AC26" s="790"/>
      <c r="AD26" s="790"/>
      <c r="AE26" s="791"/>
      <c r="AF26" s="531"/>
    </row>
    <row r="27" spans="1:33" s="544" customFormat="1" ht="12.75" customHeight="1">
      <c r="A27" s="216"/>
      <c r="B27" s="574" t="s">
        <v>448</v>
      </c>
      <c r="C27" s="790"/>
      <c r="D27" s="790"/>
      <c r="E27" s="790"/>
      <c r="F27" s="790"/>
      <c r="G27" s="790"/>
      <c r="H27" s="790"/>
      <c r="I27" s="790"/>
      <c r="J27" s="790"/>
      <c r="K27" s="790"/>
      <c r="L27" s="790"/>
      <c r="M27" s="790"/>
      <c r="N27" s="790"/>
      <c r="O27" s="790"/>
      <c r="P27" s="790"/>
      <c r="Q27" s="790"/>
      <c r="R27" s="790"/>
      <c r="S27" s="790"/>
      <c r="T27" s="790"/>
      <c r="U27" s="790"/>
      <c r="V27" s="791"/>
      <c r="W27" s="542"/>
      <c r="X27" s="762"/>
      <c r="Y27" s="790"/>
      <c r="Z27" s="790"/>
      <c r="AA27" s="790"/>
      <c r="AB27" s="790"/>
      <c r="AC27" s="790"/>
      <c r="AD27" s="790"/>
      <c r="AE27" s="791"/>
      <c r="AF27" s="531"/>
    </row>
    <row r="28" spans="1:33" s="544" customFormat="1" ht="12.75" customHeight="1">
      <c r="A28" s="214"/>
      <c r="B28" s="574" t="s">
        <v>764</v>
      </c>
      <c r="C28" s="790"/>
      <c r="D28" s="790"/>
      <c r="E28" s="790"/>
      <c r="F28" s="790"/>
      <c r="G28" s="790"/>
      <c r="H28" s="790"/>
      <c r="I28" s="790"/>
      <c r="J28" s="790"/>
      <c r="K28" s="790"/>
      <c r="L28" s="790"/>
      <c r="M28" s="790"/>
      <c r="N28" s="790"/>
      <c r="O28" s="790"/>
      <c r="P28" s="790"/>
      <c r="Q28" s="790"/>
      <c r="R28" s="790"/>
      <c r="S28" s="790"/>
      <c r="T28" s="790"/>
      <c r="U28" s="790"/>
      <c r="V28" s="791"/>
      <c r="W28" s="543"/>
      <c r="X28" s="762"/>
      <c r="Y28" s="790"/>
      <c r="Z28" s="790"/>
      <c r="AA28" s="790"/>
      <c r="AB28" s="790"/>
      <c r="AC28" s="1130">
        <f t="shared" ref="AC28:AC30" si="8">X28-Y28+Z28+AA28-AB28</f>
        <v>0</v>
      </c>
      <c r="AD28" s="1130"/>
      <c r="AE28" s="1131">
        <f t="shared" ref="AE28:AE30" si="9">Z28+AA28</f>
        <v>0</v>
      </c>
    </row>
    <row r="29" spans="1:33" s="544" customFormat="1" ht="12.75" customHeight="1">
      <c r="A29" s="214"/>
      <c r="B29" s="574" t="s">
        <v>765</v>
      </c>
      <c r="C29" s="790"/>
      <c r="D29" s="790"/>
      <c r="E29" s="790"/>
      <c r="F29" s="790"/>
      <c r="G29" s="790"/>
      <c r="H29" s="790"/>
      <c r="I29" s="790"/>
      <c r="J29" s="790"/>
      <c r="K29" s="790"/>
      <c r="L29" s="790"/>
      <c r="M29" s="790"/>
      <c r="N29" s="790"/>
      <c r="O29" s="790"/>
      <c r="P29" s="790"/>
      <c r="Q29" s="790"/>
      <c r="R29" s="790"/>
      <c r="S29" s="790"/>
      <c r="T29" s="790"/>
      <c r="U29" s="790"/>
      <c r="V29" s="791"/>
      <c r="W29" s="543"/>
      <c r="X29" s="762"/>
      <c r="Y29" s="790"/>
      <c r="Z29" s="790"/>
      <c r="AA29" s="790"/>
      <c r="AB29" s="790"/>
      <c r="AC29" s="1130">
        <f t="shared" si="8"/>
        <v>0</v>
      </c>
      <c r="AD29" s="1130"/>
      <c r="AE29" s="1131">
        <f t="shared" si="9"/>
        <v>0</v>
      </c>
    </row>
    <row r="30" spans="1:33" s="544" customFormat="1" ht="12.75" customHeight="1" thickBot="1">
      <c r="A30" s="214"/>
      <c r="B30" s="574" t="s">
        <v>766</v>
      </c>
      <c r="C30" s="790"/>
      <c r="D30" s="790"/>
      <c r="E30" s="790"/>
      <c r="F30" s="790"/>
      <c r="G30" s="790"/>
      <c r="H30" s="790"/>
      <c r="I30" s="790"/>
      <c r="J30" s="790"/>
      <c r="K30" s="790"/>
      <c r="L30" s="790"/>
      <c r="M30" s="790"/>
      <c r="N30" s="790"/>
      <c r="O30" s="790"/>
      <c r="P30" s="790"/>
      <c r="Q30" s="790"/>
      <c r="R30" s="790"/>
      <c r="S30" s="790"/>
      <c r="T30" s="790"/>
      <c r="U30" s="790"/>
      <c r="V30" s="791"/>
      <c r="W30" s="543"/>
      <c r="X30" s="762"/>
      <c r="Y30" s="790"/>
      <c r="Z30" s="790"/>
      <c r="AA30" s="790"/>
      <c r="AB30" s="790"/>
      <c r="AC30" s="1130">
        <f t="shared" si="8"/>
        <v>0</v>
      </c>
      <c r="AD30" s="1130"/>
      <c r="AE30" s="1131">
        <f t="shared" si="9"/>
        <v>0</v>
      </c>
    </row>
    <row r="31" spans="1:33" s="544" customFormat="1" ht="12.75" customHeight="1" thickBot="1">
      <c r="A31" s="795"/>
      <c r="B31" s="1146" t="s">
        <v>939</v>
      </c>
      <c r="C31" s="1132" t="s">
        <v>732</v>
      </c>
      <c r="D31" s="1132" t="s">
        <v>732</v>
      </c>
      <c r="E31" s="1132" t="s">
        <v>732</v>
      </c>
      <c r="F31" s="1132" t="s">
        <v>732</v>
      </c>
      <c r="G31" s="1132" t="s">
        <v>732</v>
      </c>
      <c r="H31" s="190">
        <f>SUM(H$15:H$17)</f>
        <v>0</v>
      </c>
      <c r="I31" s="190">
        <f>SUM(I$15:I$17)</f>
        <v>0</v>
      </c>
      <c r="J31" s="190">
        <f>SUM(J$15:J$17)</f>
        <v>0</v>
      </c>
      <c r="K31" s="1132" t="s">
        <v>732</v>
      </c>
      <c r="L31" s="1132" t="s">
        <v>732</v>
      </c>
      <c r="M31" s="190">
        <f>SUM(M$15:M$17)</f>
        <v>0</v>
      </c>
      <c r="N31" s="1132" t="s">
        <v>732</v>
      </c>
      <c r="O31" s="190">
        <f>SUM(O$15:O$17)</f>
        <v>0</v>
      </c>
      <c r="P31" s="190"/>
      <c r="Q31" s="1132">
        <f>SUM(Q$15:Q$17)</f>
        <v>0</v>
      </c>
      <c r="R31" s="1132"/>
      <c r="S31" s="190"/>
      <c r="T31" s="190">
        <f>SUM(T$15:T$17)</f>
        <v>0</v>
      </c>
      <c r="U31" s="190">
        <f>SUM(U$15:U$17)</f>
        <v>0</v>
      </c>
      <c r="V31" s="1133">
        <f>SUM(V$15:V$17)</f>
        <v>0</v>
      </c>
      <c r="W31" s="548"/>
      <c r="X31" s="763">
        <f t="shared" ref="X31:AE31" si="10">SUM(X$15:X$17)</f>
        <v>0</v>
      </c>
      <c r="Y31" s="190">
        <f t="shared" si="10"/>
        <v>0</v>
      </c>
      <c r="Z31" s="190">
        <f t="shared" si="10"/>
        <v>0</v>
      </c>
      <c r="AA31" s="190">
        <f t="shared" si="10"/>
        <v>0</v>
      </c>
      <c r="AB31" s="190">
        <f t="shared" si="10"/>
        <v>0</v>
      </c>
      <c r="AC31" s="190">
        <f t="shared" si="10"/>
        <v>0</v>
      </c>
      <c r="AD31" s="190">
        <f t="shared" si="10"/>
        <v>0</v>
      </c>
      <c r="AE31" s="764">
        <f t="shared" si="10"/>
        <v>0</v>
      </c>
    </row>
    <row r="32" spans="1:33" s="544" customFormat="1" ht="12.75" customHeight="1">
      <c r="A32" s="1147"/>
      <c r="B32" s="1148" t="s">
        <v>449</v>
      </c>
      <c r="C32" s="790"/>
      <c r="D32" s="790"/>
      <c r="E32" s="790"/>
      <c r="F32" s="790"/>
      <c r="G32" s="790"/>
      <c r="H32" s="790"/>
      <c r="I32" s="790"/>
      <c r="J32" s="790"/>
      <c r="K32" s="790"/>
      <c r="L32" s="790"/>
      <c r="M32" s="790"/>
      <c r="N32" s="790"/>
      <c r="O32" s="790"/>
      <c r="P32" s="790"/>
      <c r="Q32" s="790"/>
      <c r="R32" s="790"/>
      <c r="S32" s="790"/>
      <c r="T32" s="790"/>
      <c r="U32" s="790"/>
      <c r="V32" s="791"/>
      <c r="W32" s="542"/>
      <c r="X32" s="762"/>
      <c r="Y32" s="790"/>
      <c r="Z32" s="790"/>
      <c r="AA32" s="790"/>
      <c r="AB32" s="790"/>
      <c r="AC32" s="790"/>
      <c r="AD32" s="790"/>
      <c r="AE32" s="791"/>
      <c r="AF32" s="531"/>
    </row>
    <row r="33" spans="1:33" s="544" customFormat="1" ht="12.75" customHeight="1">
      <c r="A33" s="214"/>
      <c r="B33" s="574" t="s">
        <v>764</v>
      </c>
      <c r="C33" s="790"/>
      <c r="D33" s="790"/>
      <c r="E33" s="790"/>
      <c r="F33" s="790"/>
      <c r="G33" s="790"/>
      <c r="H33" s="790"/>
      <c r="I33" s="790"/>
      <c r="J33" s="790"/>
      <c r="K33" s="790"/>
      <c r="L33" s="790"/>
      <c r="M33" s="790"/>
      <c r="N33" s="790"/>
      <c r="O33" s="790"/>
      <c r="P33" s="790"/>
      <c r="Q33" s="790"/>
      <c r="R33" s="790"/>
      <c r="S33" s="790"/>
      <c r="T33" s="790"/>
      <c r="U33" s="790"/>
      <c r="V33" s="791"/>
      <c r="W33" s="543"/>
      <c r="X33" s="762"/>
      <c r="Y33" s="790"/>
      <c r="Z33" s="790"/>
      <c r="AA33" s="790"/>
      <c r="AB33" s="790"/>
      <c r="AC33" s="1130">
        <f t="shared" ref="AC33:AC35" si="11">X33-Y33+Z33+AA33-AB33</f>
        <v>0</v>
      </c>
      <c r="AD33" s="1130"/>
      <c r="AE33" s="1131">
        <f>Z33+AA33</f>
        <v>0</v>
      </c>
    </row>
    <row r="34" spans="1:33" s="544" customFormat="1" ht="12.75" customHeight="1">
      <c r="A34" s="214"/>
      <c r="B34" s="574" t="s">
        <v>765</v>
      </c>
      <c r="C34" s="790"/>
      <c r="D34" s="790"/>
      <c r="E34" s="790"/>
      <c r="F34" s="790"/>
      <c r="G34" s="790"/>
      <c r="H34" s="790"/>
      <c r="I34" s="790"/>
      <c r="J34" s="790"/>
      <c r="K34" s="790"/>
      <c r="L34" s="790"/>
      <c r="M34" s="790"/>
      <c r="N34" s="790"/>
      <c r="O34" s="790"/>
      <c r="P34" s="790"/>
      <c r="Q34" s="790"/>
      <c r="R34" s="790"/>
      <c r="S34" s="790"/>
      <c r="T34" s="790"/>
      <c r="U34" s="790"/>
      <c r="V34" s="791"/>
      <c r="W34" s="543"/>
      <c r="X34" s="762"/>
      <c r="Y34" s="790"/>
      <c r="Z34" s="790"/>
      <c r="AA34" s="790"/>
      <c r="AB34" s="790"/>
      <c r="AC34" s="1130">
        <f t="shared" si="11"/>
        <v>0</v>
      </c>
      <c r="AD34" s="1130"/>
      <c r="AE34" s="1131">
        <f t="shared" ref="AE34:AE35" si="12">Z34+AA34</f>
        <v>0</v>
      </c>
    </row>
    <row r="35" spans="1:33" s="544" customFormat="1" ht="12.75" customHeight="1" thickBot="1">
      <c r="A35" s="214"/>
      <c r="B35" s="574" t="s">
        <v>766</v>
      </c>
      <c r="C35" s="790"/>
      <c r="D35" s="790"/>
      <c r="E35" s="790"/>
      <c r="F35" s="790"/>
      <c r="G35" s="790"/>
      <c r="H35" s="790"/>
      <c r="I35" s="790"/>
      <c r="J35" s="790"/>
      <c r="K35" s="790"/>
      <c r="L35" s="790"/>
      <c r="M35" s="790"/>
      <c r="N35" s="790"/>
      <c r="O35" s="790"/>
      <c r="P35" s="790"/>
      <c r="Q35" s="790"/>
      <c r="R35" s="790"/>
      <c r="S35" s="790"/>
      <c r="T35" s="790"/>
      <c r="U35" s="790"/>
      <c r="V35" s="791"/>
      <c r="W35" s="543"/>
      <c r="X35" s="762"/>
      <c r="Y35" s="790"/>
      <c r="Z35" s="790"/>
      <c r="AA35" s="790"/>
      <c r="AB35" s="790"/>
      <c r="AC35" s="1130">
        <f t="shared" si="11"/>
        <v>0</v>
      </c>
      <c r="AD35" s="1130"/>
      <c r="AE35" s="1131">
        <f t="shared" si="12"/>
        <v>0</v>
      </c>
    </row>
    <row r="36" spans="1:33" s="544" customFormat="1" ht="12.75" customHeight="1" thickBot="1">
      <c r="A36" s="795"/>
      <c r="B36" s="1146" t="s">
        <v>940</v>
      </c>
      <c r="C36" s="1132" t="s">
        <v>732</v>
      </c>
      <c r="D36" s="1132" t="s">
        <v>732</v>
      </c>
      <c r="E36" s="1132" t="s">
        <v>732</v>
      </c>
      <c r="F36" s="1132" t="s">
        <v>732</v>
      </c>
      <c r="G36" s="1132" t="s">
        <v>732</v>
      </c>
      <c r="H36" s="190">
        <f>SUM(H$20:H$22)</f>
        <v>0</v>
      </c>
      <c r="I36" s="190">
        <f>SUM(I$20:I$22)</f>
        <v>0</v>
      </c>
      <c r="J36" s="190">
        <f>SUM(J$20:J$22)</f>
        <v>0</v>
      </c>
      <c r="K36" s="1132" t="s">
        <v>732</v>
      </c>
      <c r="L36" s="1132" t="s">
        <v>732</v>
      </c>
      <c r="M36" s="190">
        <f>SUM(M$20:M$22)</f>
        <v>0</v>
      </c>
      <c r="N36" s="1132" t="s">
        <v>732</v>
      </c>
      <c r="O36" s="190">
        <f>SUM(O$20:O$22)</f>
        <v>0</v>
      </c>
      <c r="P36" s="190"/>
      <c r="Q36" s="1132">
        <f>SUM(Q$20:Q$22)</f>
        <v>0</v>
      </c>
      <c r="R36" s="1132"/>
      <c r="S36" s="190"/>
      <c r="T36" s="190">
        <f>SUM(T$20:T$22)</f>
        <v>0</v>
      </c>
      <c r="U36" s="190">
        <f>SUM(U$20:U$22)</f>
        <v>0</v>
      </c>
      <c r="V36" s="1133">
        <f>SUM(V$20:V$22)</f>
        <v>0</v>
      </c>
      <c r="W36" s="548"/>
      <c r="X36" s="763">
        <f t="shared" ref="X36:AE36" si="13">SUM(X$20:X$22)</f>
        <v>0</v>
      </c>
      <c r="Y36" s="190">
        <f t="shared" si="13"/>
        <v>0</v>
      </c>
      <c r="Z36" s="190">
        <f t="shared" si="13"/>
        <v>0</v>
      </c>
      <c r="AA36" s="190">
        <f t="shared" si="13"/>
        <v>0</v>
      </c>
      <c r="AB36" s="190">
        <f t="shared" si="13"/>
        <v>0</v>
      </c>
      <c r="AC36" s="190">
        <f t="shared" si="13"/>
        <v>0</v>
      </c>
      <c r="AD36" s="190">
        <f t="shared" si="13"/>
        <v>0</v>
      </c>
      <c r="AE36" s="764">
        <f t="shared" si="13"/>
        <v>0</v>
      </c>
    </row>
    <row r="37" spans="1:33" s="544" customFormat="1" ht="12.75" customHeight="1" thickBot="1">
      <c r="A37" s="796" t="s">
        <v>943</v>
      </c>
      <c r="B37" s="1146"/>
      <c r="C37" s="1132" t="s">
        <v>732</v>
      </c>
      <c r="D37" s="1132" t="s">
        <v>732</v>
      </c>
      <c r="E37" s="1132" t="s">
        <v>732</v>
      </c>
      <c r="F37" s="1132" t="s">
        <v>732</v>
      </c>
      <c r="G37" s="1132" t="s">
        <v>732</v>
      </c>
      <c r="H37" s="191">
        <f>H31+H36</f>
        <v>0</v>
      </c>
      <c r="I37" s="191">
        <f>I31+I36</f>
        <v>0</v>
      </c>
      <c r="J37" s="191">
        <f>J31+J36</f>
        <v>0</v>
      </c>
      <c r="K37" s="1132" t="s">
        <v>732</v>
      </c>
      <c r="L37" s="1132" t="s">
        <v>732</v>
      </c>
      <c r="M37" s="191">
        <f>M31+M36</f>
        <v>0</v>
      </c>
      <c r="N37" s="1132" t="s">
        <v>732</v>
      </c>
      <c r="O37" s="191">
        <f t="shared" ref="O37:U37" si="14">O31+O36</f>
        <v>0</v>
      </c>
      <c r="P37" s="191">
        <f t="shared" si="14"/>
        <v>0</v>
      </c>
      <c r="Q37" s="1132">
        <f t="shared" si="14"/>
        <v>0</v>
      </c>
      <c r="R37" s="1132">
        <f t="shared" si="14"/>
        <v>0</v>
      </c>
      <c r="S37" s="191">
        <f t="shared" si="14"/>
        <v>0</v>
      </c>
      <c r="T37" s="191">
        <f t="shared" si="14"/>
        <v>0</v>
      </c>
      <c r="U37" s="190">
        <f t="shared" si="14"/>
        <v>0</v>
      </c>
      <c r="V37" s="1133"/>
      <c r="W37" s="548"/>
      <c r="X37" s="765">
        <f t="shared" ref="X37:AE37" si="15">X31+X36</f>
        <v>0</v>
      </c>
      <c r="Y37" s="191">
        <f t="shared" si="15"/>
        <v>0</v>
      </c>
      <c r="Z37" s="191">
        <f t="shared" si="15"/>
        <v>0</v>
      </c>
      <c r="AA37" s="191">
        <f t="shared" si="15"/>
        <v>0</v>
      </c>
      <c r="AB37" s="191">
        <f t="shared" si="15"/>
        <v>0</v>
      </c>
      <c r="AC37" s="191">
        <f t="shared" si="15"/>
        <v>0</v>
      </c>
      <c r="AD37" s="191">
        <f t="shared" si="15"/>
        <v>0</v>
      </c>
      <c r="AE37" s="764">
        <f t="shared" si="15"/>
        <v>0</v>
      </c>
    </row>
    <row r="38" spans="1:33" s="561" customFormat="1" ht="16.8" thickTop="1" thickBot="1">
      <c r="A38" s="640"/>
      <c r="B38" s="1136"/>
      <c r="C38" s="1149"/>
      <c r="D38" s="1149"/>
      <c r="E38" s="1149"/>
      <c r="F38" s="1150"/>
      <c r="G38" s="1151"/>
      <c r="H38" s="1152"/>
      <c r="I38" s="1152"/>
      <c r="J38" s="1152"/>
      <c r="K38" s="1153"/>
      <c r="L38" s="1153"/>
      <c r="M38" s="1152"/>
      <c r="N38" s="1152"/>
      <c r="O38" s="1152"/>
      <c r="P38" s="1152"/>
      <c r="Q38" s="1152"/>
      <c r="R38" s="1152"/>
      <c r="S38" s="1152"/>
      <c r="T38" s="1153"/>
      <c r="U38" s="1152"/>
      <c r="V38" s="638"/>
      <c r="W38" s="637"/>
      <c r="X38" s="640"/>
      <c r="Y38" s="1152"/>
      <c r="Z38" s="1152"/>
      <c r="AA38" s="1153"/>
      <c r="AB38" s="1152"/>
      <c r="AC38" s="1152"/>
      <c r="AD38" s="1152"/>
      <c r="AE38" s="638"/>
      <c r="AF38" s="80"/>
      <c r="AG38" s="422"/>
    </row>
    <row r="39" spans="1:33" s="561" customFormat="1">
      <c r="B39" s="566"/>
      <c r="C39" s="562"/>
      <c r="D39" s="562"/>
      <c r="E39" s="562"/>
      <c r="F39" s="563"/>
      <c r="G39" s="564"/>
      <c r="H39" s="565"/>
      <c r="I39" s="565"/>
      <c r="J39" s="565"/>
      <c r="M39" s="565"/>
      <c r="N39" s="565"/>
      <c r="O39" s="565"/>
      <c r="P39" s="565"/>
      <c r="Q39" s="565"/>
      <c r="R39" s="565"/>
      <c r="S39" s="565"/>
      <c r="U39" s="565"/>
      <c r="V39" s="565"/>
      <c r="W39" s="637"/>
      <c r="Y39" s="565"/>
      <c r="Z39" s="565"/>
      <c r="AB39" s="565"/>
      <c r="AC39" s="565"/>
      <c r="AD39" s="565"/>
      <c r="AE39" s="565"/>
      <c r="AF39" s="74"/>
      <c r="AG39" s="421"/>
    </row>
    <row r="40" spans="1:33" s="561" customFormat="1">
      <c r="B40" s="566"/>
      <c r="C40" s="562"/>
      <c r="D40" s="562"/>
      <c r="E40" s="562"/>
      <c r="F40" s="563"/>
      <c r="G40" s="564"/>
      <c r="H40" s="565"/>
      <c r="I40" s="565"/>
      <c r="J40" s="565"/>
      <c r="M40" s="565"/>
      <c r="N40" s="565"/>
      <c r="O40" s="565"/>
      <c r="P40" s="565"/>
      <c r="Q40" s="565"/>
      <c r="R40" s="565"/>
      <c r="S40" s="565"/>
      <c r="U40" s="565"/>
      <c r="V40" s="565"/>
      <c r="W40" s="565"/>
      <c r="Y40" s="565"/>
      <c r="Z40" s="565"/>
      <c r="AB40" s="565"/>
      <c r="AC40" s="565"/>
      <c r="AD40" s="565"/>
      <c r="AE40" s="565"/>
      <c r="AF40" s="35"/>
      <c r="AG40" s="420"/>
    </row>
    <row r="41" spans="1:33" s="561" customFormat="1">
      <c r="H41" s="565"/>
      <c r="I41" s="565"/>
      <c r="J41" s="565"/>
      <c r="M41" s="565"/>
      <c r="N41" s="565"/>
      <c r="O41" s="565"/>
      <c r="P41" s="565"/>
      <c r="Q41" s="565"/>
      <c r="R41" s="565"/>
      <c r="S41" s="565"/>
      <c r="U41" s="565"/>
      <c r="V41" s="565"/>
      <c r="W41" s="565"/>
      <c r="Y41" s="565"/>
      <c r="Z41" s="565"/>
      <c r="AB41" s="565"/>
      <c r="AC41" s="565"/>
      <c r="AD41" s="565"/>
      <c r="AE41" s="565"/>
      <c r="AF41" s="35"/>
      <c r="AG41" s="420"/>
    </row>
    <row r="42" spans="1:33" s="561" customFormat="1">
      <c r="H42" s="565"/>
      <c r="I42" s="565"/>
      <c r="J42" s="565"/>
      <c r="M42" s="565"/>
      <c r="N42" s="565"/>
      <c r="O42" s="565"/>
      <c r="P42" s="565"/>
      <c r="Q42" s="565"/>
      <c r="R42" s="565"/>
      <c r="S42" s="565"/>
      <c r="U42" s="565"/>
      <c r="V42" s="565"/>
      <c r="W42" s="565"/>
      <c r="Y42" s="565"/>
      <c r="Z42" s="565"/>
      <c r="AB42" s="565"/>
      <c r="AC42" s="565"/>
      <c r="AD42" s="565"/>
      <c r="AE42" s="565"/>
      <c r="AF42" s="35"/>
      <c r="AG42" s="420"/>
    </row>
    <row r="43" spans="1:33" s="561" customFormat="1">
      <c r="H43" s="565"/>
      <c r="I43" s="565"/>
      <c r="J43" s="565"/>
      <c r="M43" s="565"/>
      <c r="N43" s="565"/>
      <c r="O43" s="565"/>
      <c r="P43" s="565"/>
      <c r="Q43" s="565"/>
      <c r="R43" s="565"/>
      <c r="S43" s="565"/>
      <c r="U43" s="565"/>
      <c r="V43" s="565"/>
      <c r="W43" s="565"/>
      <c r="Y43" s="565"/>
      <c r="Z43" s="565"/>
      <c r="AB43" s="565"/>
      <c r="AC43" s="565"/>
      <c r="AD43" s="565"/>
      <c r="AE43" s="565"/>
      <c r="AF43" s="35"/>
      <c r="AG43" s="420"/>
    </row>
    <row r="44" spans="1:33">
      <c r="B44" s="553"/>
      <c r="C44" s="553"/>
      <c r="D44" s="553"/>
      <c r="E44" s="553"/>
      <c r="F44" s="553"/>
      <c r="G44" s="553"/>
      <c r="Z44" s="558"/>
      <c r="AA44" s="553"/>
      <c r="AB44" s="558"/>
      <c r="AC44" s="558"/>
      <c r="AD44" s="558"/>
      <c r="AG44" s="420"/>
    </row>
    <row r="45" spans="1:33">
      <c r="AG45" s="420"/>
    </row>
    <row r="46" spans="1:33">
      <c r="AG46" s="420"/>
    </row>
    <row r="47" spans="1:33">
      <c r="AG47" s="420"/>
    </row>
    <row r="48" spans="1:33">
      <c r="AG48" s="420"/>
    </row>
    <row r="49" spans="33:33">
      <c r="AG49" s="420"/>
    </row>
    <row r="71" spans="32:33">
      <c r="AF71" s="36"/>
      <c r="AG71" s="410"/>
    </row>
    <row r="72" spans="32:33">
      <c r="AF72" s="36"/>
      <c r="AG72" s="410"/>
    </row>
    <row r="73" spans="32:33">
      <c r="AF73" s="36"/>
      <c r="AG73" s="410"/>
    </row>
  </sheetData>
  <mergeCells count="26">
    <mergeCell ref="A7:B11"/>
    <mergeCell ref="A12:B12"/>
    <mergeCell ref="M7:M11"/>
    <mergeCell ref="N7:P8"/>
    <mergeCell ref="C7:E8"/>
    <mergeCell ref="F7:F11"/>
    <mergeCell ref="G7:J8"/>
    <mergeCell ref="K7:K11"/>
    <mergeCell ref="L7:L11"/>
    <mergeCell ref="C9:C11"/>
    <mergeCell ref="D9:D11"/>
    <mergeCell ref="E9:E11"/>
    <mergeCell ref="G9:G11"/>
    <mergeCell ref="H9:J9"/>
    <mergeCell ref="H10:H11"/>
    <mergeCell ref="I10:I11"/>
    <mergeCell ref="J10:J11"/>
    <mergeCell ref="AE8:AE11"/>
    <mergeCell ref="Q7:S8"/>
    <mergeCell ref="AD8:AD11"/>
    <mergeCell ref="N9:N11"/>
    <mergeCell ref="O9:O11"/>
    <mergeCell ref="P9:P11"/>
    <mergeCell ref="Q9:Q11"/>
    <mergeCell ref="R9:R11"/>
    <mergeCell ref="S9:S11"/>
  </mergeCells>
  <hyperlinks>
    <hyperlink ref="V2" location="Content!Print_Area" display="Content" xr:uid="{A6F365D8-AA65-4DC7-AD81-1EA043566752}"/>
    <hyperlink ref="V3" location="'X1'!A1" display="SFP-Asset" xr:uid="{BEE5AA75-4BE3-43F7-97AE-1787A8559FB7}"/>
    <hyperlink ref="V4" location="'X2'!A1" display="SFP-Liab and NW" xr:uid="{B036ABBD-FC59-40E3-904E-0295550C78E6}"/>
    <hyperlink ref="V5" location="'X4'!A1" display="SCI" xr:uid="{0EE038F0-A04E-4034-9FBA-81077C60660D}"/>
    <hyperlink ref="AG2" location="Content!Print_Area" display="Content" xr:uid="{788F95A7-E62E-4536-9206-FAEC75E37B9F}"/>
    <hyperlink ref="AG3" location="'X1'!A1" display="SFP-Asset" xr:uid="{64EF7165-B3A3-4BF5-8CE6-5B908000F68A}"/>
    <hyperlink ref="AG4" location="'X2'!A1" display="SFP-Liab and NW" xr:uid="{4EF54ADB-C851-4468-8D98-8162C2228235}"/>
    <hyperlink ref="AG5" location="'X4'!A1" display="SCI" xr:uid="{3AEDEF92-757B-4C55-94D1-221223DD6D13}"/>
  </hyperlinks>
  <pageMargins left="0.5" right="0.5" top="1" bottom="0.5" header="0.3" footer="0.3"/>
  <pageSetup paperSize="14" scale="62" fitToHeight="0" orientation="landscape" r:id="rId1"/>
  <headerFooter>
    <oddFooter>&amp;R&amp;"Times New Roman,Bold"&amp;12Page 15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BEA97-DB16-4179-AC68-DDBF5E0335DB}">
  <sheetPr>
    <tabColor rgb="FF92D050"/>
  </sheetPr>
  <dimension ref="A1:X37"/>
  <sheetViews>
    <sheetView zoomScaleNormal="100" workbookViewId="0">
      <selection activeCell="A13" sqref="A13"/>
    </sheetView>
  </sheetViews>
  <sheetFormatPr defaultColWidth="9.109375" defaultRowHeight="15.6"/>
  <cols>
    <col min="1" max="1" width="3.6640625" style="593" customWidth="1"/>
    <col min="2" max="2" width="93.44140625" style="554" bestFit="1" customWidth="1"/>
    <col min="3" max="5" width="15.33203125" style="555" customWidth="1"/>
    <col min="6" max="6" width="15.33203125" style="557" customWidth="1"/>
    <col min="7" max="8" width="16.77734375" style="594" bestFit="1" customWidth="1"/>
    <col min="9" max="9" width="17.33203125" style="593" customWidth="1"/>
    <col min="10" max="10" width="15.33203125" style="593" customWidth="1"/>
    <col min="11" max="13" width="15.33203125" style="594" customWidth="1"/>
    <col min="14" max="14" width="22.109375" style="594" customWidth="1"/>
    <col min="15" max="15" width="4.109375" style="593" customWidth="1"/>
    <col min="16" max="16" width="14.33203125" style="593" bestFit="1" customWidth="1"/>
    <col min="17" max="17" width="15.33203125" style="594" customWidth="1"/>
    <col min="18" max="18" width="15.33203125" style="595" customWidth="1"/>
    <col min="19" max="19" width="15.33203125" style="430" customWidth="1"/>
    <col min="20" max="20" width="15.33203125" style="595" customWidth="1"/>
    <col min="21" max="21" width="21" style="595" bestFit="1" customWidth="1"/>
    <col min="22" max="22" width="21" style="595" customWidth="1"/>
    <col min="23" max="23" width="18.109375" style="594" customWidth="1"/>
    <col min="24" max="24" width="17" style="593" bestFit="1" customWidth="1"/>
    <col min="25" max="16384" width="9.109375" style="593"/>
  </cols>
  <sheetData>
    <row r="1" spans="1:24" s="582" customFormat="1" ht="19.2">
      <c r="A1" s="170"/>
      <c r="B1" s="170"/>
      <c r="E1" s="516" t="s">
        <v>715</v>
      </c>
      <c r="F1" s="583"/>
      <c r="G1" s="583"/>
      <c r="H1" s="583"/>
      <c r="I1" s="583"/>
      <c r="J1" s="583"/>
      <c r="K1" s="583"/>
      <c r="L1" s="583"/>
      <c r="M1" s="583"/>
      <c r="N1" s="406" t="s">
        <v>746</v>
      </c>
      <c r="O1" s="525"/>
      <c r="P1" s="526"/>
      <c r="Q1" s="527"/>
      <c r="R1" s="584"/>
      <c r="S1" s="585"/>
      <c r="T1" s="584"/>
      <c r="U1" s="530"/>
      <c r="V1" s="530"/>
      <c r="W1" s="524"/>
      <c r="X1" s="406" t="s">
        <v>746</v>
      </c>
    </row>
    <row r="2" spans="1:24" s="586" customFormat="1" ht="15.45" customHeight="1">
      <c r="A2" s="170" t="s">
        <v>944</v>
      </c>
      <c r="B2" s="6"/>
      <c r="E2" s="517" t="s">
        <v>747</v>
      </c>
      <c r="F2" s="562"/>
      <c r="G2" s="562"/>
      <c r="H2" s="588"/>
      <c r="I2" s="588"/>
      <c r="J2" s="588"/>
      <c r="K2" s="588"/>
      <c r="L2" s="588"/>
      <c r="M2" s="588"/>
      <c r="N2" s="407" t="s">
        <v>748</v>
      </c>
      <c r="P2" s="537"/>
      <c r="Q2" s="538"/>
      <c r="R2" s="590"/>
      <c r="S2" s="591"/>
      <c r="T2" s="590"/>
      <c r="U2" s="590"/>
      <c r="V2" s="590"/>
      <c r="W2" s="589"/>
      <c r="X2" s="407" t="s">
        <v>748</v>
      </c>
    </row>
    <row r="3" spans="1:24" s="582" customFormat="1" ht="19.2">
      <c r="A3" s="65" t="s">
        <v>407</v>
      </c>
      <c r="B3" s="32"/>
      <c r="E3" s="517" t="s">
        <v>717</v>
      </c>
      <c r="F3" s="562"/>
      <c r="G3" s="562"/>
      <c r="H3" s="588"/>
      <c r="I3" s="588"/>
      <c r="J3" s="588"/>
      <c r="K3" s="588"/>
      <c r="L3" s="588"/>
      <c r="M3" s="588"/>
      <c r="N3" s="407" t="s">
        <v>750</v>
      </c>
      <c r="O3" s="525"/>
      <c r="P3" s="526"/>
      <c r="Q3" s="527"/>
      <c r="R3" s="584"/>
      <c r="S3" s="585"/>
      <c r="T3" s="584"/>
      <c r="U3" s="530"/>
      <c r="V3" s="530"/>
      <c r="W3" s="524"/>
      <c r="X3" s="407" t="s">
        <v>750</v>
      </c>
    </row>
    <row r="4" spans="1:24" s="586" customFormat="1" ht="15.45" customHeight="1">
      <c r="A4" s="65" t="s">
        <v>408</v>
      </c>
      <c r="B4" s="541"/>
      <c r="E4" s="517" t="s">
        <v>917</v>
      </c>
      <c r="F4" s="562"/>
      <c r="G4" s="562"/>
      <c r="H4" s="588"/>
      <c r="I4" s="588"/>
      <c r="J4" s="588"/>
      <c r="K4" s="588"/>
      <c r="L4" s="588"/>
      <c r="M4" s="588"/>
      <c r="N4" s="406" t="s">
        <v>752</v>
      </c>
      <c r="P4" s="537"/>
      <c r="Q4" s="589"/>
      <c r="R4" s="590"/>
      <c r="S4" s="591"/>
      <c r="T4" s="590"/>
      <c r="U4" s="590"/>
      <c r="V4" s="590"/>
      <c r="W4" s="589"/>
      <c r="X4" s="406" t="s">
        <v>752</v>
      </c>
    </row>
    <row r="5" spans="1:24" s="586" customFormat="1" ht="15.45" customHeight="1" thickBot="1">
      <c r="B5" s="541"/>
      <c r="C5" s="532"/>
      <c r="D5" s="532"/>
      <c r="F5" s="534"/>
      <c r="G5" s="589"/>
      <c r="H5" s="589"/>
      <c r="J5" s="534"/>
      <c r="K5" s="589"/>
      <c r="L5" s="589"/>
      <c r="M5" s="589"/>
      <c r="N5" s="589"/>
      <c r="P5" s="537"/>
      <c r="Q5" s="589"/>
      <c r="R5" s="590"/>
      <c r="S5" s="591"/>
      <c r="T5" s="590"/>
      <c r="U5" s="590"/>
      <c r="V5" s="590"/>
      <c r="W5" s="589"/>
    </row>
    <row r="6" spans="1:24" s="586" customFormat="1" ht="15.45" customHeight="1">
      <c r="A6" s="1726" t="s">
        <v>858</v>
      </c>
      <c r="B6" s="1582"/>
      <c r="C6" s="1712" t="s">
        <v>918</v>
      </c>
      <c r="D6" s="1712" t="s">
        <v>919</v>
      </c>
      <c r="E6" s="1712" t="s">
        <v>920</v>
      </c>
      <c r="F6" s="1712" t="s">
        <v>921</v>
      </c>
      <c r="G6" s="1712" t="s">
        <v>922</v>
      </c>
      <c r="H6" s="1712" t="s">
        <v>862</v>
      </c>
      <c r="I6" s="1712" t="s">
        <v>859</v>
      </c>
      <c r="J6" s="1712" t="s">
        <v>860</v>
      </c>
      <c r="K6" s="1712" t="s">
        <v>923</v>
      </c>
      <c r="L6" s="1712" t="s">
        <v>924</v>
      </c>
      <c r="M6" s="1712" t="s">
        <v>925</v>
      </c>
      <c r="N6" s="1572" t="s">
        <v>785</v>
      </c>
      <c r="O6" s="537"/>
      <c r="P6" s="737"/>
      <c r="Q6" s="738"/>
      <c r="R6" s="739"/>
      <c r="S6" s="740" t="s">
        <v>926</v>
      </c>
      <c r="T6" s="738"/>
      <c r="U6" s="741"/>
      <c r="V6" s="741"/>
      <c r="W6" s="742"/>
    </row>
    <row r="7" spans="1:24" s="586" customFormat="1" ht="16.2" customHeight="1">
      <c r="A7" s="1727"/>
      <c r="B7" s="1715"/>
      <c r="C7" s="1713"/>
      <c r="D7" s="1713"/>
      <c r="E7" s="1713"/>
      <c r="F7" s="1713"/>
      <c r="G7" s="1713"/>
      <c r="H7" s="1713"/>
      <c r="I7" s="1713"/>
      <c r="J7" s="1713"/>
      <c r="K7" s="1713"/>
      <c r="L7" s="1713"/>
      <c r="M7" s="1713"/>
      <c r="N7" s="1573"/>
      <c r="O7" s="537"/>
      <c r="P7" s="1154"/>
      <c r="Q7" s="1142" t="s">
        <v>866</v>
      </c>
      <c r="R7" s="745"/>
      <c r="S7" s="745"/>
      <c r="T7" s="1118" t="s">
        <v>867</v>
      </c>
      <c r="U7" s="746" t="s">
        <v>868</v>
      </c>
      <c r="V7" s="1752" t="s">
        <v>869</v>
      </c>
      <c r="W7" s="1753" t="s">
        <v>927</v>
      </c>
    </row>
    <row r="8" spans="1:24" s="586" customFormat="1" ht="16.2" customHeight="1">
      <c r="A8" s="1727"/>
      <c r="B8" s="1715"/>
      <c r="C8" s="1713"/>
      <c r="D8" s="1713"/>
      <c r="E8" s="1713"/>
      <c r="F8" s="1713"/>
      <c r="G8" s="1713"/>
      <c r="H8" s="1713"/>
      <c r="I8" s="1713"/>
      <c r="J8" s="1713"/>
      <c r="K8" s="1713"/>
      <c r="L8" s="1713"/>
      <c r="M8" s="1713"/>
      <c r="N8" s="1573"/>
      <c r="O8" s="537"/>
      <c r="P8" s="748" t="s">
        <v>867</v>
      </c>
      <c r="Q8" s="1155" t="s">
        <v>865</v>
      </c>
      <c r="R8" s="1156" t="s">
        <v>877</v>
      </c>
      <c r="S8" s="1155" t="s">
        <v>868</v>
      </c>
      <c r="T8" s="1118" t="s">
        <v>878</v>
      </c>
      <c r="U8" s="746" t="s">
        <v>582</v>
      </c>
      <c r="V8" s="1681"/>
      <c r="W8" s="1684"/>
    </row>
    <row r="9" spans="1:24" s="586" customFormat="1" ht="16.2" customHeight="1">
      <c r="A9" s="1727"/>
      <c r="B9" s="1715"/>
      <c r="C9" s="1713"/>
      <c r="D9" s="1713"/>
      <c r="E9" s="1713"/>
      <c r="F9" s="1713"/>
      <c r="G9" s="1713"/>
      <c r="H9" s="1713"/>
      <c r="I9" s="1713"/>
      <c r="J9" s="1713"/>
      <c r="K9" s="1713"/>
      <c r="L9" s="1713"/>
      <c r="M9" s="1713"/>
      <c r="N9" s="1573"/>
      <c r="O9" s="537"/>
      <c r="P9" s="748" t="s">
        <v>882</v>
      </c>
      <c r="Q9" s="1118" t="s">
        <v>883</v>
      </c>
      <c r="R9" s="1121" t="s">
        <v>883</v>
      </c>
      <c r="S9" s="1118" t="s">
        <v>884</v>
      </c>
      <c r="T9" s="1118" t="s">
        <v>885</v>
      </c>
      <c r="U9" s="746" t="s">
        <v>886</v>
      </c>
      <c r="V9" s="1681"/>
      <c r="W9" s="1684"/>
    </row>
    <row r="10" spans="1:24" s="586" customFormat="1" ht="16.2" thickBot="1">
      <c r="A10" s="1755"/>
      <c r="B10" s="1756"/>
      <c r="C10" s="1754"/>
      <c r="D10" s="1754"/>
      <c r="E10" s="1754"/>
      <c r="F10" s="1754"/>
      <c r="G10" s="1754"/>
      <c r="H10" s="1754"/>
      <c r="I10" s="1754"/>
      <c r="J10" s="1754"/>
      <c r="K10" s="1754"/>
      <c r="L10" s="1754"/>
      <c r="M10" s="1754"/>
      <c r="N10" s="1751"/>
      <c r="O10" s="537"/>
      <c r="P10" s="754" t="s">
        <v>886</v>
      </c>
      <c r="Q10" s="1122" t="s">
        <v>867</v>
      </c>
      <c r="R10" s="1123" t="s">
        <v>888</v>
      </c>
      <c r="S10" s="1122" t="s">
        <v>889</v>
      </c>
      <c r="T10" s="1124" t="s">
        <v>890</v>
      </c>
      <c r="U10" s="755" t="s">
        <v>928</v>
      </c>
      <c r="V10" s="1682"/>
      <c r="W10" s="1685"/>
    </row>
    <row r="11" spans="1:24" s="534" customFormat="1" ht="15.45" customHeight="1">
      <c r="A11" s="1723" t="s">
        <v>668</v>
      </c>
      <c r="B11" s="1710"/>
      <c r="C11" s="788" t="s">
        <v>669</v>
      </c>
      <c r="D11" s="788" t="s">
        <v>670</v>
      </c>
      <c r="E11" s="788" t="s">
        <v>671</v>
      </c>
      <c r="F11" s="788" t="s">
        <v>672</v>
      </c>
      <c r="G11" s="788" t="s">
        <v>673</v>
      </c>
      <c r="H11" s="788" t="s">
        <v>674</v>
      </c>
      <c r="I11" s="788" t="s">
        <v>730</v>
      </c>
      <c r="J11" s="788" t="s">
        <v>731</v>
      </c>
      <c r="K11" s="788" t="s">
        <v>788</v>
      </c>
      <c r="L11" s="788" t="s">
        <v>789</v>
      </c>
      <c r="M11" s="788" t="s">
        <v>790</v>
      </c>
      <c r="N11" s="789" t="s">
        <v>791</v>
      </c>
      <c r="O11" s="537"/>
      <c r="P11" s="1128" t="s">
        <v>792</v>
      </c>
      <c r="Q11" s="770" t="s">
        <v>793</v>
      </c>
      <c r="R11" s="771" t="s">
        <v>892</v>
      </c>
      <c r="S11" s="1129" t="s">
        <v>893</v>
      </c>
      <c r="T11" s="772" t="s">
        <v>894</v>
      </c>
      <c r="U11" s="773" t="s">
        <v>895</v>
      </c>
      <c r="V11" s="774" t="s">
        <v>896</v>
      </c>
      <c r="W11" s="769" t="s">
        <v>897</v>
      </c>
    </row>
    <row r="12" spans="1:24" s="592" customFormat="1" ht="12.75" customHeight="1">
      <c r="A12" s="1157" t="s">
        <v>451</v>
      </c>
      <c r="B12" s="1148"/>
      <c r="C12" s="790"/>
      <c r="D12" s="790"/>
      <c r="E12" s="790"/>
      <c r="F12" s="790"/>
      <c r="G12" s="790"/>
      <c r="H12" s="790"/>
      <c r="I12" s="790"/>
      <c r="J12" s="790"/>
      <c r="K12" s="790"/>
      <c r="L12" s="790"/>
      <c r="M12" s="790"/>
      <c r="N12" s="791"/>
      <c r="O12" s="537"/>
      <c r="P12" s="777"/>
      <c r="Q12" s="1130"/>
      <c r="R12" s="1130"/>
      <c r="S12" s="1130"/>
      <c r="T12" s="1130"/>
      <c r="U12" s="1130"/>
      <c r="V12" s="1130"/>
      <c r="W12" s="1131"/>
    </row>
    <row r="13" spans="1:24" s="592" customFormat="1" ht="12.75" customHeight="1">
      <c r="A13" s="214"/>
      <c r="B13" s="574" t="s">
        <v>764</v>
      </c>
      <c r="C13" s="790"/>
      <c r="D13" s="790"/>
      <c r="E13" s="790"/>
      <c r="F13" s="790"/>
      <c r="G13" s="790"/>
      <c r="H13" s="790"/>
      <c r="I13" s="790"/>
      <c r="J13" s="790"/>
      <c r="K13" s="790"/>
      <c r="L13" s="790"/>
      <c r="M13" s="790"/>
      <c r="N13" s="791"/>
      <c r="O13" s="537"/>
      <c r="P13" s="777"/>
      <c r="Q13" s="1130"/>
      <c r="R13" s="1130"/>
      <c r="S13" s="1130"/>
      <c r="T13" s="1130"/>
      <c r="U13" s="1130">
        <f t="shared" ref="U13:U15" si="0">P13-Q13+R13+S13-T13</f>
        <v>0</v>
      </c>
      <c r="V13" s="1130"/>
      <c r="W13" s="1131">
        <f t="shared" ref="W13:W15" si="1">R13+S13</f>
        <v>0</v>
      </c>
    </row>
    <row r="14" spans="1:24" s="592" customFormat="1" ht="12.75" customHeight="1">
      <c r="A14" s="214"/>
      <c r="B14" s="574" t="s">
        <v>765</v>
      </c>
      <c r="C14" s="790"/>
      <c r="D14" s="790"/>
      <c r="E14" s="790"/>
      <c r="F14" s="790"/>
      <c r="G14" s="790"/>
      <c r="H14" s="790"/>
      <c r="I14" s="790"/>
      <c r="J14" s="790"/>
      <c r="K14" s="790"/>
      <c r="L14" s="790"/>
      <c r="M14" s="790"/>
      <c r="N14" s="791"/>
      <c r="O14" s="537"/>
      <c r="P14" s="777"/>
      <c r="Q14" s="1130"/>
      <c r="R14" s="1130"/>
      <c r="S14" s="1130"/>
      <c r="T14" s="1130"/>
      <c r="U14" s="1130">
        <f t="shared" si="0"/>
        <v>0</v>
      </c>
      <c r="V14" s="1130"/>
      <c r="W14" s="1131">
        <f t="shared" si="1"/>
        <v>0</v>
      </c>
    </row>
    <row r="15" spans="1:24" s="592" customFormat="1" ht="12.75" customHeight="1" thickBot="1">
      <c r="A15" s="214"/>
      <c r="B15" s="574" t="s">
        <v>766</v>
      </c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1"/>
      <c r="O15" s="537"/>
      <c r="P15" s="777"/>
      <c r="Q15" s="1130"/>
      <c r="R15" s="1130"/>
      <c r="S15" s="1130"/>
      <c r="T15" s="1130"/>
      <c r="U15" s="1130">
        <f t="shared" si="0"/>
        <v>0</v>
      </c>
      <c r="V15" s="1130"/>
      <c r="W15" s="1131">
        <f t="shared" si="1"/>
        <v>0</v>
      </c>
    </row>
    <row r="16" spans="1:24" s="592" customFormat="1" ht="12.75" customHeight="1" thickBot="1">
      <c r="A16" s="795"/>
      <c r="B16" s="1146" t="s">
        <v>930</v>
      </c>
      <c r="C16" s="1132" t="s">
        <v>732</v>
      </c>
      <c r="D16" s="1132" t="s">
        <v>732</v>
      </c>
      <c r="E16" s="1132" t="s">
        <v>732</v>
      </c>
      <c r="F16" s="1132" t="s">
        <v>732</v>
      </c>
      <c r="G16" s="1132" t="s">
        <v>732</v>
      </c>
      <c r="H16" s="190">
        <f>SUM(H$13:H$15)</f>
        <v>0</v>
      </c>
      <c r="I16" s="1132" t="s">
        <v>732</v>
      </c>
      <c r="J16" s="1132" t="s">
        <v>732</v>
      </c>
      <c r="K16" s="1132" t="s">
        <v>732</v>
      </c>
      <c r="L16" s="190">
        <f>SUM(L$13:L$15)</f>
        <v>0</v>
      </c>
      <c r="M16" s="190">
        <f>SUM(M$13:M$15)</f>
        <v>0</v>
      </c>
      <c r="N16" s="764">
        <f>SUM(N$13:N$15)</f>
        <v>0</v>
      </c>
      <c r="O16" s="547"/>
      <c r="P16" s="778">
        <f t="shared" ref="P16:U16" si="2">SUM(P$13:P$15)</f>
        <v>0</v>
      </c>
      <c r="Q16" s="776">
        <f t="shared" si="2"/>
        <v>0</v>
      </c>
      <c r="R16" s="776">
        <f t="shared" si="2"/>
        <v>0</v>
      </c>
      <c r="S16" s="776">
        <f t="shared" si="2"/>
        <v>0</v>
      </c>
      <c r="T16" s="776">
        <f t="shared" si="2"/>
        <v>0</v>
      </c>
      <c r="U16" s="776">
        <f t="shared" si="2"/>
        <v>0</v>
      </c>
      <c r="V16" s="776"/>
      <c r="W16" s="779">
        <f>SUM(W$13:W$15)</f>
        <v>0</v>
      </c>
    </row>
    <row r="17" spans="1:23" s="586" customFormat="1" ht="12.75" customHeight="1">
      <c r="A17" s="1157" t="s">
        <v>452</v>
      </c>
      <c r="B17" s="1148"/>
      <c r="C17" s="790"/>
      <c r="D17" s="790"/>
      <c r="E17" s="790"/>
      <c r="F17" s="790"/>
      <c r="G17" s="790"/>
      <c r="H17" s="790"/>
      <c r="I17" s="790"/>
      <c r="J17" s="790"/>
      <c r="K17" s="790"/>
      <c r="L17" s="790"/>
      <c r="M17" s="790"/>
      <c r="N17" s="791"/>
      <c r="O17" s="537"/>
      <c r="P17" s="777"/>
      <c r="Q17" s="1130"/>
      <c r="R17" s="1130"/>
      <c r="S17" s="1130"/>
      <c r="T17" s="1130"/>
      <c r="U17" s="1130"/>
      <c r="V17" s="1130"/>
      <c r="W17" s="1131"/>
    </row>
    <row r="18" spans="1:23" s="592" customFormat="1" ht="12.75" customHeight="1">
      <c r="A18" s="214"/>
      <c r="B18" s="574" t="s">
        <v>764</v>
      </c>
      <c r="C18" s="790"/>
      <c r="D18" s="790"/>
      <c r="E18" s="790"/>
      <c r="F18" s="790"/>
      <c r="G18" s="790"/>
      <c r="H18" s="790"/>
      <c r="I18" s="790"/>
      <c r="J18" s="790"/>
      <c r="K18" s="790"/>
      <c r="L18" s="790"/>
      <c r="M18" s="790"/>
      <c r="N18" s="791"/>
      <c r="O18" s="537"/>
      <c r="P18" s="777"/>
      <c r="Q18" s="1130"/>
      <c r="R18" s="1130"/>
      <c r="S18" s="1130"/>
      <c r="T18" s="1130"/>
      <c r="U18" s="1130"/>
      <c r="V18" s="1130"/>
      <c r="W18" s="1131"/>
    </row>
    <row r="19" spans="1:23" s="592" customFormat="1" ht="12.75" customHeight="1">
      <c r="A19" s="214"/>
      <c r="B19" s="574" t="s">
        <v>765</v>
      </c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1"/>
      <c r="O19" s="537"/>
      <c r="P19" s="777"/>
      <c r="Q19" s="1130"/>
      <c r="R19" s="1130"/>
      <c r="S19" s="1130"/>
      <c r="T19" s="1130"/>
      <c r="U19" s="1130">
        <f t="shared" ref="U19:U20" si="3">P19-Q19+R19+S19-T19</f>
        <v>0</v>
      </c>
      <c r="V19" s="1130"/>
      <c r="W19" s="1131">
        <f t="shared" ref="W19:W20" si="4">R19+S19</f>
        <v>0</v>
      </c>
    </row>
    <row r="20" spans="1:23" s="592" customFormat="1" ht="12.75" customHeight="1" thickBot="1">
      <c r="A20" s="214"/>
      <c r="B20" s="574" t="s">
        <v>766</v>
      </c>
      <c r="C20" s="790"/>
      <c r="D20" s="790"/>
      <c r="E20" s="790"/>
      <c r="F20" s="790"/>
      <c r="G20" s="790"/>
      <c r="H20" s="790"/>
      <c r="I20" s="790"/>
      <c r="J20" s="790"/>
      <c r="K20" s="790"/>
      <c r="L20" s="790"/>
      <c r="M20" s="790"/>
      <c r="N20" s="791"/>
      <c r="O20" s="537"/>
      <c r="P20" s="777"/>
      <c r="Q20" s="1130"/>
      <c r="R20" s="1130"/>
      <c r="S20" s="1130"/>
      <c r="T20" s="1130"/>
      <c r="U20" s="1130">
        <f t="shared" si="3"/>
        <v>0</v>
      </c>
      <c r="V20" s="1130"/>
      <c r="W20" s="1131">
        <f t="shared" si="4"/>
        <v>0</v>
      </c>
    </row>
    <row r="21" spans="1:23" s="592" customFormat="1" ht="12.75" customHeight="1" thickBot="1">
      <c r="A21" s="795"/>
      <c r="B21" s="1146" t="s">
        <v>932</v>
      </c>
      <c r="C21" s="1132" t="s">
        <v>732</v>
      </c>
      <c r="D21" s="1132" t="s">
        <v>732</v>
      </c>
      <c r="E21" s="1132" t="s">
        <v>732</v>
      </c>
      <c r="F21" s="1132" t="s">
        <v>732</v>
      </c>
      <c r="G21" s="1132" t="s">
        <v>732</v>
      </c>
      <c r="H21" s="190">
        <f>SUM(H$19:H$20)</f>
        <v>0</v>
      </c>
      <c r="I21" s="1132" t="s">
        <v>732</v>
      </c>
      <c r="J21" s="1132" t="s">
        <v>732</v>
      </c>
      <c r="K21" s="1132" t="s">
        <v>732</v>
      </c>
      <c r="L21" s="190">
        <f>SUM(L$19:L$20)</f>
        <v>0</v>
      </c>
      <c r="M21" s="190">
        <f>SUM(M$19:M$20)</f>
        <v>0</v>
      </c>
      <c r="N21" s="764">
        <f>SUM(N$19:N$20)</f>
        <v>0</v>
      </c>
      <c r="O21" s="547"/>
      <c r="P21" s="778">
        <f t="shared" ref="P21:U21" si="5">SUM(P$19:P$20)</f>
        <v>0</v>
      </c>
      <c r="Q21" s="776">
        <f t="shared" si="5"/>
        <v>0</v>
      </c>
      <c r="R21" s="776">
        <f t="shared" si="5"/>
        <v>0</v>
      </c>
      <c r="S21" s="776">
        <f t="shared" si="5"/>
        <v>0</v>
      </c>
      <c r="T21" s="776">
        <f t="shared" si="5"/>
        <v>0</v>
      </c>
      <c r="U21" s="776">
        <f t="shared" si="5"/>
        <v>0</v>
      </c>
      <c r="V21" s="776"/>
      <c r="W21" s="779">
        <f>SUM(W$19:W$20)</f>
        <v>0</v>
      </c>
    </row>
    <row r="22" spans="1:23" s="592" customFormat="1" ht="12.75" customHeight="1" thickBot="1">
      <c r="A22" s="796" t="s">
        <v>945</v>
      </c>
      <c r="B22" s="1146"/>
      <c r="C22" s="1132" t="s">
        <v>732</v>
      </c>
      <c r="D22" s="1132" t="s">
        <v>732</v>
      </c>
      <c r="E22" s="1132" t="s">
        <v>732</v>
      </c>
      <c r="F22" s="1132" t="s">
        <v>732</v>
      </c>
      <c r="G22" s="1132" t="s">
        <v>732</v>
      </c>
      <c r="H22" s="191">
        <f>H16+H21</f>
        <v>0</v>
      </c>
      <c r="I22" s="1132" t="s">
        <v>732</v>
      </c>
      <c r="J22" s="1132" t="s">
        <v>732</v>
      </c>
      <c r="K22" s="1132" t="s">
        <v>732</v>
      </c>
      <c r="L22" s="191">
        <f t="shared" ref="L22:N22" si="6">L16+L21</f>
        <v>0</v>
      </c>
      <c r="M22" s="191">
        <f t="shared" si="6"/>
        <v>0</v>
      </c>
      <c r="N22" s="766">
        <f t="shared" si="6"/>
        <v>0</v>
      </c>
      <c r="O22" s="547"/>
      <c r="P22" s="765">
        <f t="shared" ref="P22:W22" si="7">P16+P21</f>
        <v>0</v>
      </c>
      <c r="Q22" s="191">
        <f t="shared" si="7"/>
        <v>0</v>
      </c>
      <c r="R22" s="191">
        <f t="shared" si="7"/>
        <v>0</v>
      </c>
      <c r="S22" s="191">
        <f t="shared" si="7"/>
        <v>0</v>
      </c>
      <c r="T22" s="191">
        <f t="shared" si="7"/>
        <v>0</v>
      </c>
      <c r="U22" s="191">
        <f t="shared" si="7"/>
        <v>0</v>
      </c>
      <c r="V22" s="191">
        <f t="shared" si="7"/>
        <v>0</v>
      </c>
      <c r="W22" s="766">
        <f t="shared" si="7"/>
        <v>0</v>
      </c>
    </row>
    <row r="23" spans="1:23" s="587" customFormat="1" ht="16.8" thickTop="1" thickBot="1">
      <c r="A23" s="640"/>
      <c r="B23" s="1136"/>
      <c r="C23" s="1137"/>
      <c r="D23" s="1137"/>
      <c r="E23" s="1137"/>
      <c r="F23" s="1137"/>
      <c r="G23" s="1137"/>
      <c r="H23" s="1137"/>
      <c r="I23" s="1137"/>
      <c r="J23" s="1137"/>
      <c r="K23" s="1137"/>
      <c r="L23" s="1137"/>
      <c r="M23" s="1137"/>
      <c r="N23" s="781"/>
      <c r="P23" s="780"/>
      <c r="Q23" s="1137"/>
      <c r="R23" s="1137"/>
      <c r="S23" s="1137"/>
      <c r="T23" s="1137"/>
      <c r="U23" s="1137"/>
      <c r="V23" s="1137"/>
      <c r="W23" s="781"/>
    </row>
    <row r="24" spans="1:23" s="587" customFormat="1">
      <c r="B24" s="566"/>
      <c r="C24" s="562"/>
      <c r="D24" s="562"/>
      <c r="E24" s="562"/>
      <c r="F24" s="564"/>
      <c r="G24" s="588"/>
      <c r="H24" s="588"/>
      <c r="K24" s="588"/>
      <c r="L24" s="588"/>
      <c r="M24" s="588"/>
      <c r="N24" s="588"/>
      <c r="Q24" s="588"/>
      <c r="R24" s="588"/>
      <c r="T24" s="588"/>
      <c r="U24" s="588"/>
      <c r="V24" s="588"/>
      <c r="W24" s="588"/>
    </row>
    <row r="25" spans="1:23" s="587" customFormat="1">
      <c r="B25" s="566"/>
      <c r="C25" s="562"/>
      <c r="D25" s="562"/>
      <c r="E25" s="562"/>
      <c r="F25" s="564"/>
      <c r="G25" s="588"/>
      <c r="H25" s="588"/>
      <c r="K25" s="588"/>
      <c r="L25" s="588"/>
      <c r="M25" s="588"/>
      <c r="N25" s="588"/>
      <c r="Q25" s="588"/>
      <c r="R25" s="588"/>
      <c r="T25" s="588"/>
      <c r="U25" s="588"/>
      <c r="V25" s="588"/>
      <c r="W25" s="588"/>
    </row>
    <row r="26" spans="1:23" s="587" customFormat="1">
      <c r="B26" s="566"/>
      <c r="C26" s="562"/>
      <c r="D26" s="562"/>
      <c r="E26" s="562"/>
      <c r="F26" s="564"/>
      <c r="G26" s="588"/>
      <c r="H26" s="588"/>
      <c r="K26" s="588"/>
      <c r="L26" s="588"/>
      <c r="M26" s="588"/>
      <c r="N26" s="588"/>
      <c r="Q26" s="588"/>
      <c r="R26" s="588"/>
      <c r="T26" s="588"/>
      <c r="U26" s="588"/>
      <c r="V26" s="588"/>
      <c r="W26" s="588"/>
    </row>
    <row r="27" spans="1:23" s="587" customFormat="1">
      <c r="B27" s="566"/>
      <c r="C27" s="562"/>
      <c r="D27" s="562"/>
      <c r="E27" s="562"/>
      <c r="F27" s="564"/>
      <c r="G27" s="588"/>
      <c r="H27" s="588"/>
      <c r="K27" s="588"/>
      <c r="L27" s="588"/>
      <c r="M27" s="588"/>
      <c r="N27" s="588"/>
      <c r="Q27" s="588"/>
      <c r="R27" s="588"/>
      <c r="T27" s="588"/>
      <c r="U27" s="588"/>
      <c r="V27" s="588"/>
      <c r="W27" s="588"/>
    </row>
    <row r="28" spans="1:23" s="587" customFormat="1">
      <c r="B28" s="566"/>
      <c r="C28" s="562"/>
      <c r="D28" s="562"/>
      <c r="E28" s="562"/>
      <c r="F28" s="564"/>
      <c r="G28" s="588"/>
      <c r="H28" s="588"/>
      <c r="K28" s="588"/>
      <c r="L28" s="588"/>
      <c r="M28" s="588"/>
      <c r="N28" s="588"/>
      <c r="Q28" s="588"/>
      <c r="R28" s="588"/>
      <c r="T28" s="588"/>
      <c r="U28" s="588"/>
      <c r="V28" s="588"/>
      <c r="W28" s="588"/>
    </row>
    <row r="29" spans="1:23" s="587" customFormat="1">
      <c r="B29" s="566"/>
      <c r="C29" s="562"/>
      <c r="D29" s="562"/>
      <c r="E29" s="562"/>
      <c r="F29" s="564"/>
      <c r="G29" s="588"/>
      <c r="H29" s="588"/>
      <c r="K29" s="588"/>
      <c r="L29" s="588"/>
      <c r="M29" s="588"/>
      <c r="N29" s="588"/>
      <c r="Q29" s="588"/>
      <c r="R29" s="588"/>
      <c r="T29" s="588"/>
      <c r="U29" s="588"/>
      <c r="V29" s="588"/>
      <c r="W29" s="588"/>
    </row>
    <row r="30" spans="1:23" s="587" customFormat="1">
      <c r="B30" s="566"/>
      <c r="C30" s="562"/>
      <c r="D30" s="562"/>
      <c r="E30" s="562"/>
      <c r="F30" s="564"/>
      <c r="G30" s="588"/>
      <c r="H30" s="588"/>
      <c r="K30" s="588"/>
      <c r="L30" s="588"/>
      <c r="M30" s="588"/>
      <c r="N30" s="588"/>
      <c r="Q30" s="588"/>
      <c r="R30" s="588"/>
      <c r="T30" s="588"/>
      <c r="U30" s="588"/>
      <c r="V30" s="588"/>
      <c r="W30" s="588"/>
    </row>
    <row r="31" spans="1:23" s="587" customFormat="1">
      <c r="B31" s="566"/>
      <c r="C31" s="562"/>
      <c r="D31" s="562"/>
      <c r="E31" s="562"/>
      <c r="F31" s="564"/>
      <c r="G31" s="588"/>
      <c r="H31" s="588"/>
      <c r="K31" s="588"/>
      <c r="L31" s="588"/>
      <c r="M31" s="588"/>
      <c r="N31" s="588"/>
      <c r="Q31" s="588"/>
      <c r="R31" s="588"/>
      <c r="T31" s="588"/>
      <c r="U31" s="588"/>
      <c r="V31" s="588"/>
      <c r="W31" s="588"/>
    </row>
    <row r="32" spans="1:23" s="587" customFormat="1">
      <c r="B32" s="566"/>
      <c r="C32" s="562"/>
      <c r="D32" s="562"/>
      <c r="E32" s="562"/>
      <c r="F32" s="564"/>
      <c r="G32" s="588"/>
      <c r="H32" s="588"/>
      <c r="K32" s="588"/>
      <c r="L32" s="588"/>
      <c r="M32" s="588"/>
      <c r="N32" s="588"/>
      <c r="Q32" s="588"/>
      <c r="R32" s="588"/>
      <c r="T32" s="588"/>
      <c r="U32" s="588"/>
      <c r="V32" s="588"/>
      <c r="W32" s="588"/>
    </row>
    <row r="33" spans="2:23" s="587" customFormat="1">
      <c r="B33" s="566"/>
      <c r="C33" s="562"/>
      <c r="D33" s="562"/>
      <c r="E33" s="562"/>
      <c r="F33" s="564"/>
      <c r="G33" s="588"/>
      <c r="H33" s="588"/>
      <c r="K33" s="588"/>
      <c r="L33" s="588"/>
      <c r="M33" s="588"/>
      <c r="N33" s="588"/>
      <c r="Q33" s="588"/>
      <c r="R33" s="588"/>
      <c r="T33" s="588"/>
      <c r="U33" s="588"/>
      <c r="V33" s="588"/>
      <c r="W33" s="588"/>
    </row>
    <row r="34" spans="2:23" s="587" customFormat="1">
      <c r="G34" s="588"/>
      <c r="H34" s="588"/>
      <c r="K34" s="588"/>
      <c r="L34" s="588"/>
      <c r="M34" s="588"/>
      <c r="N34" s="588"/>
      <c r="Q34" s="588"/>
      <c r="R34" s="588"/>
      <c r="T34" s="588"/>
      <c r="U34" s="588"/>
      <c r="V34" s="588"/>
      <c r="W34" s="588"/>
    </row>
    <row r="35" spans="2:23" s="587" customFormat="1">
      <c r="G35" s="588"/>
      <c r="H35" s="588"/>
      <c r="K35" s="588"/>
      <c r="L35" s="588"/>
      <c r="M35" s="588"/>
      <c r="N35" s="588"/>
      <c r="Q35" s="588"/>
      <c r="R35" s="588"/>
      <c r="T35" s="588"/>
      <c r="U35" s="588"/>
      <c r="V35" s="588"/>
      <c r="W35" s="588"/>
    </row>
    <row r="36" spans="2:23" s="587" customFormat="1">
      <c r="G36" s="588"/>
      <c r="H36" s="588"/>
      <c r="K36" s="588"/>
      <c r="L36" s="588"/>
      <c r="M36" s="588"/>
      <c r="N36" s="588"/>
      <c r="Q36" s="588"/>
      <c r="R36" s="588"/>
      <c r="T36" s="588"/>
      <c r="U36" s="588"/>
      <c r="V36" s="588"/>
      <c r="W36" s="588"/>
    </row>
    <row r="37" spans="2:23">
      <c r="B37" s="593"/>
      <c r="C37" s="593"/>
      <c r="D37" s="593"/>
      <c r="E37" s="593"/>
      <c r="F37" s="593"/>
      <c r="R37" s="594"/>
      <c r="S37" s="593"/>
      <c r="T37" s="594"/>
      <c r="U37" s="594"/>
      <c r="V37" s="594"/>
    </row>
  </sheetData>
  <mergeCells count="16">
    <mergeCell ref="N6:N10"/>
    <mergeCell ref="V7:V10"/>
    <mergeCell ref="W7:W10"/>
    <mergeCell ref="A11:B11"/>
    <mergeCell ref="H6:H10"/>
    <mergeCell ref="I6:I10"/>
    <mergeCell ref="J6:J10"/>
    <mergeCell ref="K6:K10"/>
    <mergeCell ref="L6:L10"/>
    <mergeCell ref="M6:M10"/>
    <mergeCell ref="A6:B10"/>
    <mergeCell ref="C6:C10"/>
    <mergeCell ref="D6:D10"/>
    <mergeCell ref="E6:E10"/>
    <mergeCell ref="F6:F10"/>
    <mergeCell ref="G6:G10"/>
  </mergeCells>
  <hyperlinks>
    <hyperlink ref="N1" location="Content!Print_Area" display="Content" xr:uid="{BA470139-9F64-48BB-89FF-38321B94DE57}"/>
    <hyperlink ref="N2" location="'X1'!A1" display="SFP-Asset" xr:uid="{BD04EED6-01F4-411A-A3C0-0DC37D217E1A}"/>
    <hyperlink ref="N3" location="'X2'!A1" display="SFP-Liab and NW" xr:uid="{CF29FCF0-09DD-4290-B8BC-1B17CF0E11AA}"/>
    <hyperlink ref="N4" location="'X4'!A1" display="SCI" xr:uid="{4046D89B-0E2B-4715-89DB-BF7D9837333B}"/>
    <hyperlink ref="X1" location="Content!Print_Area" display="Content" xr:uid="{83392C01-49D3-4383-A2E0-E017AB4CF18B}"/>
    <hyperlink ref="X2" location="'X1'!A1" display="SFP-Asset" xr:uid="{0112CD43-87CD-4BD4-8F7A-A7955EE06730}"/>
    <hyperlink ref="X3" location="'X2'!A1" display="SFP-Liab and NW" xr:uid="{18673386-93DD-4575-A383-22279FBC433F}"/>
    <hyperlink ref="X4" location="'X4'!A1" display="SCI" xr:uid="{DBB3B6A3-EE52-4268-B406-AFE4085F4931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2C829-9BC2-4F42-B3E6-2645E33F374C}">
  <sheetPr>
    <tabColor rgb="FF92D050"/>
  </sheetPr>
  <dimension ref="A1:T39"/>
  <sheetViews>
    <sheetView zoomScaleNormal="100" workbookViewId="0">
      <selection activeCell="K20" sqref="K20"/>
    </sheetView>
  </sheetViews>
  <sheetFormatPr defaultColWidth="9.109375" defaultRowHeight="15.6"/>
  <cols>
    <col min="1" max="1" width="3.6640625" style="593" customWidth="1"/>
    <col min="2" max="2" width="93.44140625" style="554" bestFit="1" customWidth="1"/>
    <col min="3" max="4" width="15.33203125" style="555" customWidth="1"/>
    <col min="5" max="5" width="15.33203125" style="557" customWidth="1"/>
    <col min="6" max="7" width="16.77734375" style="594" bestFit="1" customWidth="1"/>
    <col min="8" max="8" width="17.33203125" style="593" customWidth="1"/>
    <col min="9" max="9" width="15.33203125" style="593" customWidth="1"/>
    <col min="10" max="10" width="15.33203125" style="594" customWidth="1"/>
    <col min="11" max="11" width="22.109375" style="594" customWidth="1"/>
    <col min="12" max="12" width="4.109375" style="593" customWidth="1"/>
    <col min="13" max="13" width="14.33203125" style="593" bestFit="1" customWidth="1"/>
    <col min="14" max="14" width="15.33203125" style="594" customWidth="1"/>
    <col min="15" max="15" width="15.33203125" style="595" customWidth="1"/>
    <col min="16" max="16" width="15.33203125" style="430" customWidth="1"/>
    <col min="17" max="17" width="15.33203125" style="595" customWidth="1"/>
    <col min="18" max="18" width="21" style="595" bestFit="1" customWidth="1"/>
    <col min="19" max="19" width="21" style="595" customWidth="1"/>
    <col min="20" max="20" width="18.109375" style="594" customWidth="1"/>
    <col min="21" max="16384" width="9.109375" style="593"/>
  </cols>
  <sheetData>
    <row r="1" spans="1:20" s="582" customFormat="1" ht="19.2">
      <c r="A1" s="170"/>
      <c r="B1" s="170"/>
      <c r="D1" s="516" t="s">
        <v>715</v>
      </c>
      <c r="E1" s="583"/>
      <c r="F1" s="583"/>
      <c r="G1" s="583"/>
      <c r="H1" s="583"/>
      <c r="I1" s="583"/>
      <c r="J1" s="583"/>
      <c r="K1" s="406" t="s">
        <v>746</v>
      </c>
      <c r="L1" s="525"/>
      <c r="M1" s="526"/>
      <c r="N1" s="527"/>
      <c r="O1" s="584"/>
      <c r="P1" s="585"/>
      <c r="Q1" s="584"/>
      <c r="R1" s="530"/>
      <c r="S1" s="530"/>
      <c r="T1" s="524"/>
    </row>
    <row r="2" spans="1:20" s="586" customFormat="1" ht="15.45" customHeight="1">
      <c r="A2" s="170" t="s">
        <v>946</v>
      </c>
      <c r="B2" s="6"/>
      <c r="D2" s="517" t="s">
        <v>747</v>
      </c>
      <c r="E2" s="562"/>
      <c r="F2" s="562"/>
      <c r="G2" s="588"/>
      <c r="H2" s="588"/>
      <c r="I2" s="588"/>
      <c r="J2" s="588"/>
      <c r="K2" s="407" t="s">
        <v>748</v>
      </c>
      <c r="M2" s="537"/>
      <c r="N2" s="538"/>
      <c r="O2" s="590"/>
      <c r="P2" s="591"/>
      <c r="Q2" s="590"/>
      <c r="R2" s="590"/>
      <c r="S2" s="590"/>
      <c r="T2" s="589"/>
    </row>
    <row r="3" spans="1:20" s="582" customFormat="1" ht="19.2">
      <c r="A3" s="65" t="s">
        <v>407</v>
      </c>
      <c r="B3" s="32"/>
      <c r="D3" s="517" t="s">
        <v>717</v>
      </c>
      <c r="E3" s="562"/>
      <c r="F3" s="562"/>
      <c r="G3" s="588"/>
      <c r="H3" s="588"/>
      <c r="I3" s="588"/>
      <c r="J3" s="588"/>
      <c r="K3" s="407" t="s">
        <v>750</v>
      </c>
      <c r="L3" s="525"/>
      <c r="M3" s="526"/>
      <c r="N3" s="527"/>
      <c r="O3" s="584"/>
      <c r="P3" s="585"/>
      <c r="Q3" s="584"/>
      <c r="R3" s="530"/>
      <c r="S3" s="530"/>
      <c r="T3" s="524"/>
    </row>
    <row r="4" spans="1:20" s="586" customFormat="1" ht="15.45" customHeight="1">
      <c r="A4" s="65" t="s">
        <v>408</v>
      </c>
      <c r="B4" s="541"/>
      <c r="D4" s="517"/>
      <c r="E4" s="562"/>
      <c r="F4" s="562"/>
      <c r="G4" s="588"/>
      <c r="H4" s="588"/>
      <c r="I4" s="588"/>
      <c r="J4" s="588"/>
      <c r="K4" s="406" t="s">
        <v>752</v>
      </c>
      <c r="M4" s="537"/>
      <c r="N4" s="589"/>
      <c r="O4" s="590"/>
      <c r="P4" s="591"/>
      <c r="Q4" s="590"/>
      <c r="R4" s="590"/>
      <c r="S4" s="590"/>
      <c r="T4" s="589"/>
    </row>
    <row r="5" spans="1:20" s="586" customFormat="1" ht="15.45" customHeight="1" thickBot="1">
      <c r="B5" s="541"/>
      <c r="C5" s="532"/>
      <c r="E5" s="534"/>
      <c r="F5" s="589"/>
      <c r="G5" s="589"/>
      <c r="I5" s="534"/>
      <c r="J5" s="589"/>
      <c r="K5" s="589"/>
      <c r="M5" s="537"/>
      <c r="N5" s="589"/>
      <c r="O5" s="590"/>
      <c r="P5" s="591"/>
      <c r="Q5" s="590"/>
      <c r="R5" s="590"/>
      <c r="S5" s="590"/>
      <c r="T5" s="589"/>
    </row>
    <row r="6" spans="1:20" s="586" customFormat="1" ht="15.45" customHeight="1">
      <c r="A6" s="1663" t="s">
        <v>947</v>
      </c>
      <c r="B6" s="1770"/>
      <c r="C6" s="1762" t="s">
        <v>948</v>
      </c>
      <c r="D6" s="1760" t="s">
        <v>949</v>
      </c>
      <c r="E6" s="1764" t="s">
        <v>950</v>
      </c>
      <c r="F6" s="1757" t="s">
        <v>951</v>
      </c>
      <c r="G6" s="1757"/>
      <c r="H6" s="1766" t="s">
        <v>952</v>
      </c>
      <c r="I6" s="1768" t="s">
        <v>953</v>
      </c>
      <c r="J6" s="1758" t="s">
        <v>722</v>
      </c>
    </row>
    <row r="7" spans="1:20" s="586" customFormat="1" ht="16.2" customHeight="1" thickBot="1">
      <c r="A7" s="1667"/>
      <c r="B7" s="1771"/>
      <c r="C7" s="1763"/>
      <c r="D7" s="1761"/>
      <c r="E7" s="1765"/>
      <c r="F7" s="792" t="s">
        <v>954</v>
      </c>
      <c r="G7" s="792" t="s">
        <v>725</v>
      </c>
      <c r="H7" s="1767"/>
      <c r="I7" s="1769"/>
      <c r="J7" s="1759"/>
    </row>
    <row r="8" spans="1:20" s="534" customFormat="1" ht="15.45" customHeight="1">
      <c r="A8" s="1723" t="s">
        <v>668</v>
      </c>
      <c r="B8" s="1710"/>
      <c r="C8" s="788" t="s">
        <v>669</v>
      </c>
      <c r="D8" s="788" t="s">
        <v>670</v>
      </c>
      <c r="E8" s="788" t="s">
        <v>671</v>
      </c>
      <c r="F8" s="788" t="s">
        <v>672</v>
      </c>
      <c r="G8" s="788" t="s">
        <v>673</v>
      </c>
      <c r="H8" s="788" t="s">
        <v>674</v>
      </c>
      <c r="I8" s="788" t="s">
        <v>730</v>
      </c>
      <c r="J8" s="789" t="s">
        <v>731</v>
      </c>
    </row>
    <row r="9" spans="1:20" s="592" customFormat="1" ht="12.75" customHeight="1">
      <c r="A9" s="1157" t="s">
        <v>454</v>
      </c>
      <c r="B9" s="1148"/>
      <c r="C9" s="790"/>
      <c r="D9" s="790"/>
      <c r="E9" s="790"/>
      <c r="F9" s="790"/>
      <c r="G9" s="790"/>
      <c r="H9" s="790"/>
      <c r="I9" s="790"/>
      <c r="J9" s="791"/>
    </row>
    <row r="10" spans="1:20" s="592" customFormat="1" ht="12.75" customHeight="1">
      <c r="A10" s="214"/>
      <c r="B10" s="574" t="s">
        <v>764</v>
      </c>
      <c r="C10" s="790"/>
      <c r="D10" s="790"/>
      <c r="E10" s="790"/>
      <c r="F10" s="790"/>
      <c r="G10" s="790"/>
      <c r="H10" s="790"/>
      <c r="I10" s="790"/>
      <c r="J10" s="791"/>
    </row>
    <row r="11" spans="1:20" s="592" customFormat="1" ht="12.75" customHeight="1">
      <c r="A11" s="214"/>
      <c r="B11" s="574" t="s">
        <v>765</v>
      </c>
      <c r="C11" s="790"/>
      <c r="D11" s="790"/>
      <c r="E11" s="790"/>
      <c r="F11" s="790"/>
      <c r="G11" s="790"/>
      <c r="H11" s="790"/>
      <c r="I11" s="790"/>
      <c r="J11" s="791"/>
    </row>
    <row r="12" spans="1:20" s="592" customFormat="1" ht="12.75" customHeight="1" thickBot="1">
      <c r="A12" s="214"/>
      <c r="B12" s="574" t="s">
        <v>766</v>
      </c>
      <c r="C12" s="790"/>
      <c r="D12" s="790"/>
      <c r="E12" s="790"/>
      <c r="F12" s="790"/>
      <c r="G12" s="790"/>
      <c r="H12" s="790"/>
      <c r="I12" s="790"/>
      <c r="J12" s="791"/>
    </row>
    <row r="13" spans="1:20" s="592" customFormat="1" ht="12.75" customHeight="1" thickBot="1">
      <c r="A13" s="795"/>
      <c r="B13" s="1146" t="s">
        <v>955</v>
      </c>
      <c r="C13" s="1132" t="s">
        <v>732</v>
      </c>
      <c r="D13" s="1132" t="s">
        <v>732</v>
      </c>
      <c r="E13" s="1132" t="s">
        <v>732</v>
      </c>
      <c r="F13" s="1132" t="s">
        <v>732</v>
      </c>
      <c r="G13" s="1132" t="s">
        <v>732</v>
      </c>
      <c r="H13" s="190">
        <f>SUM(H10:H12)</f>
        <v>0</v>
      </c>
      <c r="I13" s="190">
        <f>SUM(I10:I12)</f>
        <v>0</v>
      </c>
      <c r="J13" s="1133"/>
    </row>
    <row r="14" spans="1:20" s="586" customFormat="1" ht="12.75" customHeight="1">
      <c r="A14" s="1157" t="s">
        <v>455</v>
      </c>
      <c r="B14" s="1148"/>
      <c r="C14" s="790"/>
      <c r="D14" s="790"/>
      <c r="E14" s="790"/>
      <c r="F14" s="790"/>
      <c r="G14" s="790"/>
      <c r="H14" s="790"/>
      <c r="I14" s="790"/>
      <c r="J14" s="791"/>
    </row>
    <row r="15" spans="1:20" s="592" customFormat="1" ht="12.75" customHeight="1">
      <c r="A15" s="214"/>
      <c r="B15" s="574" t="s">
        <v>764</v>
      </c>
      <c r="C15" s="790"/>
      <c r="D15" s="790"/>
      <c r="E15" s="790"/>
      <c r="F15" s="790"/>
      <c r="G15" s="790"/>
      <c r="H15" s="790"/>
      <c r="I15" s="790"/>
      <c r="J15" s="791"/>
    </row>
    <row r="16" spans="1:20" s="592" customFormat="1" ht="12.75" customHeight="1">
      <c r="A16" s="214"/>
      <c r="B16" s="574" t="s">
        <v>765</v>
      </c>
      <c r="C16" s="790"/>
      <c r="D16" s="790"/>
      <c r="E16" s="790"/>
      <c r="F16" s="790"/>
      <c r="G16" s="790"/>
      <c r="H16" s="790"/>
      <c r="I16" s="790"/>
      <c r="J16" s="791"/>
    </row>
    <row r="17" spans="1:20" s="592" customFormat="1" ht="12.75" customHeight="1" thickBot="1">
      <c r="A17" s="214"/>
      <c r="B17" s="574" t="s">
        <v>766</v>
      </c>
      <c r="C17" s="790"/>
      <c r="D17" s="790"/>
      <c r="E17" s="790"/>
      <c r="F17" s="790"/>
      <c r="G17" s="790"/>
      <c r="H17" s="790"/>
      <c r="I17" s="790"/>
      <c r="J17" s="791"/>
    </row>
    <row r="18" spans="1:20" s="592" customFormat="1" ht="12.75" customHeight="1" thickBot="1">
      <c r="A18" s="795"/>
      <c r="B18" s="1146" t="s">
        <v>955</v>
      </c>
      <c r="C18" s="1132" t="s">
        <v>732</v>
      </c>
      <c r="D18" s="1132" t="s">
        <v>732</v>
      </c>
      <c r="E18" s="1132" t="s">
        <v>732</v>
      </c>
      <c r="F18" s="1132" t="s">
        <v>732</v>
      </c>
      <c r="G18" s="1132" t="s">
        <v>732</v>
      </c>
      <c r="H18" s="190">
        <f>SUM(H15:H17)</f>
        <v>0</v>
      </c>
      <c r="I18" s="190">
        <f>SUM(I15:I17)</f>
        <v>0</v>
      </c>
      <c r="J18" s="1133"/>
    </row>
    <row r="19" spans="1:20" s="586" customFormat="1" ht="12.75" customHeight="1">
      <c r="A19" s="1157" t="s">
        <v>456</v>
      </c>
      <c r="B19" s="1148"/>
      <c r="C19" s="790"/>
      <c r="D19" s="790"/>
      <c r="E19" s="790"/>
      <c r="F19" s="790"/>
      <c r="G19" s="790"/>
      <c r="H19" s="790"/>
      <c r="I19" s="790"/>
      <c r="J19" s="791"/>
    </row>
    <row r="20" spans="1:20" s="592" customFormat="1" ht="12.75" customHeight="1">
      <c r="A20" s="214"/>
      <c r="B20" s="574" t="s">
        <v>764</v>
      </c>
      <c r="C20" s="790"/>
      <c r="D20" s="790"/>
      <c r="E20" s="790"/>
      <c r="F20" s="790"/>
      <c r="G20" s="790"/>
      <c r="H20" s="790"/>
      <c r="I20" s="790"/>
      <c r="J20" s="791"/>
    </row>
    <row r="21" spans="1:20" s="592" customFormat="1" ht="12.75" customHeight="1">
      <c r="A21" s="214"/>
      <c r="B21" s="574" t="s">
        <v>765</v>
      </c>
      <c r="C21" s="790"/>
      <c r="D21" s="790"/>
      <c r="E21" s="790"/>
      <c r="F21" s="790"/>
      <c r="G21" s="790"/>
      <c r="H21" s="790"/>
      <c r="I21" s="790"/>
      <c r="J21" s="791"/>
    </row>
    <row r="22" spans="1:20" s="592" customFormat="1" ht="12.75" customHeight="1" thickBot="1">
      <c r="A22" s="214"/>
      <c r="B22" s="574" t="s">
        <v>766</v>
      </c>
      <c r="C22" s="790"/>
      <c r="D22" s="790"/>
      <c r="E22" s="790"/>
      <c r="F22" s="790"/>
      <c r="G22" s="790"/>
      <c r="H22" s="790"/>
      <c r="I22" s="790"/>
      <c r="J22" s="791"/>
    </row>
    <row r="23" spans="1:20" s="592" customFormat="1" ht="12.75" customHeight="1" thickBot="1">
      <c r="A23" s="795"/>
      <c r="B23" s="1146" t="s">
        <v>955</v>
      </c>
      <c r="C23" s="1132" t="s">
        <v>732</v>
      </c>
      <c r="D23" s="1132" t="s">
        <v>732</v>
      </c>
      <c r="E23" s="1132" t="s">
        <v>732</v>
      </c>
      <c r="F23" s="1132" t="s">
        <v>732</v>
      </c>
      <c r="G23" s="1132" t="s">
        <v>732</v>
      </c>
      <c r="H23" s="190">
        <f>SUM(H20:H22)</f>
        <v>0</v>
      </c>
      <c r="I23" s="190">
        <f>SUM(I20:I22)</f>
        <v>0</v>
      </c>
      <c r="J23" s="1133"/>
    </row>
    <row r="24" spans="1:20" s="592" customFormat="1" ht="12.75" customHeight="1" thickBot="1">
      <c r="A24" s="796" t="s">
        <v>956</v>
      </c>
      <c r="B24" s="1146"/>
      <c r="C24" s="1132" t="s">
        <v>732</v>
      </c>
      <c r="D24" s="1132" t="s">
        <v>732</v>
      </c>
      <c r="E24" s="1132" t="s">
        <v>732</v>
      </c>
      <c r="F24" s="1132" t="s">
        <v>732</v>
      </c>
      <c r="G24" s="1132" t="s">
        <v>732</v>
      </c>
      <c r="H24" s="191">
        <f>H13+H18+H23</f>
        <v>0</v>
      </c>
      <c r="I24" s="191">
        <f>I13+I18+I23</f>
        <v>0</v>
      </c>
      <c r="J24" s="1133"/>
    </row>
    <row r="25" spans="1:20" s="587" customFormat="1" ht="16.8" thickTop="1" thickBot="1">
      <c r="A25" s="640"/>
      <c r="B25" s="1136"/>
      <c r="C25" s="1137"/>
      <c r="D25" s="1137"/>
      <c r="E25" s="1137"/>
      <c r="F25" s="1137"/>
      <c r="G25" s="1137"/>
      <c r="H25" s="1137"/>
      <c r="I25" s="1137"/>
      <c r="J25" s="781"/>
    </row>
    <row r="26" spans="1:20" s="587" customFormat="1">
      <c r="B26" s="566"/>
      <c r="C26" s="562"/>
      <c r="D26" s="562"/>
      <c r="E26" s="564"/>
      <c r="F26" s="588"/>
      <c r="G26" s="588"/>
      <c r="J26" s="588"/>
      <c r="K26" s="588"/>
      <c r="N26" s="588"/>
      <c r="O26" s="588"/>
      <c r="Q26" s="588"/>
      <c r="R26" s="588"/>
      <c r="S26" s="588"/>
      <c r="T26" s="588"/>
    </row>
    <row r="27" spans="1:20" s="587" customFormat="1">
      <c r="B27" s="566"/>
      <c r="C27" s="562"/>
      <c r="D27" s="562"/>
      <c r="E27" s="564"/>
      <c r="F27" s="588"/>
      <c r="G27" s="588"/>
      <c r="J27" s="588"/>
      <c r="K27" s="588"/>
      <c r="N27" s="588"/>
      <c r="O27" s="588"/>
      <c r="Q27" s="588"/>
      <c r="R27" s="588"/>
      <c r="S27" s="588"/>
      <c r="T27" s="588"/>
    </row>
    <row r="28" spans="1:20" s="587" customFormat="1">
      <c r="B28" s="566"/>
      <c r="C28" s="562"/>
      <c r="D28" s="562"/>
      <c r="E28" s="564"/>
      <c r="F28" s="588"/>
      <c r="G28" s="588"/>
      <c r="J28" s="588"/>
      <c r="K28" s="588"/>
      <c r="N28" s="588"/>
      <c r="O28" s="588"/>
      <c r="Q28" s="588"/>
      <c r="R28" s="588"/>
      <c r="S28" s="588"/>
      <c r="T28" s="588"/>
    </row>
    <row r="29" spans="1:20" s="587" customFormat="1">
      <c r="B29" s="566"/>
      <c r="C29" s="562"/>
      <c r="D29" s="562"/>
      <c r="E29" s="564"/>
      <c r="F29" s="588"/>
      <c r="G29" s="588"/>
      <c r="J29" s="588"/>
      <c r="K29" s="588"/>
      <c r="N29" s="588"/>
      <c r="O29" s="588"/>
      <c r="Q29" s="588"/>
      <c r="R29" s="588"/>
      <c r="S29" s="588"/>
      <c r="T29" s="588"/>
    </row>
    <row r="30" spans="1:20" s="587" customFormat="1">
      <c r="B30" s="566"/>
      <c r="C30" s="562"/>
      <c r="D30" s="562"/>
      <c r="E30" s="564"/>
      <c r="F30" s="588"/>
      <c r="G30" s="588"/>
      <c r="J30" s="588"/>
      <c r="K30" s="588"/>
      <c r="N30" s="588"/>
      <c r="O30" s="588"/>
      <c r="Q30" s="588"/>
      <c r="R30" s="588"/>
      <c r="S30" s="588"/>
      <c r="T30" s="588"/>
    </row>
    <row r="31" spans="1:20" s="587" customFormat="1">
      <c r="B31" s="566"/>
      <c r="C31" s="562"/>
      <c r="D31" s="562"/>
      <c r="E31" s="564"/>
      <c r="F31" s="588"/>
      <c r="G31" s="588"/>
      <c r="J31" s="588"/>
      <c r="K31" s="588"/>
      <c r="N31" s="588"/>
      <c r="O31" s="588"/>
      <c r="Q31" s="588"/>
      <c r="R31" s="588"/>
      <c r="S31" s="588"/>
      <c r="T31" s="588"/>
    </row>
    <row r="32" spans="1:20" s="587" customFormat="1">
      <c r="B32" s="566"/>
      <c r="C32" s="562"/>
      <c r="D32" s="562"/>
      <c r="E32" s="564"/>
      <c r="F32" s="588"/>
      <c r="G32" s="588"/>
      <c r="J32" s="588"/>
      <c r="K32" s="588"/>
      <c r="N32" s="588"/>
      <c r="O32" s="588"/>
      <c r="Q32" s="588"/>
      <c r="R32" s="588"/>
      <c r="S32" s="588"/>
      <c r="T32" s="588"/>
    </row>
    <row r="33" spans="2:20" s="587" customFormat="1">
      <c r="B33" s="566"/>
      <c r="C33" s="562"/>
      <c r="D33" s="562"/>
      <c r="E33" s="564"/>
      <c r="F33" s="588"/>
      <c r="G33" s="588"/>
      <c r="J33" s="588"/>
      <c r="K33" s="588"/>
      <c r="N33" s="588"/>
      <c r="O33" s="588"/>
      <c r="Q33" s="588"/>
      <c r="R33" s="588"/>
      <c r="S33" s="588"/>
      <c r="T33" s="588"/>
    </row>
    <row r="34" spans="2:20" s="587" customFormat="1">
      <c r="B34" s="566"/>
      <c r="C34" s="562"/>
      <c r="D34" s="562"/>
      <c r="E34" s="564"/>
      <c r="F34" s="588"/>
      <c r="G34" s="588"/>
      <c r="J34" s="588"/>
      <c r="K34" s="588"/>
      <c r="N34" s="588"/>
      <c r="O34" s="588"/>
      <c r="Q34" s="588"/>
      <c r="R34" s="588"/>
      <c r="S34" s="588"/>
      <c r="T34" s="588"/>
    </row>
    <row r="35" spans="2:20" s="587" customFormat="1">
      <c r="B35" s="566"/>
      <c r="C35" s="562"/>
      <c r="D35" s="562"/>
      <c r="E35" s="564"/>
      <c r="F35" s="588"/>
      <c r="G35" s="588"/>
      <c r="J35" s="588"/>
      <c r="K35" s="588"/>
      <c r="N35" s="588"/>
      <c r="O35" s="588"/>
      <c r="Q35" s="588"/>
      <c r="R35" s="588"/>
      <c r="S35" s="588"/>
      <c r="T35" s="588"/>
    </row>
    <row r="36" spans="2:20" s="587" customFormat="1">
      <c r="F36" s="588"/>
      <c r="G36" s="588"/>
      <c r="J36" s="588"/>
      <c r="K36" s="588"/>
      <c r="N36" s="588"/>
      <c r="O36" s="588"/>
      <c r="Q36" s="588"/>
      <c r="R36" s="588"/>
      <c r="S36" s="588"/>
      <c r="T36" s="588"/>
    </row>
    <row r="37" spans="2:20" s="587" customFormat="1">
      <c r="F37" s="588"/>
      <c r="G37" s="588"/>
      <c r="J37" s="588"/>
      <c r="K37" s="588"/>
      <c r="N37" s="588"/>
      <c r="O37" s="588"/>
      <c r="Q37" s="588"/>
      <c r="R37" s="588"/>
      <c r="S37" s="588"/>
      <c r="T37" s="588"/>
    </row>
    <row r="38" spans="2:20" s="587" customFormat="1">
      <c r="F38" s="588"/>
      <c r="G38" s="588"/>
      <c r="J38" s="588"/>
      <c r="K38" s="588"/>
      <c r="N38" s="588"/>
      <c r="O38" s="588"/>
      <c r="Q38" s="588"/>
      <c r="R38" s="588"/>
      <c r="S38" s="588"/>
      <c r="T38" s="588"/>
    </row>
    <row r="39" spans="2:20">
      <c r="B39" s="593"/>
      <c r="C39" s="593"/>
      <c r="D39" s="593"/>
      <c r="E39" s="593"/>
      <c r="O39" s="594"/>
      <c r="P39" s="593"/>
      <c r="Q39" s="594"/>
      <c r="R39" s="594"/>
      <c r="S39" s="594"/>
    </row>
  </sheetData>
  <mergeCells count="9">
    <mergeCell ref="A8:B8"/>
    <mergeCell ref="F6:G6"/>
    <mergeCell ref="J6:J7"/>
    <mergeCell ref="D6:D7"/>
    <mergeCell ref="C6:C7"/>
    <mergeCell ref="E6:E7"/>
    <mergeCell ref="H6:H7"/>
    <mergeCell ref="I6:I7"/>
    <mergeCell ref="A6:B7"/>
  </mergeCells>
  <hyperlinks>
    <hyperlink ref="K1" location="Content!Print_Area" display="Content" xr:uid="{CBF9BE20-D762-48EE-B8E0-A4FB91BC8962}"/>
    <hyperlink ref="K2" location="'X1'!A1" display="SFP-Asset" xr:uid="{47BC4E7B-3DDD-4A03-B115-789358DDAB76}"/>
    <hyperlink ref="K3" location="'X2'!A1" display="SFP-Liab and NW" xr:uid="{86E460BA-ABA8-4F5F-9DCB-0F4920C4E80F}"/>
    <hyperlink ref="K4" location="'X4'!A1" display="SCI" xr:uid="{E2C01C87-FF26-415E-8EF1-75D3669A3446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5F0D5-772A-46C3-BE7C-27EF77E10DCF}">
  <sheetPr>
    <tabColor rgb="FF92D050"/>
  </sheetPr>
  <dimension ref="A1:R40"/>
  <sheetViews>
    <sheetView zoomScaleNormal="100" workbookViewId="0">
      <selection activeCell="D14" sqref="D14"/>
    </sheetView>
  </sheetViews>
  <sheetFormatPr defaultColWidth="9.109375" defaultRowHeight="15.6"/>
  <cols>
    <col min="1" max="1" width="3.6640625" style="593" customWidth="1"/>
    <col min="2" max="2" width="93.44140625" style="554" bestFit="1" customWidth="1"/>
    <col min="3" max="4" width="15.33203125" style="555" customWidth="1"/>
    <col min="5" max="5" width="15.33203125" style="557" customWidth="1"/>
    <col min="6" max="7" width="16.77734375" style="594" bestFit="1" customWidth="1"/>
    <col min="8" max="8" width="17.33203125" style="593" customWidth="1"/>
    <col min="9" max="9" width="22.109375" style="594" customWidth="1"/>
    <col min="10" max="10" width="4.109375" style="593" customWidth="1"/>
    <col min="11" max="11" width="14.33203125" style="593" bestFit="1" customWidth="1"/>
    <col min="12" max="12" width="15.33203125" style="594" customWidth="1"/>
    <col min="13" max="13" width="15.33203125" style="595" customWidth="1"/>
    <col min="14" max="14" width="15.33203125" style="430" customWidth="1"/>
    <col min="15" max="15" width="15.33203125" style="595" customWidth="1"/>
    <col min="16" max="16" width="21" style="595" bestFit="1" customWidth="1"/>
    <col min="17" max="17" width="21" style="595" customWidth="1"/>
    <col min="18" max="18" width="18.109375" style="594" customWidth="1"/>
    <col min="19" max="16384" width="9.109375" style="593"/>
  </cols>
  <sheetData>
    <row r="1" spans="1:18" s="582" customFormat="1" ht="19.2">
      <c r="A1" s="170"/>
      <c r="B1" s="170"/>
      <c r="C1" s="516" t="s">
        <v>715</v>
      </c>
      <c r="E1" s="583"/>
      <c r="F1" s="583"/>
      <c r="G1" s="583"/>
      <c r="H1" s="583"/>
      <c r="I1" s="406" t="s">
        <v>746</v>
      </c>
      <c r="J1" s="525"/>
      <c r="K1" s="526"/>
      <c r="L1" s="527"/>
      <c r="M1" s="584"/>
      <c r="N1" s="585"/>
      <c r="O1" s="584"/>
      <c r="P1" s="530"/>
      <c r="Q1" s="530"/>
      <c r="R1" s="524"/>
    </row>
    <row r="2" spans="1:18" s="586" customFormat="1" ht="15.45" customHeight="1">
      <c r="A2" s="170" t="s">
        <v>957</v>
      </c>
      <c r="B2" s="6"/>
      <c r="C2" s="517" t="s">
        <v>747</v>
      </c>
      <c r="E2" s="562"/>
      <c r="F2" s="562"/>
      <c r="G2" s="588"/>
      <c r="H2" s="588"/>
      <c r="I2" s="407" t="s">
        <v>748</v>
      </c>
      <c r="K2" s="537"/>
      <c r="L2" s="538"/>
      <c r="M2" s="590"/>
      <c r="N2" s="591"/>
      <c r="O2" s="590"/>
      <c r="P2" s="590"/>
      <c r="Q2" s="590"/>
      <c r="R2" s="589"/>
    </row>
    <row r="3" spans="1:18" s="582" customFormat="1" ht="19.2">
      <c r="A3" s="65" t="s">
        <v>407</v>
      </c>
      <c r="B3" s="32"/>
      <c r="C3" s="517" t="s">
        <v>717</v>
      </c>
      <c r="E3" s="562"/>
      <c r="F3" s="562"/>
      <c r="G3" s="588"/>
      <c r="H3" s="588"/>
      <c r="I3" s="407" t="s">
        <v>750</v>
      </c>
      <c r="J3" s="525"/>
      <c r="K3" s="526"/>
      <c r="L3" s="527"/>
      <c r="M3" s="584"/>
      <c r="N3" s="585"/>
      <c r="O3" s="584"/>
      <c r="P3" s="530"/>
      <c r="Q3" s="530"/>
      <c r="R3" s="524"/>
    </row>
    <row r="4" spans="1:18" s="586" customFormat="1" ht="15.45" customHeight="1">
      <c r="A4" s="65" t="s">
        <v>408</v>
      </c>
      <c r="B4" s="541"/>
      <c r="C4" s="517"/>
      <c r="E4" s="562"/>
      <c r="F4" s="562"/>
      <c r="G4" s="588"/>
      <c r="H4" s="588"/>
      <c r="I4" s="406" t="s">
        <v>752</v>
      </c>
      <c r="K4" s="537"/>
      <c r="L4" s="589"/>
      <c r="M4" s="590"/>
      <c r="N4" s="591"/>
      <c r="O4" s="590"/>
      <c r="P4" s="590"/>
      <c r="Q4" s="590"/>
      <c r="R4" s="589"/>
    </row>
    <row r="5" spans="1:18" s="586" customFormat="1" ht="15.45" customHeight="1" thickBot="1">
      <c r="B5" s="541"/>
      <c r="C5" s="532"/>
      <c r="E5" s="534"/>
      <c r="F5" s="589"/>
      <c r="G5" s="589"/>
      <c r="I5" s="589"/>
      <c r="K5" s="537"/>
      <c r="L5" s="589"/>
      <c r="M5" s="590"/>
      <c r="N5" s="591"/>
      <c r="O5" s="590"/>
      <c r="P5" s="590"/>
      <c r="Q5" s="590"/>
      <c r="R5" s="589"/>
    </row>
    <row r="6" spans="1:18" s="586" customFormat="1" ht="15.45" customHeight="1">
      <c r="A6" s="1663" t="s">
        <v>958</v>
      </c>
      <c r="B6" s="1770"/>
      <c r="C6" s="1772" t="s">
        <v>959</v>
      </c>
      <c r="D6" s="1772" t="s">
        <v>960</v>
      </c>
      <c r="E6" s="1772"/>
      <c r="F6" s="1772" t="s">
        <v>961</v>
      </c>
      <c r="G6" s="1772"/>
      <c r="H6" s="1775" t="s">
        <v>722</v>
      </c>
    </row>
    <row r="7" spans="1:18" s="586" customFormat="1" ht="15.45" customHeight="1">
      <c r="A7" s="1665"/>
      <c r="B7" s="1779"/>
      <c r="C7" s="1773"/>
      <c r="D7" s="1778" t="s">
        <v>962</v>
      </c>
      <c r="E7" s="1778" t="s">
        <v>963</v>
      </c>
      <c r="F7" s="1778" t="s">
        <v>962</v>
      </c>
      <c r="G7" s="1778" t="s">
        <v>963</v>
      </c>
      <c r="H7" s="1776"/>
    </row>
    <row r="8" spans="1:18" s="586" customFormat="1" ht="16.2" customHeight="1" thickBot="1">
      <c r="A8" s="1667"/>
      <c r="B8" s="1771"/>
      <c r="C8" s="1774"/>
      <c r="D8" s="1765"/>
      <c r="E8" s="1765"/>
      <c r="F8" s="1765"/>
      <c r="G8" s="1765"/>
      <c r="H8" s="1777"/>
    </row>
    <row r="9" spans="1:18" s="534" customFormat="1" ht="15.45" customHeight="1">
      <c r="A9" s="1723" t="s">
        <v>668</v>
      </c>
      <c r="B9" s="1710"/>
      <c r="C9" s="1158" t="s">
        <v>669</v>
      </c>
      <c r="D9" s="1159" t="s">
        <v>670</v>
      </c>
      <c r="E9" s="1159" t="s">
        <v>671</v>
      </c>
      <c r="F9" s="1159" t="s">
        <v>672</v>
      </c>
      <c r="G9" s="1159" t="s">
        <v>673</v>
      </c>
      <c r="H9" s="1160" t="s">
        <v>674</v>
      </c>
    </row>
    <row r="10" spans="1:18" s="592" customFormat="1" ht="12.75" customHeight="1">
      <c r="A10" s="1157" t="s">
        <v>964</v>
      </c>
      <c r="B10" s="1148"/>
      <c r="C10" s="790"/>
      <c r="D10" s="790"/>
      <c r="E10" s="790"/>
      <c r="F10" s="790"/>
      <c r="G10" s="790"/>
      <c r="H10" s="791"/>
    </row>
    <row r="11" spans="1:18" s="592" customFormat="1" ht="12.75" customHeight="1">
      <c r="A11" s="214"/>
      <c r="B11" s="215" t="s">
        <v>764</v>
      </c>
      <c r="C11" s="790"/>
      <c r="D11" s="790"/>
      <c r="E11" s="790"/>
      <c r="F11" s="790"/>
      <c r="G11" s="790"/>
      <c r="H11" s="791"/>
    </row>
    <row r="12" spans="1:18" s="592" customFormat="1" ht="12.75" customHeight="1">
      <c r="A12" s="214"/>
      <c r="B12" s="215" t="s">
        <v>765</v>
      </c>
      <c r="C12" s="790"/>
      <c r="D12" s="790"/>
      <c r="E12" s="790"/>
      <c r="F12" s="790"/>
      <c r="G12" s="790"/>
      <c r="H12" s="791"/>
    </row>
    <row r="13" spans="1:18" s="592" customFormat="1" ht="12.75" customHeight="1" thickBot="1">
      <c r="A13" s="214"/>
      <c r="B13" s="215" t="s">
        <v>766</v>
      </c>
      <c r="C13" s="790"/>
      <c r="D13" s="790"/>
      <c r="E13" s="790"/>
      <c r="F13" s="790"/>
      <c r="G13" s="790"/>
      <c r="H13" s="791"/>
    </row>
    <row r="14" spans="1:18" s="592" customFormat="1" ht="12.75" customHeight="1" thickBot="1">
      <c r="A14" s="795"/>
      <c r="B14" s="1146" t="s">
        <v>955</v>
      </c>
      <c r="C14" s="1132" t="s">
        <v>732</v>
      </c>
      <c r="D14" s="190">
        <f>SUM(D11:D13)</f>
        <v>0</v>
      </c>
      <c r="E14" s="190">
        <f t="shared" ref="E14:G14" si="0">SUM(E11:E13)</f>
        <v>0</v>
      </c>
      <c r="F14" s="190">
        <f t="shared" si="0"/>
        <v>0</v>
      </c>
      <c r="G14" s="190">
        <f t="shared" si="0"/>
        <v>0</v>
      </c>
      <c r="H14" s="1133"/>
    </row>
    <row r="15" spans="1:18" s="586" customFormat="1" ht="12.75" customHeight="1">
      <c r="A15" s="1157" t="s">
        <v>458</v>
      </c>
      <c r="B15" s="1148"/>
      <c r="C15" s="790"/>
      <c r="D15" s="790"/>
      <c r="E15" s="790"/>
      <c r="F15" s="790"/>
      <c r="G15" s="790"/>
      <c r="H15" s="791"/>
    </row>
    <row r="16" spans="1:18" s="592" customFormat="1" ht="12.75" customHeight="1">
      <c r="A16" s="214"/>
      <c r="B16" s="215" t="s">
        <v>764</v>
      </c>
      <c r="C16" s="790"/>
      <c r="D16" s="790"/>
      <c r="E16" s="790"/>
      <c r="F16" s="790"/>
      <c r="G16" s="790"/>
      <c r="H16" s="791"/>
    </row>
    <row r="17" spans="1:18" s="592" customFormat="1" ht="12.75" customHeight="1">
      <c r="A17" s="214"/>
      <c r="B17" s="215" t="s">
        <v>765</v>
      </c>
      <c r="C17" s="790"/>
      <c r="D17" s="790"/>
      <c r="E17" s="790"/>
      <c r="F17" s="790"/>
      <c r="G17" s="790"/>
      <c r="H17" s="791"/>
    </row>
    <row r="18" spans="1:18" s="592" customFormat="1" ht="12.75" customHeight="1" thickBot="1">
      <c r="A18" s="214"/>
      <c r="B18" s="215" t="s">
        <v>766</v>
      </c>
      <c r="C18" s="790"/>
      <c r="D18" s="790"/>
      <c r="E18" s="790"/>
      <c r="F18" s="790"/>
      <c r="G18" s="790"/>
      <c r="H18" s="791"/>
    </row>
    <row r="19" spans="1:18" s="592" customFormat="1" ht="12.75" customHeight="1" thickBot="1">
      <c r="A19" s="795"/>
      <c r="B19" s="1146" t="s">
        <v>955</v>
      </c>
      <c r="C19" s="1132" t="s">
        <v>732</v>
      </c>
      <c r="D19" s="190">
        <f>SUM(D16:D18)</f>
        <v>0</v>
      </c>
      <c r="E19" s="190">
        <f t="shared" ref="E19" si="1">SUM(E16:E18)</f>
        <v>0</v>
      </c>
      <c r="F19" s="190">
        <f t="shared" ref="F19" si="2">SUM(F16:F18)</f>
        <v>0</v>
      </c>
      <c r="G19" s="190">
        <f t="shared" ref="G19" si="3">SUM(G16:G18)</f>
        <v>0</v>
      </c>
      <c r="H19" s="1133"/>
    </row>
    <row r="20" spans="1:18" s="586" customFormat="1" ht="12.75" customHeight="1">
      <c r="A20" s="1157" t="s">
        <v>965</v>
      </c>
      <c r="B20" s="1148"/>
      <c r="C20" s="790"/>
      <c r="D20" s="790"/>
      <c r="E20" s="790"/>
      <c r="F20" s="790"/>
      <c r="G20" s="790"/>
      <c r="H20" s="791"/>
    </row>
    <row r="21" spans="1:18" s="592" customFormat="1" ht="12.75" customHeight="1">
      <c r="A21" s="214"/>
      <c r="B21" s="215" t="s">
        <v>764</v>
      </c>
      <c r="C21" s="790"/>
      <c r="D21" s="790"/>
      <c r="E21" s="790"/>
      <c r="F21" s="790"/>
      <c r="G21" s="790"/>
      <c r="H21" s="791"/>
    </row>
    <row r="22" spans="1:18" s="592" customFormat="1" ht="12.75" customHeight="1">
      <c r="A22" s="214"/>
      <c r="B22" s="215" t="s">
        <v>765</v>
      </c>
      <c r="C22" s="790"/>
      <c r="D22" s="790"/>
      <c r="E22" s="790"/>
      <c r="F22" s="790"/>
      <c r="G22" s="790"/>
      <c r="H22" s="791"/>
    </row>
    <row r="23" spans="1:18" s="592" customFormat="1" ht="12.75" customHeight="1" thickBot="1">
      <c r="A23" s="214"/>
      <c r="B23" s="215" t="s">
        <v>766</v>
      </c>
      <c r="C23" s="790"/>
      <c r="D23" s="790"/>
      <c r="E23" s="790"/>
      <c r="F23" s="790"/>
      <c r="G23" s="790"/>
      <c r="H23" s="791"/>
    </row>
    <row r="24" spans="1:18" s="592" customFormat="1" ht="12.75" customHeight="1" thickBot="1">
      <c r="A24" s="795"/>
      <c r="B24" s="1146" t="s">
        <v>955</v>
      </c>
      <c r="C24" s="1132" t="s">
        <v>732</v>
      </c>
      <c r="D24" s="190">
        <f>SUM(D21:D23)</f>
        <v>0</v>
      </c>
      <c r="E24" s="190">
        <f t="shared" ref="E24" si="4">SUM(E21:E23)</f>
        <v>0</v>
      </c>
      <c r="F24" s="190">
        <f t="shared" ref="F24" si="5">SUM(F21:F23)</f>
        <v>0</v>
      </c>
      <c r="G24" s="190">
        <f t="shared" ref="G24" si="6">SUM(G21:G23)</f>
        <v>0</v>
      </c>
      <c r="H24" s="1133"/>
    </row>
    <row r="25" spans="1:18" s="592" customFormat="1" ht="12.75" customHeight="1" thickBot="1">
      <c r="A25" s="796" t="s">
        <v>262</v>
      </c>
      <c r="B25" s="1146"/>
      <c r="C25" s="1132" t="s">
        <v>732</v>
      </c>
      <c r="D25" s="191">
        <f>D14+D19+D24</f>
        <v>0</v>
      </c>
      <c r="E25" s="191">
        <f t="shared" ref="E25:G25" si="7">E14+E19+E24</f>
        <v>0</v>
      </c>
      <c r="F25" s="191">
        <f t="shared" si="7"/>
        <v>0</v>
      </c>
      <c r="G25" s="191">
        <f t="shared" si="7"/>
        <v>0</v>
      </c>
      <c r="H25" s="1133"/>
    </row>
    <row r="26" spans="1:18" s="587" customFormat="1" ht="16.8" thickTop="1" thickBot="1">
      <c r="A26" s="640"/>
      <c r="B26" s="1136"/>
      <c r="C26" s="1137"/>
      <c r="D26" s="1137"/>
      <c r="E26" s="1137"/>
      <c r="F26" s="1137"/>
      <c r="G26" s="1137"/>
      <c r="H26" s="781"/>
    </row>
    <row r="27" spans="1:18" s="587" customFormat="1">
      <c r="B27" s="566"/>
      <c r="C27" s="562"/>
      <c r="D27" s="562"/>
      <c r="E27" s="564"/>
      <c r="F27" s="588"/>
      <c r="G27" s="588"/>
      <c r="I27" s="588"/>
      <c r="L27" s="588"/>
      <c r="M27" s="588"/>
      <c r="O27" s="588"/>
      <c r="P27" s="588"/>
      <c r="Q27" s="588"/>
      <c r="R27" s="588"/>
    </row>
    <row r="28" spans="1:18" s="587" customFormat="1">
      <c r="B28" s="566"/>
      <c r="C28" s="562"/>
      <c r="D28" s="562"/>
      <c r="E28" s="564"/>
      <c r="F28" s="588"/>
      <c r="G28" s="588"/>
      <c r="I28" s="588"/>
      <c r="L28" s="588"/>
      <c r="M28" s="588"/>
      <c r="O28" s="588"/>
      <c r="P28" s="588"/>
      <c r="Q28" s="588"/>
      <c r="R28" s="588"/>
    </row>
    <row r="29" spans="1:18" s="587" customFormat="1">
      <c r="B29" s="566"/>
      <c r="C29" s="562"/>
      <c r="D29" s="562"/>
      <c r="E29" s="564"/>
      <c r="F29" s="588"/>
      <c r="G29" s="588"/>
      <c r="I29" s="588"/>
      <c r="L29" s="588"/>
      <c r="M29" s="588"/>
      <c r="O29" s="588"/>
      <c r="P29" s="588"/>
      <c r="Q29" s="588"/>
      <c r="R29" s="588"/>
    </row>
    <row r="30" spans="1:18" s="587" customFormat="1">
      <c r="B30" s="566"/>
      <c r="C30" s="562"/>
      <c r="D30" s="562"/>
      <c r="E30" s="564"/>
      <c r="F30" s="588"/>
      <c r="G30" s="588"/>
      <c r="I30" s="588"/>
      <c r="L30" s="588"/>
      <c r="M30" s="588"/>
      <c r="O30" s="588"/>
      <c r="P30" s="588"/>
      <c r="Q30" s="588"/>
      <c r="R30" s="588"/>
    </row>
    <row r="31" spans="1:18" s="587" customFormat="1">
      <c r="B31" s="566"/>
      <c r="C31" s="562"/>
      <c r="D31" s="562"/>
      <c r="E31" s="564"/>
      <c r="F31" s="588"/>
      <c r="G31" s="588"/>
      <c r="I31" s="588"/>
      <c r="L31" s="588"/>
      <c r="M31" s="588"/>
      <c r="O31" s="588"/>
      <c r="P31" s="588"/>
      <c r="Q31" s="588"/>
      <c r="R31" s="588"/>
    </row>
    <row r="32" spans="1:18" s="587" customFormat="1">
      <c r="B32" s="566"/>
      <c r="C32" s="562"/>
      <c r="D32" s="562"/>
      <c r="E32" s="564"/>
      <c r="F32" s="588"/>
      <c r="G32" s="588"/>
      <c r="I32" s="588"/>
      <c r="L32" s="588"/>
      <c r="M32" s="588"/>
      <c r="O32" s="588"/>
      <c r="P32" s="588"/>
      <c r="Q32" s="588"/>
      <c r="R32" s="588"/>
    </row>
    <row r="33" spans="2:18" s="587" customFormat="1">
      <c r="B33" s="566"/>
      <c r="C33" s="562"/>
      <c r="D33" s="562"/>
      <c r="E33" s="564"/>
      <c r="F33" s="588"/>
      <c r="G33" s="588"/>
      <c r="I33" s="588"/>
      <c r="L33" s="588"/>
      <c r="M33" s="588"/>
      <c r="O33" s="588"/>
      <c r="P33" s="588"/>
      <c r="Q33" s="588"/>
      <c r="R33" s="588"/>
    </row>
    <row r="34" spans="2:18" s="587" customFormat="1">
      <c r="B34" s="566"/>
      <c r="C34" s="562"/>
      <c r="D34" s="562"/>
      <c r="E34" s="564"/>
      <c r="F34" s="588"/>
      <c r="G34" s="588"/>
      <c r="I34" s="588"/>
      <c r="L34" s="588"/>
      <c r="M34" s="588"/>
      <c r="O34" s="588"/>
      <c r="P34" s="588"/>
      <c r="Q34" s="588"/>
      <c r="R34" s="588"/>
    </row>
    <row r="35" spans="2:18" s="587" customFormat="1">
      <c r="B35" s="566"/>
      <c r="C35" s="562"/>
      <c r="D35" s="562"/>
      <c r="E35" s="564"/>
      <c r="F35" s="588"/>
      <c r="G35" s="588"/>
      <c r="I35" s="588"/>
      <c r="L35" s="588"/>
      <c r="M35" s="588"/>
      <c r="O35" s="588"/>
      <c r="P35" s="588"/>
      <c r="Q35" s="588"/>
      <c r="R35" s="588"/>
    </row>
    <row r="36" spans="2:18" s="587" customFormat="1">
      <c r="B36" s="566"/>
      <c r="C36" s="562"/>
      <c r="D36" s="562"/>
      <c r="E36" s="564"/>
      <c r="F36" s="588"/>
      <c r="G36" s="588"/>
      <c r="I36" s="588"/>
      <c r="L36" s="588"/>
      <c r="M36" s="588"/>
      <c r="O36" s="588"/>
      <c r="P36" s="588"/>
      <c r="Q36" s="588"/>
      <c r="R36" s="588"/>
    </row>
    <row r="37" spans="2:18" s="587" customFormat="1">
      <c r="F37" s="588"/>
      <c r="G37" s="588"/>
      <c r="I37" s="588"/>
      <c r="L37" s="588"/>
      <c r="M37" s="588"/>
      <c r="O37" s="588"/>
      <c r="P37" s="588"/>
      <c r="Q37" s="588"/>
      <c r="R37" s="588"/>
    </row>
    <row r="38" spans="2:18" s="587" customFormat="1">
      <c r="F38" s="588"/>
      <c r="G38" s="588"/>
      <c r="I38" s="588"/>
      <c r="L38" s="588"/>
      <c r="M38" s="588"/>
      <c r="O38" s="588"/>
      <c r="P38" s="588"/>
      <c r="Q38" s="588"/>
      <c r="R38" s="588"/>
    </row>
    <row r="39" spans="2:18" s="587" customFormat="1">
      <c r="F39" s="588"/>
      <c r="G39" s="588"/>
      <c r="I39" s="588"/>
      <c r="L39" s="588"/>
      <c r="M39" s="588"/>
      <c r="O39" s="588"/>
      <c r="P39" s="588"/>
      <c r="Q39" s="588"/>
      <c r="R39" s="588"/>
    </row>
    <row r="40" spans="2:18">
      <c r="B40" s="593"/>
      <c r="C40" s="593"/>
      <c r="D40" s="593"/>
      <c r="E40" s="593"/>
      <c r="M40" s="594"/>
      <c r="N40" s="593"/>
      <c r="O40" s="594"/>
      <c r="P40" s="594"/>
      <c r="Q40" s="594"/>
    </row>
  </sheetData>
  <mergeCells count="10">
    <mergeCell ref="A9:B9"/>
    <mergeCell ref="D6:E6"/>
    <mergeCell ref="F6:G6"/>
    <mergeCell ref="C6:C8"/>
    <mergeCell ref="H6:H8"/>
    <mergeCell ref="G7:G8"/>
    <mergeCell ref="F7:F8"/>
    <mergeCell ref="E7:E8"/>
    <mergeCell ref="D7:D8"/>
    <mergeCell ref="A6:B8"/>
  </mergeCells>
  <hyperlinks>
    <hyperlink ref="I1" location="Content!Print_Area" display="Content" xr:uid="{3E045E1A-0B42-4D3E-8C82-5F9C5AD1A703}"/>
    <hyperlink ref="I2" location="'X1'!A1" display="SFP-Asset" xr:uid="{FCF4EE21-4D0E-4554-ACC3-F8A664A8A623}"/>
    <hyperlink ref="I3" location="'X2'!A1" display="SFP-Liab and NW" xr:uid="{3E40DBB5-7B70-4605-82C8-51A47103E859}"/>
    <hyperlink ref="I4" location="'X4'!A1" display="SCI" xr:uid="{F3CC619D-6963-47FD-84ED-BF3D3E5FCE51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>
    <tabColor rgb="FF92D050"/>
    <pageSetUpPr fitToPage="1"/>
  </sheetPr>
  <dimension ref="A1:U58"/>
  <sheetViews>
    <sheetView zoomScale="85" zoomScaleNormal="85" zoomScaleSheetLayoutView="90" workbookViewId="0"/>
  </sheetViews>
  <sheetFormatPr defaultColWidth="8.77734375" defaultRowHeight="12.75" customHeight="1"/>
  <cols>
    <col min="1" max="1" width="4" style="224" customWidth="1"/>
    <col min="2" max="2" width="3.33203125" style="224" customWidth="1"/>
    <col min="3" max="3" width="6.77734375" style="224" customWidth="1"/>
    <col min="4" max="4" width="33" style="219" bestFit="1" customWidth="1"/>
    <col min="5" max="5" width="11.6640625" style="219" bestFit="1" customWidth="1"/>
    <col min="6" max="11" width="18.109375" style="219" customWidth="1"/>
    <col min="12" max="12" width="4.6640625" style="1" customWidth="1"/>
    <col min="13" max="13" width="9.109375" style="435"/>
    <col min="14" max="256" width="9.109375" style="219"/>
    <col min="257" max="258" width="1.77734375" style="219" customWidth="1"/>
    <col min="259" max="259" width="6.77734375" style="219" customWidth="1"/>
    <col min="260" max="260" width="45.6640625" style="219" customWidth="1"/>
    <col min="261" max="261" width="21.77734375" style="219" customWidth="1"/>
    <col min="262" max="267" width="18.109375" style="219" customWidth="1"/>
    <col min="268" max="268" width="22.44140625" style="219" customWidth="1"/>
    <col min="269" max="512" width="9.109375" style="219"/>
    <col min="513" max="514" width="1.77734375" style="219" customWidth="1"/>
    <col min="515" max="515" width="6.77734375" style="219" customWidth="1"/>
    <col min="516" max="516" width="45.6640625" style="219" customWidth="1"/>
    <col min="517" max="517" width="21.77734375" style="219" customWidth="1"/>
    <col min="518" max="523" width="18.109375" style="219" customWidth="1"/>
    <col min="524" max="524" width="22.44140625" style="219" customWidth="1"/>
    <col min="525" max="768" width="9.109375" style="219"/>
    <col min="769" max="770" width="1.77734375" style="219" customWidth="1"/>
    <col min="771" max="771" width="6.77734375" style="219" customWidth="1"/>
    <col min="772" max="772" width="45.6640625" style="219" customWidth="1"/>
    <col min="773" max="773" width="21.77734375" style="219" customWidth="1"/>
    <col min="774" max="779" width="18.109375" style="219" customWidth="1"/>
    <col min="780" max="780" width="22.44140625" style="219" customWidth="1"/>
    <col min="781" max="1024" width="9.109375" style="219"/>
    <col min="1025" max="1026" width="1.77734375" style="219" customWidth="1"/>
    <col min="1027" max="1027" width="6.77734375" style="219" customWidth="1"/>
    <col min="1028" max="1028" width="45.6640625" style="219" customWidth="1"/>
    <col min="1029" max="1029" width="21.77734375" style="219" customWidth="1"/>
    <col min="1030" max="1035" width="18.109375" style="219" customWidth="1"/>
    <col min="1036" max="1036" width="22.44140625" style="219" customWidth="1"/>
    <col min="1037" max="1280" width="9.109375" style="219"/>
    <col min="1281" max="1282" width="1.77734375" style="219" customWidth="1"/>
    <col min="1283" max="1283" width="6.77734375" style="219" customWidth="1"/>
    <col min="1284" max="1284" width="45.6640625" style="219" customWidth="1"/>
    <col min="1285" max="1285" width="21.77734375" style="219" customWidth="1"/>
    <col min="1286" max="1291" width="18.109375" style="219" customWidth="1"/>
    <col min="1292" max="1292" width="22.44140625" style="219" customWidth="1"/>
    <col min="1293" max="1536" width="9.109375" style="219"/>
    <col min="1537" max="1538" width="1.77734375" style="219" customWidth="1"/>
    <col min="1539" max="1539" width="6.77734375" style="219" customWidth="1"/>
    <col min="1540" max="1540" width="45.6640625" style="219" customWidth="1"/>
    <col min="1541" max="1541" width="21.77734375" style="219" customWidth="1"/>
    <col min="1542" max="1547" width="18.109375" style="219" customWidth="1"/>
    <col min="1548" max="1548" width="22.44140625" style="219" customWidth="1"/>
    <col min="1549" max="1792" width="9.109375" style="219"/>
    <col min="1793" max="1794" width="1.77734375" style="219" customWidth="1"/>
    <col min="1795" max="1795" width="6.77734375" style="219" customWidth="1"/>
    <col min="1796" max="1796" width="45.6640625" style="219" customWidth="1"/>
    <col min="1797" max="1797" width="21.77734375" style="219" customWidth="1"/>
    <col min="1798" max="1803" width="18.109375" style="219" customWidth="1"/>
    <col min="1804" max="1804" width="22.44140625" style="219" customWidth="1"/>
    <col min="1805" max="2048" width="9.109375" style="219"/>
    <col min="2049" max="2050" width="1.77734375" style="219" customWidth="1"/>
    <col min="2051" max="2051" width="6.77734375" style="219" customWidth="1"/>
    <col min="2052" max="2052" width="45.6640625" style="219" customWidth="1"/>
    <col min="2053" max="2053" width="21.77734375" style="219" customWidth="1"/>
    <col min="2054" max="2059" width="18.109375" style="219" customWidth="1"/>
    <col min="2060" max="2060" width="22.44140625" style="219" customWidth="1"/>
    <col min="2061" max="2304" width="9.109375" style="219"/>
    <col min="2305" max="2306" width="1.77734375" style="219" customWidth="1"/>
    <col min="2307" max="2307" width="6.77734375" style="219" customWidth="1"/>
    <col min="2308" max="2308" width="45.6640625" style="219" customWidth="1"/>
    <col min="2309" max="2309" width="21.77734375" style="219" customWidth="1"/>
    <col min="2310" max="2315" width="18.109375" style="219" customWidth="1"/>
    <col min="2316" max="2316" width="22.44140625" style="219" customWidth="1"/>
    <col min="2317" max="2560" width="9.109375" style="219"/>
    <col min="2561" max="2562" width="1.77734375" style="219" customWidth="1"/>
    <col min="2563" max="2563" width="6.77734375" style="219" customWidth="1"/>
    <col min="2564" max="2564" width="45.6640625" style="219" customWidth="1"/>
    <col min="2565" max="2565" width="21.77734375" style="219" customWidth="1"/>
    <col min="2566" max="2571" width="18.109375" style="219" customWidth="1"/>
    <col min="2572" max="2572" width="22.44140625" style="219" customWidth="1"/>
    <col min="2573" max="2816" width="9.109375" style="219"/>
    <col min="2817" max="2818" width="1.77734375" style="219" customWidth="1"/>
    <col min="2819" max="2819" width="6.77734375" style="219" customWidth="1"/>
    <col min="2820" max="2820" width="45.6640625" style="219" customWidth="1"/>
    <col min="2821" max="2821" width="21.77734375" style="219" customWidth="1"/>
    <col min="2822" max="2827" width="18.109375" style="219" customWidth="1"/>
    <col min="2828" max="2828" width="22.44140625" style="219" customWidth="1"/>
    <col min="2829" max="3072" width="9.109375" style="219"/>
    <col min="3073" max="3074" width="1.77734375" style="219" customWidth="1"/>
    <col min="3075" max="3075" width="6.77734375" style="219" customWidth="1"/>
    <col min="3076" max="3076" width="45.6640625" style="219" customWidth="1"/>
    <col min="3077" max="3077" width="21.77734375" style="219" customWidth="1"/>
    <col min="3078" max="3083" width="18.109375" style="219" customWidth="1"/>
    <col min="3084" max="3084" width="22.44140625" style="219" customWidth="1"/>
    <col min="3085" max="3328" width="9.109375" style="219"/>
    <col min="3329" max="3330" width="1.77734375" style="219" customWidth="1"/>
    <col min="3331" max="3331" width="6.77734375" style="219" customWidth="1"/>
    <col min="3332" max="3332" width="45.6640625" style="219" customWidth="1"/>
    <col min="3333" max="3333" width="21.77734375" style="219" customWidth="1"/>
    <col min="3334" max="3339" width="18.109375" style="219" customWidth="1"/>
    <col min="3340" max="3340" width="22.44140625" style="219" customWidth="1"/>
    <col min="3341" max="3584" width="9.109375" style="219"/>
    <col min="3585" max="3586" width="1.77734375" style="219" customWidth="1"/>
    <col min="3587" max="3587" width="6.77734375" style="219" customWidth="1"/>
    <col min="3588" max="3588" width="45.6640625" style="219" customWidth="1"/>
    <col min="3589" max="3589" width="21.77734375" style="219" customWidth="1"/>
    <col min="3590" max="3595" width="18.109375" style="219" customWidth="1"/>
    <col min="3596" max="3596" width="22.44140625" style="219" customWidth="1"/>
    <col min="3597" max="3840" width="9.109375" style="219"/>
    <col min="3841" max="3842" width="1.77734375" style="219" customWidth="1"/>
    <col min="3843" max="3843" width="6.77734375" style="219" customWidth="1"/>
    <col min="3844" max="3844" width="45.6640625" style="219" customWidth="1"/>
    <col min="3845" max="3845" width="21.77734375" style="219" customWidth="1"/>
    <col min="3846" max="3851" width="18.109375" style="219" customWidth="1"/>
    <col min="3852" max="3852" width="22.44140625" style="219" customWidth="1"/>
    <col min="3853" max="4096" width="9.109375" style="219"/>
    <col min="4097" max="4098" width="1.77734375" style="219" customWidth="1"/>
    <col min="4099" max="4099" width="6.77734375" style="219" customWidth="1"/>
    <col min="4100" max="4100" width="45.6640625" style="219" customWidth="1"/>
    <col min="4101" max="4101" width="21.77734375" style="219" customWidth="1"/>
    <col min="4102" max="4107" width="18.109375" style="219" customWidth="1"/>
    <col min="4108" max="4108" width="22.44140625" style="219" customWidth="1"/>
    <col min="4109" max="4352" width="9.109375" style="219"/>
    <col min="4353" max="4354" width="1.77734375" style="219" customWidth="1"/>
    <col min="4355" max="4355" width="6.77734375" style="219" customWidth="1"/>
    <col min="4356" max="4356" width="45.6640625" style="219" customWidth="1"/>
    <col min="4357" max="4357" width="21.77734375" style="219" customWidth="1"/>
    <col min="4358" max="4363" width="18.109375" style="219" customWidth="1"/>
    <col min="4364" max="4364" width="22.44140625" style="219" customWidth="1"/>
    <col min="4365" max="4608" width="9.109375" style="219"/>
    <col min="4609" max="4610" width="1.77734375" style="219" customWidth="1"/>
    <col min="4611" max="4611" width="6.77734375" style="219" customWidth="1"/>
    <col min="4612" max="4612" width="45.6640625" style="219" customWidth="1"/>
    <col min="4613" max="4613" width="21.77734375" style="219" customWidth="1"/>
    <col min="4614" max="4619" width="18.109375" style="219" customWidth="1"/>
    <col min="4620" max="4620" width="22.44140625" style="219" customWidth="1"/>
    <col min="4621" max="4864" width="9.109375" style="219"/>
    <col min="4865" max="4866" width="1.77734375" style="219" customWidth="1"/>
    <col min="4867" max="4867" width="6.77734375" style="219" customWidth="1"/>
    <col min="4868" max="4868" width="45.6640625" style="219" customWidth="1"/>
    <col min="4869" max="4869" width="21.77734375" style="219" customWidth="1"/>
    <col min="4870" max="4875" width="18.109375" style="219" customWidth="1"/>
    <col min="4876" max="4876" width="22.44140625" style="219" customWidth="1"/>
    <col min="4877" max="5120" width="9.109375" style="219"/>
    <col min="5121" max="5122" width="1.77734375" style="219" customWidth="1"/>
    <col min="5123" max="5123" width="6.77734375" style="219" customWidth="1"/>
    <col min="5124" max="5124" width="45.6640625" style="219" customWidth="1"/>
    <col min="5125" max="5125" width="21.77734375" style="219" customWidth="1"/>
    <col min="5126" max="5131" width="18.109375" style="219" customWidth="1"/>
    <col min="5132" max="5132" width="22.44140625" style="219" customWidth="1"/>
    <col min="5133" max="5376" width="9.109375" style="219"/>
    <col min="5377" max="5378" width="1.77734375" style="219" customWidth="1"/>
    <col min="5379" max="5379" width="6.77734375" style="219" customWidth="1"/>
    <col min="5380" max="5380" width="45.6640625" style="219" customWidth="1"/>
    <col min="5381" max="5381" width="21.77734375" style="219" customWidth="1"/>
    <col min="5382" max="5387" width="18.109375" style="219" customWidth="1"/>
    <col min="5388" max="5388" width="22.44140625" style="219" customWidth="1"/>
    <col min="5389" max="5632" width="9.109375" style="219"/>
    <col min="5633" max="5634" width="1.77734375" style="219" customWidth="1"/>
    <col min="5635" max="5635" width="6.77734375" style="219" customWidth="1"/>
    <col min="5636" max="5636" width="45.6640625" style="219" customWidth="1"/>
    <col min="5637" max="5637" width="21.77734375" style="219" customWidth="1"/>
    <col min="5638" max="5643" width="18.109375" style="219" customWidth="1"/>
    <col min="5644" max="5644" width="22.44140625" style="219" customWidth="1"/>
    <col min="5645" max="5888" width="9.109375" style="219"/>
    <col min="5889" max="5890" width="1.77734375" style="219" customWidth="1"/>
    <col min="5891" max="5891" width="6.77734375" style="219" customWidth="1"/>
    <col min="5892" max="5892" width="45.6640625" style="219" customWidth="1"/>
    <col min="5893" max="5893" width="21.77734375" style="219" customWidth="1"/>
    <col min="5894" max="5899" width="18.109375" style="219" customWidth="1"/>
    <col min="5900" max="5900" width="22.44140625" style="219" customWidth="1"/>
    <col min="5901" max="6144" width="9.109375" style="219"/>
    <col min="6145" max="6146" width="1.77734375" style="219" customWidth="1"/>
    <col min="6147" max="6147" width="6.77734375" style="219" customWidth="1"/>
    <col min="6148" max="6148" width="45.6640625" style="219" customWidth="1"/>
    <col min="6149" max="6149" width="21.77734375" style="219" customWidth="1"/>
    <col min="6150" max="6155" width="18.109375" style="219" customWidth="1"/>
    <col min="6156" max="6156" width="22.44140625" style="219" customWidth="1"/>
    <col min="6157" max="6400" width="9.109375" style="219"/>
    <col min="6401" max="6402" width="1.77734375" style="219" customWidth="1"/>
    <col min="6403" max="6403" width="6.77734375" style="219" customWidth="1"/>
    <col min="6404" max="6404" width="45.6640625" style="219" customWidth="1"/>
    <col min="6405" max="6405" width="21.77734375" style="219" customWidth="1"/>
    <col min="6406" max="6411" width="18.109375" style="219" customWidth="1"/>
    <col min="6412" max="6412" width="22.44140625" style="219" customWidth="1"/>
    <col min="6413" max="6656" width="9.109375" style="219"/>
    <col min="6657" max="6658" width="1.77734375" style="219" customWidth="1"/>
    <col min="6659" max="6659" width="6.77734375" style="219" customWidth="1"/>
    <col min="6660" max="6660" width="45.6640625" style="219" customWidth="1"/>
    <col min="6661" max="6661" width="21.77734375" style="219" customWidth="1"/>
    <col min="6662" max="6667" width="18.109375" style="219" customWidth="1"/>
    <col min="6668" max="6668" width="22.44140625" style="219" customWidth="1"/>
    <col min="6669" max="6912" width="9.109375" style="219"/>
    <col min="6913" max="6914" width="1.77734375" style="219" customWidth="1"/>
    <col min="6915" max="6915" width="6.77734375" style="219" customWidth="1"/>
    <col min="6916" max="6916" width="45.6640625" style="219" customWidth="1"/>
    <col min="6917" max="6917" width="21.77734375" style="219" customWidth="1"/>
    <col min="6918" max="6923" width="18.109375" style="219" customWidth="1"/>
    <col min="6924" max="6924" width="22.44140625" style="219" customWidth="1"/>
    <col min="6925" max="7168" width="9.109375" style="219"/>
    <col min="7169" max="7170" width="1.77734375" style="219" customWidth="1"/>
    <col min="7171" max="7171" width="6.77734375" style="219" customWidth="1"/>
    <col min="7172" max="7172" width="45.6640625" style="219" customWidth="1"/>
    <col min="7173" max="7173" width="21.77734375" style="219" customWidth="1"/>
    <col min="7174" max="7179" width="18.109375" style="219" customWidth="1"/>
    <col min="7180" max="7180" width="22.44140625" style="219" customWidth="1"/>
    <col min="7181" max="7424" width="9.109375" style="219"/>
    <col min="7425" max="7426" width="1.77734375" style="219" customWidth="1"/>
    <col min="7427" max="7427" width="6.77734375" style="219" customWidth="1"/>
    <col min="7428" max="7428" width="45.6640625" style="219" customWidth="1"/>
    <col min="7429" max="7429" width="21.77734375" style="219" customWidth="1"/>
    <col min="7430" max="7435" width="18.109375" style="219" customWidth="1"/>
    <col min="7436" max="7436" width="22.44140625" style="219" customWidth="1"/>
    <col min="7437" max="7680" width="9.109375" style="219"/>
    <col min="7681" max="7682" width="1.77734375" style="219" customWidth="1"/>
    <col min="7683" max="7683" width="6.77734375" style="219" customWidth="1"/>
    <col min="7684" max="7684" width="45.6640625" style="219" customWidth="1"/>
    <col min="7685" max="7685" width="21.77734375" style="219" customWidth="1"/>
    <col min="7686" max="7691" width="18.109375" style="219" customWidth="1"/>
    <col min="7692" max="7692" width="22.44140625" style="219" customWidth="1"/>
    <col min="7693" max="7936" width="9.109375" style="219"/>
    <col min="7937" max="7938" width="1.77734375" style="219" customWidth="1"/>
    <col min="7939" max="7939" width="6.77734375" style="219" customWidth="1"/>
    <col min="7940" max="7940" width="45.6640625" style="219" customWidth="1"/>
    <col min="7941" max="7941" width="21.77734375" style="219" customWidth="1"/>
    <col min="7942" max="7947" width="18.109375" style="219" customWidth="1"/>
    <col min="7948" max="7948" width="22.44140625" style="219" customWidth="1"/>
    <col min="7949" max="8192" width="9.109375" style="219"/>
    <col min="8193" max="8194" width="1.77734375" style="219" customWidth="1"/>
    <col min="8195" max="8195" width="6.77734375" style="219" customWidth="1"/>
    <col min="8196" max="8196" width="45.6640625" style="219" customWidth="1"/>
    <col min="8197" max="8197" width="21.77734375" style="219" customWidth="1"/>
    <col min="8198" max="8203" width="18.109375" style="219" customWidth="1"/>
    <col min="8204" max="8204" width="22.44140625" style="219" customWidth="1"/>
    <col min="8205" max="8448" width="9.109375" style="219"/>
    <col min="8449" max="8450" width="1.77734375" style="219" customWidth="1"/>
    <col min="8451" max="8451" width="6.77734375" style="219" customWidth="1"/>
    <col min="8452" max="8452" width="45.6640625" style="219" customWidth="1"/>
    <col min="8453" max="8453" width="21.77734375" style="219" customWidth="1"/>
    <col min="8454" max="8459" width="18.109375" style="219" customWidth="1"/>
    <col min="8460" max="8460" width="22.44140625" style="219" customWidth="1"/>
    <col min="8461" max="8704" width="9.109375" style="219"/>
    <col min="8705" max="8706" width="1.77734375" style="219" customWidth="1"/>
    <col min="8707" max="8707" width="6.77734375" style="219" customWidth="1"/>
    <col min="8708" max="8708" width="45.6640625" style="219" customWidth="1"/>
    <col min="8709" max="8709" width="21.77734375" style="219" customWidth="1"/>
    <col min="8710" max="8715" width="18.109375" style="219" customWidth="1"/>
    <col min="8716" max="8716" width="22.44140625" style="219" customWidth="1"/>
    <col min="8717" max="8960" width="9.109375" style="219"/>
    <col min="8961" max="8962" width="1.77734375" style="219" customWidth="1"/>
    <col min="8963" max="8963" width="6.77734375" style="219" customWidth="1"/>
    <col min="8964" max="8964" width="45.6640625" style="219" customWidth="1"/>
    <col min="8965" max="8965" width="21.77734375" style="219" customWidth="1"/>
    <col min="8966" max="8971" width="18.109375" style="219" customWidth="1"/>
    <col min="8972" max="8972" width="22.44140625" style="219" customWidth="1"/>
    <col min="8973" max="9216" width="9.109375" style="219"/>
    <col min="9217" max="9218" width="1.77734375" style="219" customWidth="1"/>
    <col min="9219" max="9219" width="6.77734375" style="219" customWidth="1"/>
    <col min="9220" max="9220" width="45.6640625" style="219" customWidth="1"/>
    <col min="9221" max="9221" width="21.77734375" style="219" customWidth="1"/>
    <col min="9222" max="9227" width="18.109375" style="219" customWidth="1"/>
    <col min="9228" max="9228" width="22.44140625" style="219" customWidth="1"/>
    <col min="9229" max="9472" width="9.109375" style="219"/>
    <col min="9473" max="9474" width="1.77734375" style="219" customWidth="1"/>
    <col min="9475" max="9475" width="6.77734375" style="219" customWidth="1"/>
    <col min="9476" max="9476" width="45.6640625" style="219" customWidth="1"/>
    <col min="9477" max="9477" width="21.77734375" style="219" customWidth="1"/>
    <col min="9478" max="9483" width="18.109375" style="219" customWidth="1"/>
    <col min="9484" max="9484" width="22.44140625" style="219" customWidth="1"/>
    <col min="9485" max="9728" width="9.109375" style="219"/>
    <col min="9729" max="9730" width="1.77734375" style="219" customWidth="1"/>
    <col min="9731" max="9731" width="6.77734375" style="219" customWidth="1"/>
    <col min="9732" max="9732" width="45.6640625" style="219" customWidth="1"/>
    <col min="9733" max="9733" width="21.77734375" style="219" customWidth="1"/>
    <col min="9734" max="9739" width="18.109375" style="219" customWidth="1"/>
    <col min="9740" max="9740" width="22.44140625" style="219" customWidth="1"/>
    <col min="9741" max="9984" width="9.109375" style="219"/>
    <col min="9985" max="9986" width="1.77734375" style="219" customWidth="1"/>
    <col min="9987" max="9987" width="6.77734375" style="219" customWidth="1"/>
    <col min="9988" max="9988" width="45.6640625" style="219" customWidth="1"/>
    <col min="9989" max="9989" width="21.77734375" style="219" customWidth="1"/>
    <col min="9990" max="9995" width="18.109375" style="219" customWidth="1"/>
    <col min="9996" max="9996" width="22.44140625" style="219" customWidth="1"/>
    <col min="9997" max="10240" width="9.109375" style="219"/>
    <col min="10241" max="10242" width="1.77734375" style="219" customWidth="1"/>
    <col min="10243" max="10243" width="6.77734375" style="219" customWidth="1"/>
    <col min="10244" max="10244" width="45.6640625" style="219" customWidth="1"/>
    <col min="10245" max="10245" width="21.77734375" style="219" customWidth="1"/>
    <col min="10246" max="10251" width="18.109375" style="219" customWidth="1"/>
    <col min="10252" max="10252" width="22.44140625" style="219" customWidth="1"/>
    <col min="10253" max="10496" width="9.109375" style="219"/>
    <col min="10497" max="10498" width="1.77734375" style="219" customWidth="1"/>
    <col min="10499" max="10499" width="6.77734375" style="219" customWidth="1"/>
    <col min="10500" max="10500" width="45.6640625" style="219" customWidth="1"/>
    <col min="10501" max="10501" width="21.77734375" style="219" customWidth="1"/>
    <col min="10502" max="10507" width="18.109375" style="219" customWidth="1"/>
    <col min="10508" max="10508" width="22.44140625" style="219" customWidth="1"/>
    <col min="10509" max="10752" width="9.109375" style="219"/>
    <col min="10753" max="10754" width="1.77734375" style="219" customWidth="1"/>
    <col min="10755" max="10755" width="6.77734375" style="219" customWidth="1"/>
    <col min="10756" max="10756" width="45.6640625" style="219" customWidth="1"/>
    <col min="10757" max="10757" width="21.77734375" style="219" customWidth="1"/>
    <col min="10758" max="10763" width="18.109375" style="219" customWidth="1"/>
    <col min="10764" max="10764" width="22.44140625" style="219" customWidth="1"/>
    <col min="10765" max="11008" width="9.109375" style="219"/>
    <col min="11009" max="11010" width="1.77734375" style="219" customWidth="1"/>
    <col min="11011" max="11011" width="6.77734375" style="219" customWidth="1"/>
    <col min="11012" max="11012" width="45.6640625" style="219" customWidth="1"/>
    <col min="11013" max="11013" width="21.77734375" style="219" customWidth="1"/>
    <col min="11014" max="11019" width="18.109375" style="219" customWidth="1"/>
    <col min="11020" max="11020" width="22.44140625" style="219" customWidth="1"/>
    <col min="11021" max="11264" width="9.109375" style="219"/>
    <col min="11265" max="11266" width="1.77734375" style="219" customWidth="1"/>
    <col min="11267" max="11267" width="6.77734375" style="219" customWidth="1"/>
    <col min="11268" max="11268" width="45.6640625" style="219" customWidth="1"/>
    <col min="11269" max="11269" width="21.77734375" style="219" customWidth="1"/>
    <col min="11270" max="11275" width="18.109375" style="219" customWidth="1"/>
    <col min="11276" max="11276" width="22.44140625" style="219" customWidth="1"/>
    <col min="11277" max="11520" width="9.109375" style="219"/>
    <col min="11521" max="11522" width="1.77734375" style="219" customWidth="1"/>
    <col min="11523" max="11523" width="6.77734375" style="219" customWidth="1"/>
    <col min="11524" max="11524" width="45.6640625" style="219" customWidth="1"/>
    <col min="11525" max="11525" width="21.77734375" style="219" customWidth="1"/>
    <col min="11526" max="11531" width="18.109375" style="219" customWidth="1"/>
    <col min="11532" max="11532" width="22.44140625" style="219" customWidth="1"/>
    <col min="11533" max="11776" width="9.109375" style="219"/>
    <col min="11777" max="11778" width="1.77734375" style="219" customWidth="1"/>
    <col min="11779" max="11779" width="6.77734375" style="219" customWidth="1"/>
    <col min="11780" max="11780" width="45.6640625" style="219" customWidth="1"/>
    <col min="11781" max="11781" width="21.77734375" style="219" customWidth="1"/>
    <col min="11782" max="11787" width="18.109375" style="219" customWidth="1"/>
    <col min="11788" max="11788" width="22.44140625" style="219" customWidth="1"/>
    <col min="11789" max="12032" width="9.109375" style="219"/>
    <col min="12033" max="12034" width="1.77734375" style="219" customWidth="1"/>
    <col min="12035" max="12035" width="6.77734375" style="219" customWidth="1"/>
    <col min="12036" max="12036" width="45.6640625" style="219" customWidth="1"/>
    <col min="12037" max="12037" width="21.77734375" style="219" customWidth="1"/>
    <col min="12038" max="12043" width="18.109375" style="219" customWidth="1"/>
    <col min="12044" max="12044" width="22.44140625" style="219" customWidth="1"/>
    <col min="12045" max="12288" width="9.109375" style="219"/>
    <col min="12289" max="12290" width="1.77734375" style="219" customWidth="1"/>
    <col min="12291" max="12291" width="6.77734375" style="219" customWidth="1"/>
    <col min="12292" max="12292" width="45.6640625" style="219" customWidth="1"/>
    <col min="12293" max="12293" width="21.77734375" style="219" customWidth="1"/>
    <col min="12294" max="12299" width="18.109375" style="219" customWidth="1"/>
    <col min="12300" max="12300" width="22.44140625" style="219" customWidth="1"/>
    <col min="12301" max="12544" width="9.109375" style="219"/>
    <col min="12545" max="12546" width="1.77734375" style="219" customWidth="1"/>
    <col min="12547" max="12547" width="6.77734375" style="219" customWidth="1"/>
    <col min="12548" max="12548" width="45.6640625" style="219" customWidth="1"/>
    <col min="12549" max="12549" width="21.77734375" style="219" customWidth="1"/>
    <col min="12550" max="12555" width="18.109375" style="219" customWidth="1"/>
    <col min="12556" max="12556" width="22.44140625" style="219" customWidth="1"/>
    <col min="12557" max="12800" width="9.109375" style="219"/>
    <col min="12801" max="12802" width="1.77734375" style="219" customWidth="1"/>
    <col min="12803" max="12803" width="6.77734375" style="219" customWidth="1"/>
    <col min="12804" max="12804" width="45.6640625" style="219" customWidth="1"/>
    <col min="12805" max="12805" width="21.77734375" style="219" customWidth="1"/>
    <col min="12806" max="12811" width="18.109375" style="219" customWidth="1"/>
    <col min="12812" max="12812" width="22.44140625" style="219" customWidth="1"/>
    <col min="12813" max="13056" width="9.109375" style="219"/>
    <col min="13057" max="13058" width="1.77734375" style="219" customWidth="1"/>
    <col min="13059" max="13059" width="6.77734375" style="219" customWidth="1"/>
    <col min="13060" max="13060" width="45.6640625" style="219" customWidth="1"/>
    <col min="13061" max="13061" width="21.77734375" style="219" customWidth="1"/>
    <col min="13062" max="13067" width="18.109375" style="219" customWidth="1"/>
    <col min="13068" max="13068" width="22.44140625" style="219" customWidth="1"/>
    <col min="13069" max="13312" width="9.109375" style="219"/>
    <col min="13313" max="13314" width="1.77734375" style="219" customWidth="1"/>
    <col min="13315" max="13315" width="6.77734375" style="219" customWidth="1"/>
    <col min="13316" max="13316" width="45.6640625" style="219" customWidth="1"/>
    <col min="13317" max="13317" width="21.77734375" style="219" customWidth="1"/>
    <col min="13318" max="13323" width="18.109375" style="219" customWidth="1"/>
    <col min="13324" max="13324" width="22.44140625" style="219" customWidth="1"/>
    <col min="13325" max="13568" width="9.109375" style="219"/>
    <col min="13569" max="13570" width="1.77734375" style="219" customWidth="1"/>
    <col min="13571" max="13571" width="6.77734375" style="219" customWidth="1"/>
    <col min="13572" max="13572" width="45.6640625" style="219" customWidth="1"/>
    <col min="13573" max="13573" width="21.77734375" style="219" customWidth="1"/>
    <col min="13574" max="13579" width="18.109375" style="219" customWidth="1"/>
    <col min="13580" max="13580" width="22.44140625" style="219" customWidth="1"/>
    <col min="13581" max="13824" width="9.109375" style="219"/>
    <col min="13825" max="13826" width="1.77734375" style="219" customWidth="1"/>
    <col min="13827" max="13827" width="6.77734375" style="219" customWidth="1"/>
    <col min="13828" max="13828" width="45.6640625" style="219" customWidth="1"/>
    <col min="13829" max="13829" width="21.77734375" style="219" customWidth="1"/>
    <col min="13830" max="13835" width="18.109375" style="219" customWidth="1"/>
    <col min="13836" max="13836" width="22.44140625" style="219" customWidth="1"/>
    <col min="13837" max="14080" width="9.109375" style="219"/>
    <col min="14081" max="14082" width="1.77734375" style="219" customWidth="1"/>
    <col min="14083" max="14083" width="6.77734375" style="219" customWidth="1"/>
    <col min="14084" max="14084" width="45.6640625" style="219" customWidth="1"/>
    <col min="14085" max="14085" width="21.77734375" style="219" customWidth="1"/>
    <col min="14086" max="14091" width="18.109375" style="219" customWidth="1"/>
    <col min="14092" max="14092" width="22.44140625" style="219" customWidth="1"/>
    <col min="14093" max="14336" width="9.109375" style="219"/>
    <col min="14337" max="14338" width="1.77734375" style="219" customWidth="1"/>
    <col min="14339" max="14339" width="6.77734375" style="219" customWidth="1"/>
    <col min="14340" max="14340" width="45.6640625" style="219" customWidth="1"/>
    <col min="14341" max="14341" width="21.77734375" style="219" customWidth="1"/>
    <col min="14342" max="14347" width="18.109375" style="219" customWidth="1"/>
    <col min="14348" max="14348" width="22.44140625" style="219" customWidth="1"/>
    <col min="14349" max="14592" width="9.109375" style="219"/>
    <col min="14593" max="14594" width="1.77734375" style="219" customWidth="1"/>
    <col min="14595" max="14595" width="6.77734375" style="219" customWidth="1"/>
    <col min="14596" max="14596" width="45.6640625" style="219" customWidth="1"/>
    <col min="14597" max="14597" width="21.77734375" style="219" customWidth="1"/>
    <col min="14598" max="14603" width="18.109375" style="219" customWidth="1"/>
    <col min="14604" max="14604" width="22.44140625" style="219" customWidth="1"/>
    <col min="14605" max="14848" width="9.109375" style="219"/>
    <col min="14849" max="14850" width="1.77734375" style="219" customWidth="1"/>
    <col min="14851" max="14851" width="6.77734375" style="219" customWidth="1"/>
    <col min="14852" max="14852" width="45.6640625" style="219" customWidth="1"/>
    <col min="14853" max="14853" width="21.77734375" style="219" customWidth="1"/>
    <col min="14854" max="14859" width="18.109375" style="219" customWidth="1"/>
    <col min="14860" max="14860" width="22.44140625" style="219" customWidth="1"/>
    <col min="14861" max="15104" width="9.109375" style="219"/>
    <col min="15105" max="15106" width="1.77734375" style="219" customWidth="1"/>
    <col min="15107" max="15107" width="6.77734375" style="219" customWidth="1"/>
    <col min="15108" max="15108" width="45.6640625" style="219" customWidth="1"/>
    <col min="15109" max="15109" width="21.77734375" style="219" customWidth="1"/>
    <col min="15110" max="15115" width="18.109375" style="219" customWidth="1"/>
    <col min="15116" max="15116" width="22.44140625" style="219" customWidth="1"/>
    <col min="15117" max="15360" width="9.109375" style="219"/>
    <col min="15361" max="15362" width="1.77734375" style="219" customWidth="1"/>
    <col min="15363" max="15363" width="6.77734375" style="219" customWidth="1"/>
    <col min="15364" max="15364" width="45.6640625" style="219" customWidth="1"/>
    <col min="15365" max="15365" width="21.77734375" style="219" customWidth="1"/>
    <col min="15366" max="15371" width="18.109375" style="219" customWidth="1"/>
    <col min="15372" max="15372" width="22.44140625" style="219" customWidth="1"/>
    <col min="15373" max="15616" width="9.109375" style="219"/>
    <col min="15617" max="15618" width="1.77734375" style="219" customWidth="1"/>
    <col min="15619" max="15619" width="6.77734375" style="219" customWidth="1"/>
    <col min="15620" max="15620" width="45.6640625" style="219" customWidth="1"/>
    <col min="15621" max="15621" width="21.77734375" style="219" customWidth="1"/>
    <col min="15622" max="15627" width="18.109375" style="219" customWidth="1"/>
    <col min="15628" max="15628" width="22.44140625" style="219" customWidth="1"/>
    <col min="15629" max="15872" width="9.109375" style="219"/>
    <col min="15873" max="15874" width="1.77734375" style="219" customWidth="1"/>
    <col min="15875" max="15875" width="6.77734375" style="219" customWidth="1"/>
    <col min="15876" max="15876" width="45.6640625" style="219" customWidth="1"/>
    <col min="15877" max="15877" width="21.77734375" style="219" customWidth="1"/>
    <col min="15878" max="15883" width="18.109375" style="219" customWidth="1"/>
    <col min="15884" max="15884" width="22.44140625" style="219" customWidth="1"/>
    <col min="15885" max="16128" width="9.109375" style="219"/>
    <col min="16129" max="16130" width="1.77734375" style="219" customWidth="1"/>
    <col min="16131" max="16131" width="6.77734375" style="219" customWidth="1"/>
    <col min="16132" max="16132" width="45.6640625" style="219" customWidth="1"/>
    <col min="16133" max="16133" width="21.77734375" style="219" customWidth="1"/>
    <col min="16134" max="16139" width="18.109375" style="219" customWidth="1"/>
    <col min="16140" max="16140" width="22.44140625" style="219" customWidth="1"/>
    <col min="16141" max="16384" width="9.109375" style="219"/>
  </cols>
  <sheetData>
    <row r="1" spans="1:21" ht="12.75" customHeight="1">
      <c r="G1" s="516" t="s">
        <v>715</v>
      </c>
      <c r="M1" s="423"/>
    </row>
    <row r="2" spans="1:21" s="2" customFormat="1" ht="15.6">
      <c r="A2" s="225" t="s">
        <v>966</v>
      </c>
      <c r="B2" s="225"/>
      <c r="C2" s="225"/>
      <c r="D2" s="225"/>
      <c r="E2" s="225"/>
      <c r="F2" s="225"/>
      <c r="G2" s="517" t="s">
        <v>747</v>
      </c>
      <c r="H2" s="225"/>
      <c r="I2" s="225"/>
      <c r="J2" s="225"/>
      <c r="K2" s="225"/>
      <c r="L2" s="1"/>
      <c r="M2" s="424" t="s">
        <v>746</v>
      </c>
    </row>
    <row r="3" spans="1:21" s="5" customFormat="1" ht="15.6">
      <c r="A3" s="65" t="s">
        <v>407</v>
      </c>
      <c r="B3" s="65"/>
      <c r="C3" s="65"/>
      <c r="D3" s="65"/>
      <c r="E3" s="72"/>
      <c r="F3" s="73"/>
      <c r="G3" s="517" t="s">
        <v>717</v>
      </c>
      <c r="H3" s="13"/>
      <c r="I3" s="6"/>
      <c r="L3" s="1"/>
      <c r="M3" s="425" t="s">
        <v>748</v>
      </c>
      <c r="N3" s="6"/>
      <c r="O3" s="6"/>
      <c r="P3" s="6"/>
      <c r="Q3" s="6"/>
      <c r="R3" s="6"/>
    </row>
    <row r="4" spans="1:21" s="1" customFormat="1" ht="15.6">
      <c r="A4" s="65" t="s">
        <v>408</v>
      </c>
      <c r="B4" s="87"/>
      <c r="C4" s="87"/>
      <c r="D4" s="87"/>
      <c r="E4" s="87"/>
      <c r="F4" s="87"/>
      <c r="G4" s="87"/>
      <c r="H4" s="87"/>
      <c r="I4" s="87"/>
      <c r="J4" s="87"/>
      <c r="M4" s="425" t="s">
        <v>750</v>
      </c>
      <c r="N4" s="87"/>
      <c r="O4" s="87"/>
      <c r="P4" s="87"/>
      <c r="Q4" s="87"/>
      <c r="R4" s="87"/>
      <c r="S4" s="87"/>
      <c r="T4" s="87"/>
      <c r="U4" s="87"/>
    </row>
    <row r="5" spans="1:21" s="2" customFormat="1" ht="13.95" customHeight="1" thickBot="1">
      <c r="A5" s="1786"/>
      <c r="B5" s="1786"/>
      <c r="C5" s="1786"/>
      <c r="D5" s="1786"/>
      <c r="E5" s="1786"/>
      <c r="F5" s="1786"/>
      <c r="G5" s="1786"/>
      <c r="H5" s="1786"/>
      <c r="I5" s="1786"/>
      <c r="J5" s="1786"/>
      <c r="K5" s="1786"/>
      <c r="L5" s="1"/>
      <c r="M5" s="424" t="s">
        <v>752</v>
      </c>
    </row>
    <row r="6" spans="1:21" s="1" customFormat="1" ht="15.6">
      <c r="A6" s="1643" t="s">
        <v>967</v>
      </c>
      <c r="B6" s="1644"/>
      <c r="C6" s="1644"/>
      <c r="D6" s="1644"/>
      <c r="E6" s="1638" t="s">
        <v>968</v>
      </c>
      <c r="F6" s="1780" t="s">
        <v>969</v>
      </c>
      <c r="G6" s="1780"/>
      <c r="H6" s="1780"/>
      <c r="I6" s="1780"/>
      <c r="J6" s="1780"/>
      <c r="K6" s="1781" t="s">
        <v>970</v>
      </c>
      <c r="L6" s="5"/>
      <c r="M6" s="103"/>
    </row>
    <row r="7" spans="1:21" s="1" customFormat="1" ht="15.6">
      <c r="A7" s="1788"/>
      <c r="B7" s="1789"/>
      <c r="C7" s="1789"/>
      <c r="D7" s="1789"/>
      <c r="E7" s="1787"/>
      <c r="F7" s="1162" t="s">
        <v>971</v>
      </c>
      <c r="G7" s="1162" t="s">
        <v>972</v>
      </c>
      <c r="H7" s="1162" t="s">
        <v>971</v>
      </c>
      <c r="I7" s="1162" t="s">
        <v>868</v>
      </c>
      <c r="J7" s="1162"/>
      <c r="K7" s="1782"/>
      <c r="L7" s="5"/>
      <c r="M7" s="103"/>
    </row>
    <row r="8" spans="1:21" s="1" customFormat="1" ht="15.6">
      <c r="A8" s="1788"/>
      <c r="B8" s="1789"/>
      <c r="C8" s="1789"/>
      <c r="D8" s="1789"/>
      <c r="E8" s="1787"/>
      <c r="F8" s="805" t="s">
        <v>973</v>
      </c>
      <c r="G8" s="805" t="s">
        <v>974</v>
      </c>
      <c r="H8" s="805" t="s">
        <v>975</v>
      </c>
      <c r="I8" s="805" t="s">
        <v>976</v>
      </c>
      <c r="J8" s="805" t="s">
        <v>977</v>
      </c>
      <c r="K8" s="1782"/>
    </row>
    <row r="9" spans="1:21" s="1" customFormat="1" ht="16.2" thickBot="1">
      <c r="A9" s="1646"/>
      <c r="B9" s="1647"/>
      <c r="C9" s="1647"/>
      <c r="D9" s="1647"/>
      <c r="E9" s="1639"/>
      <c r="F9" s="1163" t="s">
        <v>886</v>
      </c>
      <c r="G9" s="1163" t="s">
        <v>978</v>
      </c>
      <c r="H9" s="1163" t="s">
        <v>886</v>
      </c>
      <c r="I9" s="1163" t="s">
        <v>979</v>
      </c>
      <c r="J9" s="1163"/>
      <c r="K9" s="1783"/>
    </row>
    <row r="10" spans="1:21" s="1" customFormat="1" ht="15.6">
      <c r="A10" s="1784" t="s">
        <v>668</v>
      </c>
      <c r="B10" s="1785"/>
      <c r="C10" s="1785"/>
      <c r="D10" s="1785"/>
      <c r="E10" s="805" t="s">
        <v>669</v>
      </c>
      <c r="F10" s="805" t="s">
        <v>670</v>
      </c>
      <c r="G10" s="805" t="s">
        <v>671</v>
      </c>
      <c r="H10" s="805" t="s">
        <v>672</v>
      </c>
      <c r="I10" s="805" t="s">
        <v>673</v>
      </c>
      <c r="J10" s="805" t="s">
        <v>674</v>
      </c>
      <c r="K10" s="1164" t="s">
        <v>730</v>
      </c>
    </row>
    <row r="11" spans="1:21" s="1" customFormat="1" ht="12.75" customHeight="1">
      <c r="A11" s="226"/>
      <c r="B11" s="217"/>
      <c r="C11" s="217"/>
      <c r="D11" s="3"/>
      <c r="E11" s="1161"/>
      <c r="F11" s="1165"/>
      <c r="G11" s="805"/>
      <c r="H11" s="805"/>
      <c r="I11" s="805"/>
      <c r="J11" s="805"/>
      <c r="K11" s="1166"/>
      <c r="L11" s="3"/>
    </row>
    <row r="12" spans="1:21" s="1" customFormat="1" ht="15.6">
      <c r="A12" s="227"/>
      <c r="B12" s="218" t="s">
        <v>980</v>
      </c>
      <c r="C12" s="219" t="s">
        <v>460</v>
      </c>
      <c r="E12" s="797"/>
      <c r="F12" s="1167"/>
      <c r="G12" s="1167"/>
      <c r="H12" s="1167"/>
      <c r="I12" s="1167"/>
      <c r="J12" s="1168"/>
      <c r="K12" s="1169"/>
      <c r="L12" s="7"/>
    </row>
    <row r="13" spans="1:21" s="1" customFormat="1" ht="15.6">
      <c r="A13" s="227"/>
      <c r="B13" s="218"/>
      <c r="C13" s="218">
        <v>1</v>
      </c>
      <c r="D13" s="219" t="s">
        <v>420</v>
      </c>
      <c r="E13" s="798" t="s">
        <v>39</v>
      </c>
      <c r="F13" s="1167"/>
      <c r="G13" s="1167">
        <f t="shared" ref="G13:G17" si="0">F13+I13-H13</f>
        <v>0</v>
      </c>
      <c r="H13" s="1167"/>
      <c r="I13" s="1167"/>
      <c r="J13" s="1170"/>
      <c r="K13" s="1171"/>
      <c r="L13" s="3"/>
    </row>
    <row r="14" spans="1:21" s="1" customFormat="1" ht="15.6">
      <c r="A14" s="227"/>
      <c r="B14" s="218"/>
      <c r="C14" s="218">
        <v>2</v>
      </c>
      <c r="D14" s="219" t="s">
        <v>43</v>
      </c>
      <c r="E14" s="798" t="s">
        <v>42</v>
      </c>
      <c r="F14" s="1167"/>
      <c r="G14" s="1167">
        <f t="shared" si="0"/>
        <v>0</v>
      </c>
      <c r="H14" s="1167"/>
      <c r="I14" s="1167"/>
      <c r="J14" s="1170"/>
      <c r="K14" s="1171"/>
    </row>
    <row r="15" spans="1:21" s="1" customFormat="1" ht="15.6">
      <c r="A15" s="227"/>
      <c r="B15" s="218"/>
      <c r="C15" s="218">
        <v>3</v>
      </c>
      <c r="D15" s="219" t="s">
        <v>461</v>
      </c>
      <c r="E15" s="799" t="s">
        <v>57</v>
      </c>
      <c r="F15" s="1167"/>
      <c r="G15" s="1167">
        <f t="shared" si="0"/>
        <v>0</v>
      </c>
      <c r="H15" s="1167"/>
      <c r="I15" s="1167"/>
      <c r="J15" s="1170"/>
      <c r="K15" s="1171"/>
    </row>
    <row r="16" spans="1:21" s="1" customFormat="1" ht="15.6">
      <c r="A16" s="227"/>
      <c r="B16" s="434"/>
      <c r="C16" s="218">
        <v>4</v>
      </c>
      <c r="D16" s="219" t="s">
        <v>462</v>
      </c>
      <c r="E16" s="800" t="s">
        <v>60</v>
      </c>
      <c r="F16" s="1167"/>
      <c r="G16" s="1167">
        <f t="shared" si="0"/>
        <v>0</v>
      </c>
      <c r="H16" s="1167"/>
      <c r="I16" s="1167"/>
      <c r="J16" s="1170"/>
      <c r="K16" s="1171"/>
    </row>
    <row r="17" spans="1:13" s="1" customFormat="1" ht="15.6">
      <c r="A17" s="227"/>
      <c r="B17" s="218"/>
      <c r="C17" s="218">
        <v>5</v>
      </c>
      <c r="D17" s="219" t="s">
        <v>463</v>
      </c>
      <c r="E17" s="800" t="s">
        <v>66</v>
      </c>
      <c r="F17" s="1167"/>
      <c r="G17" s="1167">
        <f t="shared" si="0"/>
        <v>0</v>
      </c>
      <c r="H17" s="1167"/>
      <c r="I17" s="1167"/>
      <c r="J17" s="1170"/>
      <c r="K17" s="1171"/>
    </row>
    <row r="18" spans="1:13" s="1" customFormat="1" ht="15.6">
      <c r="A18" s="227"/>
      <c r="B18" s="218"/>
      <c r="C18" s="218">
        <v>6</v>
      </c>
      <c r="D18" s="219" t="s">
        <v>464</v>
      </c>
      <c r="E18" s="798"/>
      <c r="F18" s="1167"/>
      <c r="G18" s="1167"/>
      <c r="H18" s="1167"/>
      <c r="I18" s="1167"/>
      <c r="J18" s="1170"/>
      <c r="K18" s="1171"/>
    </row>
    <row r="19" spans="1:13" s="1" customFormat="1" ht="15.6">
      <c r="A19" s="227"/>
      <c r="B19" s="434" t="s">
        <v>981</v>
      </c>
      <c r="C19" s="219" t="s">
        <v>465</v>
      </c>
      <c r="E19" s="801"/>
      <c r="F19" s="1167"/>
      <c r="G19" s="1167"/>
      <c r="H19" s="1167"/>
      <c r="I19" s="1167"/>
      <c r="J19" s="1170"/>
      <c r="K19" s="1171"/>
    </row>
    <row r="20" spans="1:13" s="1" customFormat="1" ht="15.6">
      <c r="A20" s="227"/>
      <c r="B20" s="218"/>
      <c r="C20" s="218">
        <v>1</v>
      </c>
      <c r="D20" s="221" t="s">
        <v>462</v>
      </c>
      <c r="E20" s="800" t="s">
        <v>63</v>
      </c>
      <c r="F20" s="1167"/>
      <c r="G20" s="1167">
        <f t="shared" ref="G20:G21" si="1">F20+I20-H20</f>
        <v>0</v>
      </c>
      <c r="H20" s="1167"/>
      <c r="I20" s="1167"/>
      <c r="J20" s="1170"/>
      <c r="K20" s="1171"/>
    </row>
    <row r="21" spans="1:13" s="1" customFormat="1" ht="15.6">
      <c r="A21" s="227"/>
      <c r="B21" s="218"/>
      <c r="C21" s="218">
        <v>2</v>
      </c>
      <c r="D21" s="221" t="s">
        <v>463</v>
      </c>
      <c r="E21" s="800" t="s">
        <v>69</v>
      </c>
      <c r="F21" s="1167"/>
      <c r="G21" s="1167">
        <f t="shared" si="1"/>
        <v>0</v>
      </c>
      <c r="H21" s="1167"/>
      <c r="I21" s="1167"/>
      <c r="J21" s="1170"/>
      <c r="K21" s="1171"/>
      <c r="L21" s="3"/>
    </row>
    <row r="22" spans="1:13" s="1" customFormat="1" ht="16.2" thickBot="1">
      <c r="A22" s="227"/>
      <c r="B22" s="218"/>
      <c r="C22" s="218"/>
      <c r="D22" s="219"/>
      <c r="E22" s="1172"/>
      <c r="F22" s="1167"/>
      <c r="G22" s="1167"/>
      <c r="H22" s="1167"/>
      <c r="I22" s="1167"/>
      <c r="J22" s="1170"/>
      <c r="K22" s="1171"/>
      <c r="L22" s="7"/>
    </row>
    <row r="23" spans="1:13" s="1" customFormat="1" ht="16.2" thickBot="1">
      <c r="A23" s="1173" t="s">
        <v>982</v>
      </c>
      <c r="B23" s="1174"/>
      <c r="C23" s="1174"/>
      <c r="D23" s="1175"/>
      <c r="E23" s="1176"/>
      <c r="F23" s="229">
        <f t="shared" ref="F23:K23" si="2">SUM(F12:F22)</f>
        <v>0</v>
      </c>
      <c r="G23" s="229">
        <f t="shared" si="2"/>
        <v>0</v>
      </c>
      <c r="H23" s="229">
        <f t="shared" si="2"/>
        <v>0</v>
      </c>
      <c r="I23" s="229">
        <f t="shared" si="2"/>
        <v>0</v>
      </c>
      <c r="J23" s="229">
        <f t="shared" si="2"/>
        <v>0</v>
      </c>
      <c r="K23" s="230">
        <f t="shared" si="2"/>
        <v>0</v>
      </c>
      <c r="L23" s="7"/>
      <c r="M23" s="435"/>
    </row>
    <row r="24" spans="1:13" s="1" customFormat="1" ht="16.8" thickTop="1" thickBot="1">
      <c r="A24" s="228"/>
      <c r="B24" s="1177"/>
      <c r="C24" s="1177"/>
      <c r="D24" s="1177"/>
      <c r="E24" s="1178"/>
      <c r="F24" s="1179"/>
      <c r="G24" s="1179"/>
      <c r="H24" s="1179"/>
      <c r="I24" s="1179"/>
      <c r="J24" s="1179"/>
      <c r="K24" s="1180"/>
      <c r="L24" s="3"/>
      <c r="M24" s="435"/>
    </row>
    <row r="25" spans="1:13" s="1" customFormat="1" ht="12.75" customHeight="1">
      <c r="A25" s="217"/>
      <c r="B25" s="217"/>
      <c r="C25" s="217"/>
      <c r="D25" s="222"/>
      <c r="E25" s="222"/>
      <c r="F25" s="223"/>
      <c r="G25" s="223"/>
      <c r="H25" s="223"/>
      <c r="I25" s="223"/>
      <c r="J25" s="223"/>
      <c r="K25" s="223"/>
      <c r="M25" s="435"/>
    </row>
    <row r="56" spans="12:12" ht="12.75" customHeight="1">
      <c r="L56" s="38"/>
    </row>
    <row r="57" spans="12:12" ht="12.75" customHeight="1">
      <c r="L57" s="38"/>
    </row>
    <row r="58" spans="12:12" ht="12.75" customHeight="1">
      <c r="L58" s="38"/>
    </row>
  </sheetData>
  <mergeCells count="6">
    <mergeCell ref="F6:J6"/>
    <mergeCell ref="K6:K9"/>
    <mergeCell ref="A10:D10"/>
    <mergeCell ref="A5:K5"/>
    <mergeCell ref="E6:E9"/>
    <mergeCell ref="A6:D9"/>
  </mergeCells>
  <hyperlinks>
    <hyperlink ref="M2" location="Content!Print_Area" display="Content" xr:uid="{D0BF0A5F-72F6-43EE-B1C7-DF20E9676627}"/>
    <hyperlink ref="M3" location="'X1'!A1" display="SFP-Asset" xr:uid="{06A38902-2DEB-4F78-BADF-CE09D18827C8}"/>
    <hyperlink ref="M4" location="'X2'!A1" display="SFP-Liab and NW" xr:uid="{81D6F530-B8F9-4F5D-9A79-52A2C11034CB}"/>
    <hyperlink ref="M5" location="'X4'!A1" display="SCI" xr:uid="{915E8597-8469-4E22-B98C-D706AF58C02B}"/>
    <hyperlink ref="E13" location="'S1'!A1" display="S1" xr:uid="{7DB8AB92-3BE5-4252-AF23-7B71B9B81B51}"/>
    <hyperlink ref="E14" location="'S2'!A1" display="S2" xr:uid="{DEC538DC-669E-4F9F-9E00-872D5EB113EB}"/>
    <hyperlink ref="E15" location="'S7'!A1" display="S7" xr:uid="{121DEC85-95FC-445D-B67C-5D90D453FC5A}"/>
    <hyperlink ref="E16" location="S8A!A1" display="S8A" xr:uid="{87F1EC10-CF5E-4C6C-ADB2-27FF0077BE1F}"/>
    <hyperlink ref="E20" location="S8B!A1" display="S8B" xr:uid="{3B6F2D24-9687-4E1D-AEBC-E617D011BA7F}"/>
    <hyperlink ref="E17" location="S9A!A1" display="S9A" xr:uid="{7E42D42C-0608-4542-91CD-8570E1521A63}"/>
    <hyperlink ref="E21" location="S9B!A1" display="S9B" xr:uid="{6D4F5DBC-4912-4BF2-8AFE-9EEDC0B5570F}"/>
  </hyperlinks>
  <pageMargins left="1" right="0.5" top="0.5" bottom="0.5" header="0.3" footer="0.3"/>
  <pageSetup paperSize="14" scale="76" fitToHeight="0" orientation="landscape" r:id="rId1"/>
  <headerFooter>
    <oddFooter>&amp;R&amp;"Times New Roman,Bold"&amp;12Page 22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CD2BB-2497-446A-AB83-7012828BEABA}">
  <sheetPr>
    <tabColor rgb="FF92D050"/>
    <pageSetUpPr fitToPage="1"/>
  </sheetPr>
  <dimension ref="A2:H30"/>
  <sheetViews>
    <sheetView zoomScaleNormal="100" zoomScaleSheetLayoutView="100" zoomScalePageLayoutView="55" workbookViewId="0">
      <selection activeCell="A24" sqref="A24"/>
    </sheetView>
  </sheetViews>
  <sheetFormatPr defaultColWidth="9.109375" defaultRowHeight="14.4"/>
  <cols>
    <col min="1" max="1" width="3.6640625" customWidth="1"/>
    <col min="2" max="2" width="61.6640625" customWidth="1"/>
    <col min="3" max="5" width="21.109375" customWidth="1"/>
    <col min="6" max="6" width="22" customWidth="1"/>
    <col min="7" max="7" width="35.77734375" customWidth="1"/>
    <col min="231" max="231" width="2" customWidth="1"/>
    <col min="232" max="232" width="59.44140625" bestFit="1" customWidth="1"/>
    <col min="233" max="233" width="21.33203125" bestFit="1" customWidth="1"/>
    <col min="234" max="234" width="22.33203125" bestFit="1" customWidth="1"/>
    <col min="235" max="235" width="21.77734375" bestFit="1" customWidth="1"/>
    <col min="236" max="236" width="17.44140625" customWidth="1"/>
    <col min="237" max="237" width="21.77734375" bestFit="1" customWidth="1"/>
    <col min="238" max="238" width="16.44140625" customWidth="1"/>
    <col min="487" max="487" width="2" customWidth="1"/>
    <col min="488" max="488" width="59.44140625" bestFit="1" customWidth="1"/>
    <col min="489" max="489" width="21.33203125" bestFit="1" customWidth="1"/>
    <col min="490" max="490" width="22.33203125" bestFit="1" customWidth="1"/>
    <col min="491" max="491" width="21.77734375" bestFit="1" customWidth="1"/>
    <col min="492" max="492" width="17.44140625" customWidth="1"/>
    <col min="493" max="493" width="21.77734375" bestFit="1" customWidth="1"/>
    <col min="494" max="494" width="16.44140625" customWidth="1"/>
    <col min="743" max="743" width="2" customWidth="1"/>
    <col min="744" max="744" width="59.44140625" bestFit="1" customWidth="1"/>
    <col min="745" max="745" width="21.33203125" bestFit="1" customWidth="1"/>
    <col min="746" max="746" width="22.33203125" bestFit="1" customWidth="1"/>
    <col min="747" max="747" width="21.77734375" bestFit="1" customWidth="1"/>
    <col min="748" max="748" width="17.44140625" customWidth="1"/>
    <col min="749" max="749" width="21.77734375" bestFit="1" customWidth="1"/>
    <col min="750" max="750" width="16.44140625" customWidth="1"/>
    <col min="999" max="999" width="2" customWidth="1"/>
    <col min="1000" max="1000" width="59.44140625" bestFit="1" customWidth="1"/>
    <col min="1001" max="1001" width="21.33203125" bestFit="1" customWidth="1"/>
    <col min="1002" max="1002" width="22.33203125" bestFit="1" customWidth="1"/>
    <col min="1003" max="1003" width="21.77734375" bestFit="1" customWidth="1"/>
    <col min="1004" max="1004" width="17.44140625" customWidth="1"/>
    <col min="1005" max="1005" width="21.77734375" bestFit="1" customWidth="1"/>
    <col min="1006" max="1006" width="16.44140625" customWidth="1"/>
    <col min="1255" max="1255" width="2" customWidth="1"/>
    <col min="1256" max="1256" width="59.44140625" bestFit="1" customWidth="1"/>
    <col min="1257" max="1257" width="21.33203125" bestFit="1" customWidth="1"/>
    <col min="1258" max="1258" width="22.33203125" bestFit="1" customWidth="1"/>
    <col min="1259" max="1259" width="21.77734375" bestFit="1" customWidth="1"/>
    <col min="1260" max="1260" width="17.44140625" customWidth="1"/>
    <col min="1261" max="1261" width="21.77734375" bestFit="1" customWidth="1"/>
    <col min="1262" max="1262" width="16.44140625" customWidth="1"/>
    <col min="1511" max="1511" width="2" customWidth="1"/>
    <col min="1512" max="1512" width="59.44140625" bestFit="1" customWidth="1"/>
    <col min="1513" max="1513" width="21.33203125" bestFit="1" customWidth="1"/>
    <col min="1514" max="1514" width="22.33203125" bestFit="1" customWidth="1"/>
    <col min="1515" max="1515" width="21.77734375" bestFit="1" customWidth="1"/>
    <col min="1516" max="1516" width="17.44140625" customWidth="1"/>
    <col min="1517" max="1517" width="21.77734375" bestFit="1" customWidth="1"/>
    <col min="1518" max="1518" width="16.44140625" customWidth="1"/>
    <col min="1767" max="1767" width="2" customWidth="1"/>
    <col min="1768" max="1768" width="59.44140625" bestFit="1" customWidth="1"/>
    <col min="1769" max="1769" width="21.33203125" bestFit="1" customWidth="1"/>
    <col min="1770" max="1770" width="22.33203125" bestFit="1" customWidth="1"/>
    <col min="1771" max="1771" width="21.77734375" bestFit="1" customWidth="1"/>
    <col min="1772" max="1772" width="17.44140625" customWidth="1"/>
    <col min="1773" max="1773" width="21.77734375" bestFit="1" customWidth="1"/>
    <col min="1774" max="1774" width="16.44140625" customWidth="1"/>
    <col min="2023" max="2023" width="2" customWidth="1"/>
    <col min="2024" max="2024" width="59.44140625" bestFit="1" customWidth="1"/>
    <col min="2025" max="2025" width="21.33203125" bestFit="1" customWidth="1"/>
    <col min="2026" max="2026" width="22.33203125" bestFit="1" customWidth="1"/>
    <col min="2027" max="2027" width="21.77734375" bestFit="1" customWidth="1"/>
    <col min="2028" max="2028" width="17.44140625" customWidth="1"/>
    <col min="2029" max="2029" width="21.77734375" bestFit="1" customWidth="1"/>
    <col min="2030" max="2030" width="16.44140625" customWidth="1"/>
    <col min="2279" max="2279" width="2" customWidth="1"/>
    <col min="2280" max="2280" width="59.44140625" bestFit="1" customWidth="1"/>
    <col min="2281" max="2281" width="21.33203125" bestFit="1" customWidth="1"/>
    <col min="2282" max="2282" width="22.33203125" bestFit="1" customWidth="1"/>
    <col min="2283" max="2283" width="21.77734375" bestFit="1" customWidth="1"/>
    <col min="2284" max="2284" width="17.44140625" customWidth="1"/>
    <col min="2285" max="2285" width="21.77734375" bestFit="1" customWidth="1"/>
    <col min="2286" max="2286" width="16.44140625" customWidth="1"/>
    <col min="2535" max="2535" width="2" customWidth="1"/>
    <col min="2536" max="2536" width="59.44140625" bestFit="1" customWidth="1"/>
    <col min="2537" max="2537" width="21.33203125" bestFit="1" customWidth="1"/>
    <col min="2538" max="2538" width="22.33203125" bestFit="1" customWidth="1"/>
    <col min="2539" max="2539" width="21.77734375" bestFit="1" customWidth="1"/>
    <col min="2540" max="2540" width="17.44140625" customWidth="1"/>
    <col min="2541" max="2541" width="21.77734375" bestFit="1" customWidth="1"/>
    <col min="2542" max="2542" width="16.44140625" customWidth="1"/>
    <col min="2791" max="2791" width="2" customWidth="1"/>
    <col min="2792" max="2792" width="59.44140625" bestFit="1" customWidth="1"/>
    <col min="2793" max="2793" width="21.33203125" bestFit="1" customWidth="1"/>
    <col min="2794" max="2794" width="22.33203125" bestFit="1" customWidth="1"/>
    <col min="2795" max="2795" width="21.77734375" bestFit="1" customWidth="1"/>
    <col min="2796" max="2796" width="17.44140625" customWidth="1"/>
    <col min="2797" max="2797" width="21.77734375" bestFit="1" customWidth="1"/>
    <col min="2798" max="2798" width="16.44140625" customWidth="1"/>
    <col min="3047" max="3047" width="2" customWidth="1"/>
    <col min="3048" max="3048" width="59.44140625" bestFit="1" customWidth="1"/>
    <col min="3049" max="3049" width="21.33203125" bestFit="1" customWidth="1"/>
    <col min="3050" max="3050" width="22.33203125" bestFit="1" customWidth="1"/>
    <col min="3051" max="3051" width="21.77734375" bestFit="1" customWidth="1"/>
    <col min="3052" max="3052" width="17.44140625" customWidth="1"/>
    <col min="3053" max="3053" width="21.77734375" bestFit="1" customWidth="1"/>
    <col min="3054" max="3054" width="16.44140625" customWidth="1"/>
    <col min="3303" max="3303" width="2" customWidth="1"/>
    <col min="3304" max="3304" width="59.44140625" bestFit="1" customWidth="1"/>
    <col min="3305" max="3305" width="21.33203125" bestFit="1" customWidth="1"/>
    <col min="3306" max="3306" width="22.33203125" bestFit="1" customWidth="1"/>
    <col min="3307" max="3307" width="21.77734375" bestFit="1" customWidth="1"/>
    <col min="3308" max="3308" width="17.44140625" customWidth="1"/>
    <col min="3309" max="3309" width="21.77734375" bestFit="1" customWidth="1"/>
    <col min="3310" max="3310" width="16.44140625" customWidth="1"/>
    <col min="3559" max="3559" width="2" customWidth="1"/>
    <col min="3560" max="3560" width="59.44140625" bestFit="1" customWidth="1"/>
    <col min="3561" max="3561" width="21.33203125" bestFit="1" customWidth="1"/>
    <col min="3562" max="3562" width="22.33203125" bestFit="1" customWidth="1"/>
    <col min="3563" max="3563" width="21.77734375" bestFit="1" customWidth="1"/>
    <col min="3564" max="3564" width="17.44140625" customWidth="1"/>
    <col min="3565" max="3565" width="21.77734375" bestFit="1" customWidth="1"/>
    <col min="3566" max="3566" width="16.44140625" customWidth="1"/>
    <col min="3815" max="3815" width="2" customWidth="1"/>
    <col min="3816" max="3816" width="59.44140625" bestFit="1" customWidth="1"/>
    <col min="3817" max="3817" width="21.33203125" bestFit="1" customWidth="1"/>
    <col min="3818" max="3818" width="22.33203125" bestFit="1" customWidth="1"/>
    <col min="3819" max="3819" width="21.77734375" bestFit="1" customWidth="1"/>
    <col min="3820" max="3820" width="17.44140625" customWidth="1"/>
    <col min="3821" max="3821" width="21.77734375" bestFit="1" customWidth="1"/>
    <col min="3822" max="3822" width="16.44140625" customWidth="1"/>
    <col min="4071" max="4071" width="2" customWidth="1"/>
    <col min="4072" max="4072" width="59.44140625" bestFit="1" customWidth="1"/>
    <col min="4073" max="4073" width="21.33203125" bestFit="1" customWidth="1"/>
    <col min="4074" max="4074" width="22.33203125" bestFit="1" customWidth="1"/>
    <col min="4075" max="4075" width="21.77734375" bestFit="1" customWidth="1"/>
    <col min="4076" max="4076" width="17.44140625" customWidth="1"/>
    <col min="4077" max="4077" width="21.77734375" bestFit="1" customWidth="1"/>
    <col min="4078" max="4078" width="16.44140625" customWidth="1"/>
    <col min="4327" max="4327" width="2" customWidth="1"/>
    <col min="4328" max="4328" width="59.44140625" bestFit="1" customWidth="1"/>
    <col min="4329" max="4329" width="21.33203125" bestFit="1" customWidth="1"/>
    <col min="4330" max="4330" width="22.33203125" bestFit="1" customWidth="1"/>
    <col min="4331" max="4331" width="21.77734375" bestFit="1" customWidth="1"/>
    <col min="4332" max="4332" width="17.44140625" customWidth="1"/>
    <col min="4333" max="4333" width="21.77734375" bestFit="1" customWidth="1"/>
    <col min="4334" max="4334" width="16.44140625" customWidth="1"/>
    <col min="4583" max="4583" width="2" customWidth="1"/>
    <col min="4584" max="4584" width="59.44140625" bestFit="1" customWidth="1"/>
    <col min="4585" max="4585" width="21.33203125" bestFit="1" customWidth="1"/>
    <col min="4586" max="4586" width="22.33203125" bestFit="1" customWidth="1"/>
    <col min="4587" max="4587" width="21.77734375" bestFit="1" customWidth="1"/>
    <col min="4588" max="4588" width="17.44140625" customWidth="1"/>
    <col min="4589" max="4589" width="21.77734375" bestFit="1" customWidth="1"/>
    <col min="4590" max="4590" width="16.44140625" customWidth="1"/>
    <col min="4839" max="4839" width="2" customWidth="1"/>
    <col min="4840" max="4840" width="59.44140625" bestFit="1" customWidth="1"/>
    <col min="4841" max="4841" width="21.33203125" bestFit="1" customWidth="1"/>
    <col min="4842" max="4842" width="22.33203125" bestFit="1" customWidth="1"/>
    <col min="4843" max="4843" width="21.77734375" bestFit="1" customWidth="1"/>
    <col min="4844" max="4844" width="17.44140625" customWidth="1"/>
    <col min="4845" max="4845" width="21.77734375" bestFit="1" customWidth="1"/>
    <col min="4846" max="4846" width="16.44140625" customWidth="1"/>
    <col min="5095" max="5095" width="2" customWidth="1"/>
    <col min="5096" max="5096" width="59.44140625" bestFit="1" customWidth="1"/>
    <col min="5097" max="5097" width="21.33203125" bestFit="1" customWidth="1"/>
    <col min="5098" max="5098" width="22.33203125" bestFit="1" customWidth="1"/>
    <col min="5099" max="5099" width="21.77734375" bestFit="1" customWidth="1"/>
    <col min="5100" max="5100" width="17.44140625" customWidth="1"/>
    <col min="5101" max="5101" width="21.77734375" bestFit="1" customWidth="1"/>
    <col min="5102" max="5102" width="16.44140625" customWidth="1"/>
    <col min="5351" max="5351" width="2" customWidth="1"/>
    <col min="5352" max="5352" width="59.44140625" bestFit="1" customWidth="1"/>
    <col min="5353" max="5353" width="21.33203125" bestFit="1" customWidth="1"/>
    <col min="5354" max="5354" width="22.33203125" bestFit="1" customWidth="1"/>
    <col min="5355" max="5355" width="21.77734375" bestFit="1" customWidth="1"/>
    <col min="5356" max="5356" width="17.44140625" customWidth="1"/>
    <col min="5357" max="5357" width="21.77734375" bestFit="1" customWidth="1"/>
    <col min="5358" max="5358" width="16.44140625" customWidth="1"/>
    <col min="5607" max="5607" width="2" customWidth="1"/>
    <col min="5608" max="5608" width="59.44140625" bestFit="1" customWidth="1"/>
    <col min="5609" max="5609" width="21.33203125" bestFit="1" customWidth="1"/>
    <col min="5610" max="5610" width="22.33203125" bestFit="1" customWidth="1"/>
    <col min="5611" max="5611" width="21.77734375" bestFit="1" customWidth="1"/>
    <col min="5612" max="5612" width="17.44140625" customWidth="1"/>
    <col min="5613" max="5613" width="21.77734375" bestFit="1" customWidth="1"/>
    <col min="5614" max="5614" width="16.44140625" customWidth="1"/>
    <col min="5863" max="5863" width="2" customWidth="1"/>
    <col min="5864" max="5864" width="59.44140625" bestFit="1" customWidth="1"/>
    <col min="5865" max="5865" width="21.33203125" bestFit="1" customWidth="1"/>
    <col min="5866" max="5866" width="22.33203125" bestFit="1" customWidth="1"/>
    <col min="5867" max="5867" width="21.77734375" bestFit="1" customWidth="1"/>
    <col min="5868" max="5868" width="17.44140625" customWidth="1"/>
    <col min="5869" max="5869" width="21.77734375" bestFit="1" customWidth="1"/>
    <col min="5870" max="5870" width="16.44140625" customWidth="1"/>
    <col min="6119" max="6119" width="2" customWidth="1"/>
    <col min="6120" max="6120" width="59.44140625" bestFit="1" customWidth="1"/>
    <col min="6121" max="6121" width="21.33203125" bestFit="1" customWidth="1"/>
    <col min="6122" max="6122" width="22.33203125" bestFit="1" customWidth="1"/>
    <col min="6123" max="6123" width="21.77734375" bestFit="1" customWidth="1"/>
    <col min="6124" max="6124" width="17.44140625" customWidth="1"/>
    <col min="6125" max="6125" width="21.77734375" bestFit="1" customWidth="1"/>
    <col min="6126" max="6126" width="16.44140625" customWidth="1"/>
    <col min="6375" max="6375" width="2" customWidth="1"/>
    <col min="6376" max="6376" width="59.44140625" bestFit="1" customWidth="1"/>
    <col min="6377" max="6377" width="21.33203125" bestFit="1" customWidth="1"/>
    <col min="6378" max="6378" width="22.33203125" bestFit="1" customWidth="1"/>
    <col min="6379" max="6379" width="21.77734375" bestFit="1" customWidth="1"/>
    <col min="6380" max="6380" width="17.44140625" customWidth="1"/>
    <col min="6381" max="6381" width="21.77734375" bestFit="1" customWidth="1"/>
    <col min="6382" max="6382" width="16.44140625" customWidth="1"/>
    <col min="6631" max="6631" width="2" customWidth="1"/>
    <col min="6632" max="6632" width="59.44140625" bestFit="1" customWidth="1"/>
    <col min="6633" max="6633" width="21.33203125" bestFit="1" customWidth="1"/>
    <col min="6634" max="6634" width="22.33203125" bestFit="1" customWidth="1"/>
    <col min="6635" max="6635" width="21.77734375" bestFit="1" customWidth="1"/>
    <col min="6636" max="6636" width="17.44140625" customWidth="1"/>
    <col min="6637" max="6637" width="21.77734375" bestFit="1" customWidth="1"/>
    <col min="6638" max="6638" width="16.44140625" customWidth="1"/>
    <col min="6887" max="6887" width="2" customWidth="1"/>
    <col min="6888" max="6888" width="59.44140625" bestFit="1" customWidth="1"/>
    <col min="6889" max="6889" width="21.33203125" bestFit="1" customWidth="1"/>
    <col min="6890" max="6890" width="22.33203125" bestFit="1" customWidth="1"/>
    <col min="6891" max="6891" width="21.77734375" bestFit="1" customWidth="1"/>
    <col min="6892" max="6892" width="17.44140625" customWidth="1"/>
    <col min="6893" max="6893" width="21.77734375" bestFit="1" customWidth="1"/>
    <col min="6894" max="6894" width="16.44140625" customWidth="1"/>
    <col min="7143" max="7143" width="2" customWidth="1"/>
    <col min="7144" max="7144" width="59.44140625" bestFit="1" customWidth="1"/>
    <col min="7145" max="7145" width="21.33203125" bestFit="1" customWidth="1"/>
    <col min="7146" max="7146" width="22.33203125" bestFit="1" customWidth="1"/>
    <col min="7147" max="7147" width="21.77734375" bestFit="1" customWidth="1"/>
    <col min="7148" max="7148" width="17.44140625" customWidth="1"/>
    <col min="7149" max="7149" width="21.77734375" bestFit="1" customWidth="1"/>
    <col min="7150" max="7150" width="16.44140625" customWidth="1"/>
    <col min="7399" max="7399" width="2" customWidth="1"/>
    <col min="7400" max="7400" width="59.44140625" bestFit="1" customWidth="1"/>
    <col min="7401" max="7401" width="21.33203125" bestFit="1" customWidth="1"/>
    <col min="7402" max="7402" width="22.33203125" bestFit="1" customWidth="1"/>
    <col min="7403" max="7403" width="21.77734375" bestFit="1" customWidth="1"/>
    <col min="7404" max="7404" width="17.44140625" customWidth="1"/>
    <col min="7405" max="7405" width="21.77734375" bestFit="1" customWidth="1"/>
    <col min="7406" max="7406" width="16.44140625" customWidth="1"/>
    <col min="7655" max="7655" width="2" customWidth="1"/>
    <col min="7656" max="7656" width="59.44140625" bestFit="1" customWidth="1"/>
    <col min="7657" max="7657" width="21.33203125" bestFit="1" customWidth="1"/>
    <col min="7658" max="7658" width="22.33203125" bestFit="1" customWidth="1"/>
    <col min="7659" max="7659" width="21.77734375" bestFit="1" customWidth="1"/>
    <col min="7660" max="7660" width="17.44140625" customWidth="1"/>
    <col min="7661" max="7661" width="21.77734375" bestFit="1" customWidth="1"/>
    <col min="7662" max="7662" width="16.44140625" customWidth="1"/>
    <col min="7911" max="7911" width="2" customWidth="1"/>
    <col min="7912" max="7912" width="59.44140625" bestFit="1" customWidth="1"/>
    <col min="7913" max="7913" width="21.33203125" bestFit="1" customWidth="1"/>
    <col min="7914" max="7914" width="22.33203125" bestFit="1" customWidth="1"/>
    <col min="7915" max="7915" width="21.77734375" bestFit="1" customWidth="1"/>
    <col min="7916" max="7916" width="17.44140625" customWidth="1"/>
    <col min="7917" max="7917" width="21.77734375" bestFit="1" customWidth="1"/>
    <col min="7918" max="7918" width="16.44140625" customWidth="1"/>
    <col min="8167" max="8167" width="2" customWidth="1"/>
    <col min="8168" max="8168" width="59.44140625" bestFit="1" customWidth="1"/>
    <col min="8169" max="8169" width="21.33203125" bestFit="1" customWidth="1"/>
    <col min="8170" max="8170" width="22.33203125" bestFit="1" customWidth="1"/>
    <col min="8171" max="8171" width="21.77734375" bestFit="1" customWidth="1"/>
    <col min="8172" max="8172" width="17.44140625" customWidth="1"/>
    <col min="8173" max="8173" width="21.77734375" bestFit="1" customWidth="1"/>
    <col min="8174" max="8174" width="16.44140625" customWidth="1"/>
    <col min="8423" max="8423" width="2" customWidth="1"/>
    <col min="8424" max="8424" width="59.44140625" bestFit="1" customWidth="1"/>
    <col min="8425" max="8425" width="21.33203125" bestFit="1" customWidth="1"/>
    <col min="8426" max="8426" width="22.33203125" bestFit="1" customWidth="1"/>
    <col min="8427" max="8427" width="21.77734375" bestFit="1" customWidth="1"/>
    <col min="8428" max="8428" width="17.44140625" customWidth="1"/>
    <col min="8429" max="8429" width="21.77734375" bestFit="1" customWidth="1"/>
    <col min="8430" max="8430" width="16.44140625" customWidth="1"/>
    <col min="8679" max="8679" width="2" customWidth="1"/>
    <col min="8680" max="8680" width="59.44140625" bestFit="1" customWidth="1"/>
    <col min="8681" max="8681" width="21.33203125" bestFit="1" customWidth="1"/>
    <col min="8682" max="8682" width="22.33203125" bestFit="1" customWidth="1"/>
    <col min="8683" max="8683" width="21.77734375" bestFit="1" customWidth="1"/>
    <col min="8684" max="8684" width="17.44140625" customWidth="1"/>
    <col min="8685" max="8685" width="21.77734375" bestFit="1" customWidth="1"/>
    <col min="8686" max="8686" width="16.44140625" customWidth="1"/>
    <col min="8935" max="8935" width="2" customWidth="1"/>
    <col min="8936" max="8936" width="59.44140625" bestFit="1" customWidth="1"/>
    <col min="8937" max="8937" width="21.33203125" bestFit="1" customWidth="1"/>
    <col min="8938" max="8938" width="22.33203125" bestFit="1" customWidth="1"/>
    <col min="8939" max="8939" width="21.77734375" bestFit="1" customWidth="1"/>
    <col min="8940" max="8940" width="17.44140625" customWidth="1"/>
    <col min="8941" max="8941" width="21.77734375" bestFit="1" customWidth="1"/>
    <col min="8942" max="8942" width="16.44140625" customWidth="1"/>
    <col min="9191" max="9191" width="2" customWidth="1"/>
    <col min="9192" max="9192" width="59.44140625" bestFit="1" customWidth="1"/>
    <col min="9193" max="9193" width="21.33203125" bestFit="1" customWidth="1"/>
    <col min="9194" max="9194" width="22.33203125" bestFit="1" customWidth="1"/>
    <col min="9195" max="9195" width="21.77734375" bestFit="1" customWidth="1"/>
    <col min="9196" max="9196" width="17.44140625" customWidth="1"/>
    <col min="9197" max="9197" width="21.77734375" bestFit="1" customWidth="1"/>
    <col min="9198" max="9198" width="16.44140625" customWidth="1"/>
    <col min="9447" max="9447" width="2" customWidth="1"/>
    <col min="9448" max="9448" width="59.44140625" bestFit="1" customWidth="1"/>
    <col min="9449" max="9449" width="21.33203125" bestFit="1" customWidth="1"/>
    <col min="9450" max="9450" width="22.33203125" bestFit="1" customWidth="1"/>
    <col min="9451" max="9451" width="21.77734375" bestFit="1" customWidth="1"/>
    <col min="9452" max="9452" width="17.44140625" customWidth="1"/>
    <col min="9453" max="9453" width="21.77734375" bestFit="1" customWidth="1"/>
    <col min="9454" max="9454" width="16.44140625" customWidth="1"/>
    <col min="9703" max="9703" width="2" customWidth="1"/>
    <col min="9704" max="9704" width="59.44140625" bestFit="1" customWidth="1"/>
    <col min="9705" max="9705" width="21.33203125" bestFit="1" customWidth="1"/>
    <col min="9706" max="9706" width="22.33203125" bestFit="1" customWidth="1"/>
    <col min="9707" max="9707" width="21.77734375" bestFit="1" customWidth="1"/>
    <col min="9708" max="9708" width="17.44140625" customWidth="1"/>
    <col min="9709" max="9709" width="21.77734375" bestFit="1" customWidth="1"/>
    <col min="9710" max="9710" width="16.44140625" customWidth="1"/>
    <col min="9959" max="9959" width="2" customWidth="1"/>
    <col min="9960" max="9960" width="59.44140625" bestFit="1" customWidth="1"/>
    <col min="9961" max="9961" width="21.33203125" bestFit="1" customWidth="1"/>
    <col min="9962" max="9962" width="22.33203125" bestFit="1" customWidth="1"/>
    <col min="9963" max="9963" width="21.77734375" bestFit="1" customWidth="1"/>
    <col min="9964" max="9964" width="17.44140625" customWidth="1"/>
    <col min="9965" max="9965" width="21.77734375" bestFit="1" customWidth="1"/>
    <col min="9966" max="9966" width="16.44140625" customWidth="1"/>
    <col min="10215" max="10215" width="2" customWidth="1"/>
    <col min="10216" max="10216" width="59.44140625" bestFit="1" customWidth="1"/>
    <col min="10217" max="10217" width="21.33203125" bestFit="1" customWidth="1"/>
    <col min="10218" max="10218" width="22.33203125" bestFit="1" customWidth="1"/>
    <col min="10219" max="10219" width="21.77734375" bestFit="1" customWidth="1"/>
    <col min="10220" max="10220" width="17.44140625" customWidth="1"/>
    <col min="10221" max="10221" width="21.77734375" bestFit="1" customWidth="1"/>
    <col min="10222" max="10222" width="16.44140625" customWidth="1"/>
    <col min="10471" max="10471" width="2" customWidth="1"/>
    <col min="10472" max="10472" width="59.44140625" bestFit="1" customWidth="1"/>
    <col min="10473" max="10473" width="21.33203125" bestFit="1" customWidth="1"/>
    <col min="10474" max="10474" width="22.33203125" bestFit="1" customWidth="1"/>
    <col min="10475" max="10475" width="21.77734375" bestFit="1" customWidth="1"/>
    <col min="10476" max="10476" width="17.44140625" customWidth="1"/>
    <col min="10477" max="10477" width="21.77734375" bestFit="1" customWidth="1"/>
    <col min="10478" max="10478" width="16.44140625" customWidth="1"/>
    <col min="10727" max="10727" width="2" customWidth="1"/>
    <col min="10728" max="10728" width="59.44140625" bestFit="1" customWidth="1"/>
    <col min="10729" max="10729" width="21.33203125" bestFit="1" customWidth="1"/>
    <col min="10730" max="10730" width="22.33203125" bestFit="1" customWidth="1"/>
    <col min="10731" max="10731" width="21.77734375" bestFit="1" customWidth="1"/>
    <col min="10732" max="10732" width="17.44140625" customWidth="1"/>
    <col min="10733" max="10733" width="21.77734375" bestFit="1" customWidth="1"/>
    <col min="10734" max="10734" width="16.44140625" customWidth="1"/>
    <col min="10983" max="10983" width="2" customWidth="1"/>
    <col min="10984" max="10984" width="59.44140625" bestFit="1" customWidth="1"/>
    <col min="10985" max="10985" width="21.33203125" bestFit="1" customWidth="1"/>
    <col min="10986" max="10986" width="22.33203125" bestFit="1" customWidth="1"/>
    <col min="10987" max="10987" width="21.77734375" bestFit="1" customWidth="1"/>
    <col min="10988" max="10988" width="17.44140625" customWidth="1"/>
    <col min="10989" max="10989" width="21.77734375" bestFit="1" customWidth="1"/>
    <col min="10990" max="10990" width="16.44140625" customWidth="1"/>
    <col min="11239" max="11239" width="2" customWidth="1"/>
    <col min="11240" max="11240" width="59.44140625" bestFit="1" customWidth="1"/>
    <col min="11241" max="11241" width="21.33203125" bestFit="1" customWidth="1"/>
    <col min="11242" max="11242" width="22.33203125" bestFit="1" customWidth="1"/>
    <col min="11243" max="11243" width="21.77734375" bestFit="1" customWidth="1"/>
    <col min="11244" max="11244" width="17.44140625" customWidth="1"/>
    <col min="11245" max="11245" width="21.77734375" bestFit="1" customWidth="1"/>
    <col min="11246" max="11246" width="16.44140625" customWidth="1"/>
    <col min="11495" max="11495" width="2" customWidth="1"/>
    <col min="11496" max="11496" width="59.44140625" bestFit="1" customWidth="1"/>
    <col min="11497" max="11497" width="21.33203125" bestFit="1" customWidth="1"/>
    <col min="11498" max="11498" width="22.33203125" bestFit="1" customWidth="1"/>
    <col min="11499" max="11499" width="21.77734375" bestFit="1" customWidth="1"/>
    <col min="11500" max="11500" width="17.44140625" customWidth="1"/>
    <col min="11501" max="11501" width="21.77734375" bestFit="1" customWidth="1"/>
    <col min="11502" max="11502" width="16.44140625" customWidth="1"/>
    <col min="11751" max="11751" width="2" customWidth="1"/>
    <col min="11752" max="11752" width="59.44140625" bestFit="1" customWidth="1"/>
    <col min="11753" max="11753" width="21.33203125" bestFit="1" customWidth="1"/>
    <col min="11754" max="11754" width="22.33203125" bestFit="1" customWidth="1"/>
    <col min="11755" max="11755" width="21.77734375" bestFit="1" customWidth="1"/>
    <col min="11756" max="11756" width="17.44140625" customWidth="1"/>
    <col min="11757" max="11757" width="21.77734375" bestFit="1" customWidth="1"/>
    <col min="11758" max="11758" width="16.44140625" customWidth="1"/>
    <col min="12007" max="12007" width="2" customWidth="1"/>
    <col min="12008" max="12008" width="59.44140625" bestFit="1" customWidth="1"/>
    <col min="12009" max="12009" width="21.33203125" bestFit="1" customWidth="1"/>
    <col min="12010" max="12010" width="22.33203125" bestFit="1" customWidth="1"/>
    <col min="12011" max="12011" width="21.77734375" bestFit="1" customWidth="1"/>
    <col min="12012" max="12012" width="17.44140625" customWidth="1"/>
    <col min="12013" max="12013" width="21.77734375" bestFit="1" customWidth="1"/>
    <col min="12014" max="12014" width="16.44140625" customWidth="1"/>
    <col min="12263" max="12263" width="2" customWidth="1"/>
    <col min="12264" max="12264" width="59.44140625" bestFit="1" customWidth="1"/>
    <col min="12265" max="12265" width="21.33203125" bestFit="1" customWidth="1"/>
    <col min="12266" max="12266" width="22.33203125" bestFit="1" customWidth="1"/>
    <col min="12267" max="12267" width="21.77734375" bestFit="1" customWidth="1"/>
    <col min="12268" max="12268" width="17.44140625" customWidth="1"/>
    <col min="12269" max="12269" width="21.77734375" bestFit="1" customWidth="1"/>
    <col min="12270" max="12270" width="16.44140625" customWidth="1"/>
    <col min="12519" max="12519" width="2" customWidth="1"/>
    <col min="12520" max="12520" width="59.44140625" bestFit="1" customWidth="1"/>
    <col min="12521" max="12521" width="21.33203125" bestFit="1" customWidth="1"/>
    <col min="12522" max="12522" width="22.33203125" bestFit="1" customWidth="1"/>
    <col min="12523" max="12523" width="21.77734375" bestFit="1" customWidth="1"/>
    <col min="12524" max="12524" width="17.44140625" customWidth="1"/>
    <col min="12525" max="12525" width="21.77734375" bestFit="1" customWidth="1"/>
    <col min="12526" max="12526" width="16.44140625" customWidth="1"/>
    <col min="12775" max="12775" width="2" customWidth="1"/>
    <col min="12776" max="12776" width="59.44140625" bestFit="1" customWidth="1"/>
    <col min="12777" max="12777" width="21.33203125" bestFit="1" customWidth="1"/>
    <col min="12778" max="12778" width="22.33203125" bestFit="1" customWidth="1"/>
    <col min="12779" max="12779" width="21.77734375" bestFit="1" customWidth="1"/>
    <col min="12780" max="12780" width="17.44140625" customWidth="1"/>
    <col min="12781" max="12781" width="21.77734375" bestFit="1" customWidth="1"/>
    <col min="12782" max="12782" width="16.44140625" customWidth="1"/>
    <col min="13031" max="13031" width="2" customWidth="1"/>
    <col min="13032" max="13032" width="59.44140625" bestFit="1" customWidth="1"/>
    <col min="13033" max="13033" width="21.33203125" bestFit="1" customWidth="1"/>
    <col min="13034" max="13034" width="22.33203125" bestFit="1" customWidth="1"/>
    <col min="13035" max="13035" width="21.77734375" bestFit="1" customWidth="1"/>
    <col min="13036" max="13036" width="17.44140625" customWidth="1"/>
    <col min="13037" max="13037" width="21.77734375" bestFit="1" customWidth="1"/>
    <col min="13038" max="13038" width="16.44140625" customWidth="1"/>
    <col min="13287" max="13287" width="2" customWidth="1"/>
    <col min="13288" max="13288" width="59.44140625" bestFit="1" customWidth="1"/>
    <col min="13289" max="13289" width="21.33203125" bestFit="1" customWidth="1"/>
    <col min="13290" max="13290" width="22.33203125" bestFit="1" customWidth="1"/>
    <col min="13291" max="13291" width="21.77734375" bestFit="1" customWidth="1"/>
    <col min="13292" max="13292" width="17.44140625" customWidth="1"/>
    <col min="13293" max="13293" width="21.77734375" bestFit="1" customWidth="1"/>
    <col min="13294" max="13294" width="16.44140625" customWidth="1"/>
    <col min="13543" max="13543" width="2" customWidth="1"/>
    <col min="13544" max="13544" width="59.44140625" bestFit="1" customWidth="1"/>
    <col min="13545" max="13545" width="21.33203125" bestFit="1" customWidth="1"/>
    <col min="13546" max="13546" width="22.33203125" bestFit="1" customWidth="1"/>
    <col min="13547" max="13547" width="21.77734375" bestFit="1" customWidth="1"/>
    <col min="13548" max="13548" width="17.44140625" customWidth="1"/>
    <col min="13549" max="13549" width="21.77734375" bestFit="1" customWidth="1"/>
    <col min="13550" max="13550" width="16.44140625" customWidth="1"/>
    <col min="13799" max="13799" width="2" customWidth="1"/>
    <col min="13800" max="13800" width="59.44140625" bestFit="1" customWidth="1"/>
    <col min="13801" max="13801" width="21.33203125" bestFit="1" customWidth="1"/>
    <col min="13802" max="13802" width="22.33203125" bestFit="1" customWidth="1"/>
    <col min="13803" max="13803" width="21.77734375" bestFit="1" customWidth="1"/>
    <col min="13804" max="13804" width="17.44140625" customWidth="1"/>
    <col min="13805" max="13805" width="21.77734375" bestFit="1" customWidth="1"/>
    <col min="13806" max="13806" width="16.44140625" customWidth="1"/>
    <col min="14055" max="14055" width="2" customWidth="1"/>
    <col min="14056" max="14056" width="59.44140625" bestFit="1" customWidth="1"/>
    <col min="14057" max="14057" width="21.33203125" bestFit="1" customWidth="1"/>
    <col min="14058" max="14058" width="22.33203125" bestFit="1" customWidth="1"/>
    <col min="14059" max="14059" width="21.77734375" bestFit="1" customWidth="1"/>
    <col min="14060" max="14060" width="17.44140625" customWidth="1"/>
    <col min="14061" max="14061" width="21.77734375" bestFit="1" customWidth="1"/>
    <col min="14062" max="14062" width="16.44140625" customWidth="1"/>
    <col min="14311" max="14311" width="2" customWidth="1"/>
    <col min="14312" max="14312" width="59.44140625" bestFit="1" customWidth="1"/>
    <col min="14313" max="14313" width="21.33203125" bestFit="1" customWidth="1"/>
    <col min="14314" max="14314" width="22.33203125" bestFit="1" customWidth="1"/>
    <col min="14315" max="14315" width="21.77734375" bestFit="1" customWidth="1"/>
    <col min="14316" max="14316" width="17.44140625" customWidth="1"/>
    <col min="14317" max="14317" width="21.77734375" bestFit="1" customWidth="1"/>
    <col min="14318" max="14318" width="16.44140625" customWidth="1"/>
    <col min="14567" max="14567" width="2" customWidth="1"/>
    <col min="14568" max="14568" width="59.44140625" bestFit="1" customWidth="1"/>
    <col min="14569" max="14569" width="21.33203125" bestFit="1" customWidth="1"/>
    <col min="14570" max="14570" width="22.33203125" bestFit="1" customWidth="1"/>
    <col min="14571" max="14571" width="21.77734375" bestFit="1" customWidth="1"/>
    <col min="14572" max="14572" width="17.44140625" customWidth="1"/>
    <col min="14573" max="14573" width="21.77734375" bestFit="1" customWidth="1"/>
    <col min="14574" max="14574" width="16.44140625" customWidth="1"/>
    <col min="14823" max="14823" width="2" customWidth="1"/>
    <col min="14824" max="14824" width="59.44140625" bestFit="1" customWidth="1"/>
    <col min="14825" max="14825" width="21.33203125" bestFit="1" customWidth="1"/>
    <col min="14826" max="14826" width="22.33203125" bestFit="1" customWidth="1"/>
    <col min="14827" max="14827" width="21.77734375" bestFit="1" customWidth="1"/>
    <col min="14828" max="14828" width="17.44140625" customWidth="1"/>
    <col min="14829" max="14829" width="21.77734375" bestFit="1" customWidth="1"/>
    <col min="14830" max="14830" width="16.44140625" customWidth="1"/>
    <col min="15079" max="15079" width="2" customWidth="1"/>
    <col min="15080" max="15080" width="59.44140625" bestFit="1" customWidth="1"/>
    <col min="15081" max="15081" width="21.33203125" bestFit="1" customWidth="1"/>
    <col min="15082" max="15082" width="22.33203125" bestFit="1" customWidth="1"/>
    <col min="15083" max="15083" width="21.77734375" bestFit="1" customWidth="1"/>
    <col min="15084" max="15084" width="17.44140625" customWidth="1"/>
    <col min="15085" max="15085" width="21.77734375" bestFit="1" customWidth="1"/>
    <col min="15086" max="15086" width="16.44140625" customWidth="1"/>
    <col min="15335" max="15335" width="2" customWidth="1"/>
    <col min="15336" max="15336" width="59.44140625" bestFit="1" customWidth="1"/>
    <col min="15337" max="15337" width="21.33203125" bestFit="1" customWidth="1"/>
    <col min="15338" max="15338" width="22.33203125" bestFit="1" customWidth="1"/>
    <col min="15339" max="15339" width="21.77734375" bestFit="1" customWidth="1"/>
    <col min="15340" max="15340" width="17.44140625" customWidth="1"/>
    <col min="15341" max="15341" width="21.77734375" bestFit="1" customWidth="1"/>
    <col min="15342" max="15342" width="16.44140625" customWidth="1"/>
    <col min="15591" max="15591" width="2" customWidth="1"/>
    <col min="15592" max="15592" width="59.44140625" bestFit="1" customWidth="1"/>
    <col min="15593" max="15593" width="21.33203125" bestFit="1" customWidth="1"/>
    <col min="15594" max="15594" width="22.33203125" bestFit="1" customWidth="1"/>
    <col min="15595" max="15595" width="21.77734375" bestFit="1" customWidth="1"/>
    <col min="15596" max="15596" width="17.44140625" customWidth="1"/>
    <col min="15597" max="15597" width="21.77734375" bestFit="1" customWidth="1"/>
    <col min="15598" max="15598" width="16.44140625" customWidth="1"/>
    <col min="15847" max="15847" width="2" customWidth="1"/>
    <col min="15848" max="15848" width="59.44140625" bestFit="1" customWidth="1"/>
    <col min="15849" max="15849" width="21.33203125" bestFit="1" customWidth="1"/>
    <col min="15850" max="15850" width="22.33203125" bestFit="1" customWidth="1"/>
    <col min="15851" max="15851" width="21.77734375" bestFit="1" customWidth="1"/>
    <col min="15852" max="15852" width="17.44140625" customWidth="1"/>
    <col min="15853" max="15853" width="21.77734375" bestFit="1" customWidth="1"/>
    <col min="15854" max="15854" width="16.44140625" customWidth="1"/>
    <col min="16103" max="16103" width="2" customWidth="1"/>
    <col min="16104" max="16104" width="59.44140625" bestFit="1" customWidth="1"/>
    <col min="16105" max="16105" width="21.33203125" bestFit="1" customWidth="1"/>
    <col min="16106" max="16106" width="22.33203125" bestFit="1" customWidth="1"/>
    <col min="16107" max="16107" width="21.77734375" bestFit="1" customWidth="1"/>
    <col min="16108" max="16108" width="17.44140625" customWidth="1"/>
    <col min="16109" max="16109" width="21.77734375" bestFit="1" customWidth="1"/>
    <col min="16110" max="16110" width="16.44140625" customWidth="1"/>
  </cols>
  <sheetData>
    <row r="2" spans="1:8" s="106" customFormat="1" ht="19.2">
      <c r="A2" s="87" t="s">
        <v>983</v>
      </c>
      <c r="B2" s="169"/>
      <c r="C2" s="516" t="s">
        <v>715</v>
      </c>
      <c r="D2" s="582"/>
      <c r="E2" s="583"/>
      <c r="F2" s="583"/>
      <c r="G2" s="583"/>
      <c r="H2" s="406" t="s">
        <v>746</v>
      </c>
    </row>
    <row r="3" spans="1:8" s="106" customFormat="1" ht="15.6">
      <c r="A3" s="65" t="s">
        <v>407</v>
      </c>
      <c r="B3"/>
      <c r="C3" s="517" t="s">
        <v>747</v>
      </c>
      <c r="D3" s="586"/>
      <c r="E3" s="562"/>
      <c r="F3" s="562"/>
      <c r="G3" s="588"/>
      <c r="H3" s="407" t="s">
        <v>748</v>
      </c>
    </row>
    <row r="4" spans="1:8" ht="19.2">
      <c r="A4" s="65" t="s">
        <v>408</v>
      </c>
      <c r="B4" s="107"/>
      <c r="C4" s="517" t="s">
        <v>717</v>
      </c>
      <c r="D4" s="582"/>
      <c r="E4" s="562"/>
      <c r="F4" s="562"/>
      <c r="G4" s="588"/>
      <c r="H4" s="407" t="s">
        <v>750</v>
      </c>
    </row>
    <row r="5" spans="1:8" ht="16.2" thickBot="1">
      <c r="C5" s="517" t="s">
        <v>984</v>
      </c>
      <c r="D5" s="586"/>
      <c r="E5" s="562"/>
      <c r="F5" s="562"/>
      <c r="G5" s="588"/>
      <c r="H5" s="406" t="s">
        <v>752</v>
      </c>
    </row>
    <row r="6" spans="1:8" s="109" customFormat="1" ht="30" customHeight="1" thickBot="1">
      <c r="A6" s="1790" t="s">
        <v>985</v>
      </c>
      <c r="B6" s="1791"/>
      <c r="C6" s="128" t="s">
        <v>986</v>
      </c>
      <c r="D6" s="128" t="s">
        <v>987</v>
      </c>
      <c r="E6" s="806" t="s">
        <v>988</v>
      </c>
      <c r="F6" s="806" t="s">
        <v>989</v>
      </c>
      <c r="G6" s="807" t="s">
        <v>722</v>
      </c>
    </row>
    <row r="7" spans="1:8" s="109" customFormat="1" ht="15.6">
      <c r="A7" s="1792">
        <v>-1</v>
      </c>
      <c r="B7" s="1793"/>
      <c r="C7" s="802">
        <v>-2</v>
      </c>
      <c r="D7" s="803">
        <v>-3</v>
      </c>
      <c r="E7" s="803">
        <v>-4</v>
      </c>
      <c r="F7" s="507">
        <v>-5</v>
      </c>
      <c r="G7" s="804">
        <v>-6</v>
      </c>
    </row>
    <row r="8" spans="1:8" ht="15.6">
      <c r="A8" s="1794" t="s">
        <v>466</v>
      </c>
      <c r="B8" s="1795"/>
      <c r="C8" s="805"/>
      <c r="D8" s="312"/>
      <c r="E8" s="312"/>
      <c r="F8" s="3"/>
      <c r="G8" s="1166"/>
    </row>
    <row r="9" spans="1:8" ht="15.6">
      <c r="A9" s="214"/>
      <c r="B9" s="215" t="s">
        <v>764</v>
      </c>
      <c r="C9" s="1181"/>
      <c r="D9" s="313"/>
      <c r="E9" s="313"/>
      <c r="F9" s="112"/>
      <c r="G9" s="1182"/>
    </row>
    <row r="10" spans="1:8" ht="15.6">
      <c r="A10" s="214"/>
      <c r="B10" s="215" t="s">
        <v>765</v>
      </c>
      <c r="C10" s="1181"/>
      <c r="D10" s="313"/>
      <c r="E10" s="313"/>
      <c r="F10" s="112"/>
      <c r="G10" s="1182"/>
    </row>
    <row r="11" spans="1:8" ht="16.2" thickBot="1">
      <c r="A11" s="214"/>
      <c r="B11" s="215" t="s">
        <v>766</v>
      </c>
      <c r="C11" s="1183"/>
      <c r="D11" s="508"/>
      <c r="E11" s="508"/>
      <c r="F11" s="508"/>
      <c r="G11" s="1182"/>
    </row>
    <row r="12" spans="1:8" ht="16.2" thickBot="1">
      <c r="A12" s="795"/>
      <c r="B12" s="1146" t="s">
        <v>955</v>
      </c>
      <c r="C12" s="190">
        <f>SUM(C9:C11)</f>
        <v>0</v>
      </c>
      <c r="D12" s="190">
        <f t="shared" ref="D12:F12" si="0">SUM(D9:D11)</f>
        <v>0</v>
      </c>
      <c r="E12" s="190">
        <f t="shared" si="0"/>
        <v>0</v>
      </c>
      <c r="F12" s="190">
        <f t="shared" si="0"/>
        <v>0</v>
      </c>
      <c r="G12" s="1184"/>
    </row>
    <row r="13" spans="1:8" ht="15.6">
      <c r="A13" s="1794" t="s">
        <v>467</v>
      </c>
      <c r="B13" s="1795"/>
      <c r="C13" s="805"/>
      <c r="D13" s="805"/>
      <c r="E13" s="805"/>
      <c r="F13" s="805"/>
      <c r="G13" s="1166"/>
    </row>
    <row r="14" spans="1:8" ht="15.6">
      <c r="A14" s="214"/>
      <c r="B14" s="215" t="s">
        <v>764</v>
      </c>
      <c r="C14" s="790"/>
      <c r="D14" s="790"/>
      <c r="E14" s="790"/>
      <c r="F14" s="790"/>
      <c r="G14" s="1182"/>
    </row>
    <row r="15" spans="1:8" ht="15.6">
      <c r="A15" s="214"/>
      <c r="B15" s="215" t="s">
        <v>765</v>
      </c>
      <c r="C15" s="790"/>
      <c r="D15" s="790"/>
      <c r="E15" s="790"/>
      <c r="F15" s="790"/>
      <c r="G15" s="1182"/>
    </row>
    <row r="16" spans="1:8" ht="16.2" thickBot="1">
      <c r="A16" s="214"/>
      <c r="B16" s="215" t="s">
        <v>766</v>
      </c>
      <c r="C16" s="790"/>
      <c r="D16" s="790"/>
      <c r="E16" s="790"/>
      <c r="F16" s="790"/>
      <c r="G16" s="1182"/>
    </row>
    <row r="17" spans="1:7" ht="16.2" thickBot="1">
      <c r="A17" s="795"/>
      <c r="B17" s="1146" t="s">
        <v>955</v>
      </c>
      <c r="C17" s="190">
        <f>SUM(C14:C16)</f>
        <v>0</v>
      </c>
      <c r="D17" s="190">
        <f t="shared" ref="D17:F17" si="1">SUM(D14:D16)</f>
        <v>0</v>
      </c>
      <c r="E17" s="190">
        <f t="shared" si="1"/>
        <v>0</v>
      </c>
      <c r="F17" s="190">
        <f t="shared" si="1"/>
        <v>0</v>
      </c>
      <c r="G17" s="1184"/>
    </row>
    <row r="18" spans="1:7" ht="15.6">
      <c r="A18" s="1794" t="s">
        <v>468</v>
      </c>
      <c r="B18" s="1795"/>
      <c r="C18" s="790"/>
      <c r="D18" s="790"/>
      <c r="E18" s="790"/>
      <c r="F18" s="790"/>
      <c r="G18" s="1166"/>
    </row>
    <row r="19" spans="1:7" ht="15.6">
      <c r="A19" s="214"/>
      <c r="B19" s="215" t="s">
        <v>764</v>
      </c>
      <c r="C19" s="790"/>
      <c r="D19" s="790"/>
      <c r="E19" s="790"/>
      <c r="F19" s="790"/>
      <c r="G19" s="1182"/>
    </row>
    <row r="20" spans="1:7" ht="15.6">
      <c r="A20" s="214"/>
      <c r="B20" s="215" t="s">
        <v>765</v>
      </c>
      <c r="C20" s="790"/>
      <c r="D20" s="790"/>
      <c r="E20" s="790"/>
      <c r="F20" s="790"/>
      <c r="G20" s="1182"/>
    </row>
    <row r="21" spans="1:7" ht="16.2" thickBot="1">
      <c r="A21" s="214"/>
      <c r="B21" s="215" t="s">
        <v>766</v>
      </c>
      <c r="C21" s="790"/>
      <c r="D21" s="790"/>
      <c r="E21" s="790"/>
      <c r="F21" s="790"/>
      <c r="G21" s="1182"/>
    </row>
    <row r="22" spans="1:7" ht="16.2" thickBot="1">
      <c r="A22" s="795"/>
      <c r="B22" s="1146" t="s">
        <v>955</v>
      </c>
      <c r="C22" s="190">
        <f>SUM(C19:C21)</f>
        <v>0</v>
      </c>
      <c r="D22" s="190">
        <f t="shared" ref="D22:F22" si="2">SUM(D19:D21)</f>
        <v>0</v>
      </c>
      <c r="E22" s="190">
        <f t="shared" si="2"/>
        <v>0</v>
      </c>
      <c r="F22" s="190">
        <f t="shared" si="2"/>
        <v>0</v>
      </c>
      <c r="G22" s="1184"/>
    </row>
    <row r="23" spans="1:7" ht="15.6">
      <c r="A23" s="216" t="s">
        <v>990</v>
      </c>
      <c r="B23" s="32"/>
      <c r="C23" s="790"/>
      <c r="D23" s="790"/>
      <c r="E23" s="790"/>
      <c r="F23" s="790"/>
      <c r="G23" s="1166"/>
    </row>
    <row r="24" spans="1:7" ht="15.6">
      <c r="A24" s="214"/>
      <c r="B24" s="215" t="s">
        <v>764</v>
      </c>
      <c r="C24" s="790"/>
      <c r="D24" s="790"/>
      <c r="E24" s="790"/>
      <c r="F24" s="790"/>
      <c r="G24" s="1182"/>
    </row>
    <row r="25" spans="1:7" ht="15.6">
      <c r="A25" s="214"/>
      <c r="B25" s="215" t="s">
        <v>765</v>
      </c>
      <c r="C25" s="790"/>
      <c r="D25" s="790"/>
      <c r="E25" s="790"/>
      <c r="F25" s="790"/>
      <c r="G25" s="1182"/>
    </row>
    <row r="26" spans="1:7" ht="16.2" thickBot="1">
      <c r="A26" s="214"/>
      <c r="B26" s="215" t="s">
        <v>766</v>
      </c>
      <c r="C26" s="790"/>
      <c r="D26" s="790"/>
      <c r="E26" s="790"/>
      <c r="F26" s="790"/>
      <c r="G26" s="1182"/>
    </row>
    <row r="27" spans="1:7" ht="16.2" thickBot="1">
      <c r="A27" s="795"/>
      <c r="B27" s="1146" t="s">
        <v>955</v>
      </c>
      <c r="C27" s="190">
        <f>SUM(C24:C26)</f>
        <v>0</v>
      </c>
      <c r="D27" s="190">
        <f t="shared" ref="D27:F27" si="3">SUM(D24:D26)</f>
        <v>0</v>
      </c>
      <c r="E27" s="190">
        <f t="shared" si="3"/>
        <v>0</v>
      </c>
      <c r="F27" s="190">
        <f t="shared" si="3"/>
        <v>0</v>
      </c>
      <c r="G27" s="1182"/>
    </row>
    <row r="28" spans="1:7" ht="16.2" thickBot="1">
      <c r="A28" s="796" t="s">
        <v>991</v>
      </c>
      <c r="B28" s="1185"/>
      <c r="C28" s="191">
        <f>C12+C17+C22+C27</f>
        <v>0</v>
      </c>
      <c r="D28" s="191">
        <f t="shared" ref="D28:F28" si="4">D12+D17+D22+D27</f>
        <v>0</v>
      </c>
      <c r="E28" s="191">
        <f t="shared" si="4"/>
        <v>0</v>
      </c>
      <c r="F28" s="191">
        <f t="shared" si="4"/>
        <v>0</v>
      </c>
      <c r="G28" s="1184"/>
    </row>
    <row r="29" spans="1:7" ht="15.6" thickTop="1" thickBot="1">
      <c r="A29" s="10"/>
      <c r="B29" s="1186"/>
      <c r="C29" s="1187"/>
      <c r="D29" s="509"/>
      <c r="E29" s="509"/>
      <c r="F29" s="1188"/>
      <c r="G29" s="674"/>
    </row>
    <row r="30" spans="1:7" ht="15.6">
      <c r="A30" s="110"/>
      <c r="B30" s="107"/>
      <c r="C30" s="107"/>
      <c r="D30" s="107"/>
      <c r="E30" s="107"/>
      <c r="F30" s="107"/>
      <c r="G30" s="107"/>
    </row>
  </sheetData>
  <mergeCells count="5">
    <mergeCell ref="A6:B6"/>
    <mergeCell ref="A7:B7"/>
    <mergeCell ref="A8:B8"/>
    <mergeCell ref="A18:B18"/>
    <mergeCell ref="A13:B13"/>
  </mergeCells>
  <hyperlinks>
    <hyperlink ref="H2" location="Content!Print_Area" display="Content" xr:uid="{2D917690-6BFC-4961-AF01-1D90072F8679}"/>
    <hyperlink ref="H3" location="'X1'!A1" display="SFP-Asset" xr:uid="{664F6347-13B2-44E1-A839-ADEA881D49A7}"/>
    <hyperlink ref="H4" location="'X2'!A1" display="SFP-Liab and NW" xr:uid="{9443EA45-D686-4B51-BCDA-96177BB18372}"/>
    <hyperlink ref="H5" location="'X4'!A1" display="SCI" xr:uid="{7717D75A-D393-45F4-A1DB-90D5A9667680}"/>
  </hyperlinks>
  <printOptions horizontalCentered="1"/>
  <pageMargins left="0.5" right="0.5" top="1" bottom="0.77426470588235297" header="0.5" footer="0.5"/>
  <pageSetup paperSize="14" scale="81" orientation="landscape" r:id="rId1"/>
  <headerFooter scaleWithDoc="0" alignWithMargins="0">
    <oddFooter>&amp;R&amp;"Times New Roman,Bold"&amp;12Page 27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tabColor rgb="FF92D050"/>
  </sheetPr>
  <dimension ref="A1:U163"/>
  <sheetViews>
    <sheetView zoomScaleNormal="100" zoomScaleSheetLayoutView="100" zoomScalePageLayoutView="70" workbookViewId="0">
      <selection activeCell="C2" sqref="C2"/>
    </sheetView>
  </sheetViews>
  <sheetFormatPr defaultColWidth="8.77734375" defaultRowHeight="12.75" customHeight="1"/>
  <cols>
    <col min="1" max="1" width="2.33203125" style="31" customWidth="1"/>
    <col min="2" max="2" width="4.109375" style="67" customWidth="1"/>
    <col min="3" max="3" width="61.109375" style="31" customWidth="1"/>
    <col min="4" max="4" width="13.33203125" style="31" customWidth="1"/>
    <col min="5" max="6" width="12.109375" style="31" customWidth="1"/>
    <col min="7" max="8" width="9.77734375" style="31" customWidth="1"/>
    <col min="9" max="10" width="13.33203125" style="31" customWidth="1"/>
    <col min="11" max="13" width="17.33203125" style="31" customWidth="1"/>
    <col min="14" max="17" width="16.77734375" style="31" customWidth="1"/>
    <col min="18" max="18" width="18" style="31" customWidth="1"/>
    <col min="19" max="19" width="15.44140625" style="31" customWidth="1"/>
    <col min="20" max="20" width="4.6640625" style="1" customWidth="1"/>
    <col min="21" max="21" width="8.77734375" style="435"/>
    <col min="22" max="255" width="9.109375" style="31"/>
    <col min="256" max="256" width="2.33203125" style="31" customWidth="1"/>
    <col min="257" max="257" width="4.109375" style="31" customWidth="1"/>
    <col min="258" max="258" width="60.44140625" style="31" customWidth="1"/>
    <col min="259" max="259" width="13.33203125" style="31" customWidth="1"/>
    <col min="260" max="261" width="12.109375" style="31" customWidth="1"/>
    <col min="262" max="263" width="9.77734375" style="31" customWidth="1"/>
    <col min="264" max="265" width="13.33203125" style="31" customWidth="1"/>
    <col min="266" max="268" width="17.33203125" style="31" customWidth="1"/>
    <col min="269" max="272" width="16.77734375" style="31" customWidth="1"/>
    <col min="273" max="274" width="18" style="31" customWidth="1"/>
    <col min="275" max="275" width="15.44140625" style="31" customWidth="1"/>
    <col min="276" max="276" width="6.44140625" style="31" customWidth="1"/>
    <col min="277" max="511" width="9.109375" style="31"/>
    <col min="512" max="512" width="2.33203125" style="31" customWidth="1"/>
    <col min="513" max="513" width="4.109375" style="31" customWidth="1"/>
    <col min="514" max="514" width="60.44140625" style="31" customWidth="1"/>
    <col min="515" max="515" width="13.33203125" style="31" customWidth="1"/>
    <col min="516" max="517" width="12.109375" style="31" customWidth="1"/>
    <col min="518" max="519" width="9.77734375" style="31" customWidth="1"/>
    <col min="520" max="521" width="13.33203125" style="31" customWidth="1"/>
    <col min="522" max="524" width="17.33203125" style="31" customWidth="1"/>
    <col min="525" max="528" width="16.77734375" style="31" customWidth="1"/>
    <col min="529" max="530" width="18" style="31" customWidth="1"/>
    <col min="531" max="531" width="15.44140625" style="31" customWidth="1"/>
    <col min="532" max="532" width="6.44140625" style="31" customWidth="1"/>
    <col min="533" max="767" width="9.109375" style="31"/>
    <col min="768" max="768" width="2.33203125" style="31" customWidth="1"/>
    <col min="769" max="769" width="4.109375" style="31" customWidth="1"/>
    <col min="770" max="770" width="60.44140625" style="31" customWidth="1"/>
    <col min="771" max="771" width="13.33203125" style="31" customWidth="1"/>
    <col min="772" max="773" width="12.109375" style="31" customWidth="1"/>
    <col min="774" max="775" width="9.77734375" style="31" customWidth="1"/>
    <col min="776" max="777" width="13.33203125" style="31" customWidth="1"/>
    <col min="778" max="780" width="17.33203125" style="31" customWidth="1"/>
    <col min="781" max="784" width="16.77734375" style="31" customWidth="1"/>
    <col min="785" max="786" width="18" style="31" customWidth="1"/>
    <col min="787" max="787" width="15.44140625" style="31" customWidth="1"/>
    <col min="788" max="788" width="6.44140625" style="31" customWidth="1"/>
    <col min="789" max="1023" width="9.109375" style="31"/>
    <col min="1024" max="1024" width="2.33203125" style="31" customWidth="1"/>
    <col min="1025" max="1025" width="4.109375" style="31" customWidth="1"/>
    <col min="1026" max="1026" width="60.44140625" style="31" customWidth="1"/>
    <col min="1027" max="1027" width="13.33203125" style="31" customWidth="1"/>
    <col min="1028" max="1029" width="12.109375" style="31" customWidth="1"/>
    <col min="1030" max="1031" width="9.77734375" style="31" customWidth="1"/>
    <col min="1032" max="1033" width="13.33203125" style="31" customWidth="1"/>
    <col min="1034" max="1036" width="17.33203125" style="31" customWidth="1"/>
    <col min="1037" max="1040" width="16.77734375" style="31" customWidth="1"/>
    <col min="1041" max="1042" width="18" style="31" customWidth="1"/>
    <col min="1043" max="1043" width="15.44140625" style="31" customWidth="1"/>
    <col min="1044" max="1044" width="6.44140625" style="31" customWidth="1"/>
    <col min="1045" max="1279" width="9.109375" style="31"/>
    <col min="1280" max="1280" width="2.33203125" style="31" customWidth="1"/>
    <col min="1281" max="1281" width="4.109375" style="31" customWidth="1"/>
    <col min="1282" max="1282" width="60.44140625" style="31" customWidth="1"/>
    <col min="1283" max="1283" width="13.33203125" style="31" customWidth="1"/>
    <col min="1284" max="1285" width="12.109375" style="31" customWidth="1"/>
    <col min="1286" max="1287" width="9.77734375" style="31" customWidth="1"/>
    <col min="1288" max="1289" width="13.33203125" style="31" customWidth="1"/>
    <col min="1290" max="1292" width="17.33203125" style="31" customWidth="1"/>
    <col min="1293" max="1296" width="16.77734375" style="31" customWidth="1"/>
    <col min="1297" max="1298" width="18" style="31" customWidth="1"/>
    <col min="1299" max="1299" width="15.44140625" style="31" customWidth="1"/>
    <col min="1300" max="1300" width="6.44140625" style="31" customWidth="1"/>
    <col min="1301" max="1535" width="9.109375" style="31"/>
    <col min="1536" max="1536" width="2.33203125" style="31" customWidth="1"/>
    <col min="1537" max="1537" width="4.109375" style="31" customWidth="1"/>
    <col min="1538" max="1538" width="60.44140625" style="31" customWidth="1"/>
    <col min="1539" max="1539" width="13.33203125" style="31" customWidth="1"/>
    <col min="1540" max="1541" width="12.109375" style="31" customWidth="1"/>
    <col min="1542" max="1543" width="9.77734375" style="31" customWidth="1"/>
    <col min="1544" max="1545" width="13.33203125" style="31" customWidth="1"/>
    <col min="1546" max="1548" width="17.33203125" style="31" customWidth="1"/>
    <col min="1549" max="1552" width="16.77734375" style="31" customWidth="1"/>
    <col min="1553" max="1554" width="18" style="31" customWidth="1"/>
    <col min="1555" max="1555" width="15.44140625" style="31" customWidth="1"/>
    <col min="1556" max="1556" width="6.44140625" style="31" customWidth="1"/>
    <col min="1557" max="1791" width="9.109375" style="31"/>
    <col min="1792" max="1792" width="2.33203125" style="31" customWidth="1"/>
    <col min="1793" max="1793" width="4.109375" style="31" customWidth="1"/>
    <col min="1794" max="1794" width="60.44140625" style="31" customWidth="1"/>
    <col min="1795" max="1795" width="13.33203125" style="31" customWidth="1"/>
    <col min="1796" max="1797" width="12.109375" style="31" customWidth="1"/>
    <col min="1798" max="1799" width="9.77734375" style="31" customWidth="1"/>
    <col min="1800" max="1801" width="13.33203125" style="31" customWidth="1"/>
    <col min="1802" max="1804" width="17.33203125" style="31" customWidth="1"/>
    <col min="1805" max="1808" width="16.77734375" style="31" customWidth="1"/>
    <col min="1809" max="1810" width="18" style="31" customWidth="1"/>
    <col min="1811" max="1811" width="15.44140625" style="31" customWidth="1"/>
    <col min="1812" max="1812" width="6.44140625" style="31" customWidth="1"/>
    <col min="1813" max="2047" width="9.109375" style="31"/>
    <col min="2048" max="2048" width="2.33203125" style="31" customWidth="1"/>
    <col min="2049" max="2049" width="4.109375" style="31" customWidth="1"/>
    <col min="2050" max="2050" width="60.44140625" style="31" customWidth="1"/>
    <col min="2051" max="2051" width="13.33203125" style="31" customWidth="1"/>
    <col min="2052" max="2053" width="12.109375" style="31" customWidth="1"/>
    <col min="2054" max="2055" width="9.77734375" style="31" customWidth="1"/>
    <col min="2056" max="2057" width="13.33203125" style="31" customWidth="1"/>
    <col min="2058" max="2060" width="17.33203125" style="31" customWidth="1"/>
    <col min="2061" max="2064" width="16.77734375" style="31" customWidth="1"/>
    <col min="2065" max="2066" width="18" style="31" customWidth="1"/>
    <col min="2067" max="2067" width="15.44140625" style="31" customWidth="1"/>
    <col min="2068" max="2068" width="6.44140625" style="31" customWidth="1"/>
    <col min="2069" max="2303" width="9.109375" style="31"/>
    <col min="2304" max="2304" width="2.33203125" style="31" customWidth="1"/>
    <col min="2305" max="2305" width="4.109375" style="31" customWidth="1"/>
    <col min="2306" max="2306" width="60.44140625" style="31" customWidth="1"/>
    <col min="2307" max="2307" width="13.33203125" style="31" customWidth="1"/>
    <col min="2308" max="2309" width="12.109375" style="31" customWidth="1"/>
    <col min="2310" max="2311" width="9.77734375" style="31" customWidth="1"/>
    <col min="2312" max="2313" width="13.33203125" style="31" customWidth="1"/>
    <col min="2314" max="2316" width="17.33203125" style="31" customWidth="1"/>
    <col min="2317" max="2320" width="16.77734375" style="31" customWidth="1"/>
    <col min="2321" max="2322" width="18" style="31" customWidth="1"/>
    <col min="2323" max="2323" width="15.44140625" style="31" customWidth="1"/>
    <col min="2324" max="2324" width="6.44140625" style="31" customWidth="1"/>
    <col min="2325" max="2559" width="9.109375" style="31"/>
    <col min="2560" max="2560" width="2.33203125" style="31" customWidth="1"/>
    <col min="2561" max="2561" width="4.109375" style="31" customWidth="1"/>
    <col min="2562" max="2562" width="60.44140625" style="31" customWidth="1"/>
    <col min="2563" max="2563" width="13.33203125" style="31" customWidth="1"/>
    <col min="2564" max="2565" width="12.109375" style="31" customWidth="1"/>
    <col min="2566" max="2567" width="9.77734375" style="31" customWidth="1"/>
    <col min="2568" max="2569" width="13.33203125" style="31" customWidth="1"/>
    <col min="2570" max="2572" width="17.33203125" style="31" customWidth="1"/>
    <col min="2573" max="2576" width="16.77734375" style="31" customWidth="1"/>
    <col min="2577" max="2578" width="18" style="31" customWidth="1"/>
    <col min="2579" max="2579" width="15.44140625" style="31" customWidth="1"/>
    <col min="2580" max="2580" width="6.44140625" style="31" customWidth="1"/>
    <col min="2581" max="2815" width="9.109375" style="31"/>
    <col min="2816" max="2816" width="2.33203125" style="31" customWidth="1"/>
    <col min="2817" max="2817" width="4.109375" style="31" customWidth="1"/>
    <col min="2818" max="2818" width="60.44140625" style="31" customWidth="1"/>
    <col min="2819" max="2819" width="13.33203125" style="31" customWidth="1"/>
    <col min="2820" max="2821" width="12.109375" style="31" customWidth="1"/>
    <col min="2822" max="2823" width="9.77734375" style="31" customWidth="1"/>
    <col min="2824" max="2825" width="13.33203125" style="31" customWidth="1"/>
    <col min="2826" max="2828" width="17.33203125" style="31" customWidth="1"/>
    <col min="2829" max="2832" width="16.77734375" style="31" customWidth="1"/>
    <col min="2833" max="2834" width="18" style="31" customWidth="1"/>
    <col min="2835" max="2835" width="15.44140625" style="31" customWidth="1"/>
    <col min="2836" max="2836" width="6.44140625" style="31" customWidth="1"/>
    <col min="2837" max="3071" width="9.109375" style="31"/>
    <col min="3072" max="3072" width="2.33203125" style="31" customWidth="1"/>
    <col min="3073" max="3073" width="4.109375" style="31" customWidth="1"/>
    <col min="3074" max="3074" width="60.44140625" style="31" customWidth="1"/>
    <col min="3075" max="3075" width="13.33203125" style="31" customWidth="1"/>
    <col min="3076" max="3077" width="12.109375" style="31" customWidth="1"/>
    <col min="3078" max="3079" width="9.77734375" style="31" customWidth="1"/>
    <col min="3080" max="3081" width="13.33203125" style="31" customWidth="1"/>
    <col min="3082" max="3084" width="17.33203125" style="31" customWidth="1"/>
    <col min="3085" max="3088" width="16.77734375" style="31" customWidth="1"/>
    <col min="3089" max="3090" width="18" style="31" customWidth="1"/>
    <col min="3091" max="3091" width="15.44140625" style="31" customWidth="1"/>
    <col min="3092" max="3092" width="6.44140625" style="31" customWidth="1"/>
    <col min="3093" max="3327" width="9.109375" style="31"/>
    <col min="3328" max="3328" width="2.33203125" style="31" customWidth="1"/>
    <col min="3329" max="3329" width="4.109375" style="31" customWidth="1"/>
    <col min="3330" max="3330" width="60.44140625" style="31" customWidth="1"/>
    <col min="3331" max="3331" width="13.33203125" style="31" customWidth="1"/>
    <col min="3332" max="3333" width="12.109375" style="31" customWidth="1"/>
    <col min="3334" max="3335" width="9.77734375" style="31" customWidth="1"/>
    <col min="3336" max="3337" width="13.33203125" style="31" customWidth="1"/>
    <col min="3338" max="3340" width="17.33203125" style="31" customWidth="1"/>
    <col min="3341" max="3344" width="16.77734375" style="31" customWidth="1"/>
    <col min="3345" max="3346" width="18" style="31" customWidth="1"/>
    <col min="3347" max="3347" width="15.44140625" style="31" customWidth="1"/>
    <col min="3348" max="3348" width="6.44140625" style="31" customWidth="1"/>
    <col min="3349" max="3583" width="9.109375" style="31"/>
    <col min="3584" max="3584" width="2.33203125" style="31" customWidth="1"/>
    <col min="3585" max="3585" width="4.109375" style="31" customWidth="1"/>
    <col min="3586" max="3586" width="60.44140625" style="31" customWidth="1"/>
    <col min="3587" max="3587" width="13.33203125" style="31" customWidth="1"/>
    <col min="3588" max="3589" width="12.109375" style="31" customWidth="1"/>
    <col min="3590" max="3591" width="9.77734375" style="31" customWidth="1"/>
    <col min="3592" max="3593" width="13.33203125" style="31" customWidth="1"/>
    <col min="3594" max="3596" width="17.33203125" style="31" customWidth="1"/>
    <col min="3597" max="3600" width="16.77734375" style="31" customWidth="1"/>
    <col min="3601" max="3602" width="18" style="31" customWidth="1"/>
    <col min="3603" max="3603" width="15.44140625" style="31" customWidth="1"/>
    <col min="3604" max="3604" width="6.44140625" style="31" customWidth="1"/>
    <col min="3605" max="3839" width="9.109375" style="31"/>
    <col min="3840" max="3840" width="2.33203125" style="31" customWidth="1"/>
    <col min="3841" max="3841" width="4.109375" style="31" customWidth="1"/>
    <col min="3842" max="3842" width="60.44140625" style="31" customWidth="1"/>
    <col min="3843" max="3843" width="13.33203125" style="31" customWidth="1"/>
    <col min="3844" max="3845" width="12.109375" style="31" customWidth="1"/>
    <col min="3846" max="3847" width="9.77734375" style="31" customWidth="1"/>
    <col min="3848" max="3849" width="13.33203125" style="31" customWidth="1"/>
    <col min="3850" max="3852" width="17.33203125" style="31" customWidth="1"/>
    <col min="3853" max="3856" width="16.77734375" style="31" customWidth="1"/>
    <col min="3857" max="3858" width="18" style="31" customWidth="1"/>
    <col min="3859" max="3859" width="15.44140625" style="31" customWidth="1"/>
    <col min="3860" max="3860" width="6.44140625" style="31" customWidth="1"/>
    <col min="3861" max="4095" width="9.109375" style="31"/>
    <col min="4096" max="4096" width="2.33203125" style="31" customWidth="1"/>
    <col min="4097" max="4097" width="4.109375" style="31" customWidth="1"/>
    <col min="4098" max="4098" width="60.44140625" style="31" customWidth="1"/>
    <col min="4099" max="4099" width="13.33203125" style="31" customWidth="1"/>
    <col min="4100" max="4101" width="12.109375" style="31" customWidth="1"/>
    <col min="4102" max="4103" width="9.77734375" style="31" customWidth="1"/>
    <col min="4104" max="4105" width="13.33203125" style="31" customWidth="1"/>
    <col min="4106" max="4108" width="17.33203125" style="31" customWidth="1"/>
    <col min="4109" max="4112" width="16.77734375" style="31" customWidth="1"/>
    <col min="4113" max="4114" width="18" style="31" customWidth="1"/>
    <col min="4115" max="4115" width="15.44140625" style="31" customWidth="1"/>
    <col min="4116" max="4116" width="6.44140625" style="31" customWidth="1"/>
    <col min="4117" max="4351" width="9.109375" style="31"/>
    <col min="4352" max="4352" width="2.33203125" style="31" customWidth="1"/>
    <col min="4353" max="4353" width="4.109375" style="31" customWidth="1"/>
    <col min="4354" max="4354" width="60.44140625" style="31" customWidth="1"/>
    <col min="4355" max="4355" width="13.33203125" style="31" customWidth="1"/>
    <col min="4356" max="4357" width="12.109375" style="31" customWidth="1"/>
    <col min="4358" max="4359" width="9.77734375" style="31" customWidth="1"/>
    <col min="4360" max="4361" width="13.33203125" style="31" customWidth="1"/>
    <col min="4362" max="4364" width="17.33203125" style="31" customWidth="1"/>
    <col min="4365" max="4368" width="16.77734375" style="31" customWidth="1"/>
    <col min="4369" max="4370" width="18" style="31" customWidth="1"/>
    <col min="4371" max="4371" width="15.44140625" style="31" customWidth="1"/>
    <col min="4372" max="4372" width="6.44140625" style="31" customWidth="1"/>
    <col min="4373" max="4607" width="9.109375" style="31"/>
    <col min="4608" max="4608" width="2.33203125" style="31" customWidth="1"/>
    <col min="4609" max="4609" width="4.109375" style="31" customWidth="1"/>
    <col min="4610" max="4610" width="60.44140625" style="31" customWidth="1"/>
    <col min="4611" max="4611" width="13.33203125" style="31" customWidth="1"/>
    <col min="4612" max="4613" width="12.109375" style="31" customWidth="1"/>
    <col min="4614" max="4615" width="9.77734375" style="31" customWidth="1"/>
    <col min="4616" max="4617" width="13.33203125" style="31" customWidth="1"/>
    <col min="4618" max="4620" width="17.33203125" style="31" customWidth="1"/>
    <col min="4621" max="4624" width="16.77734375" style="31" customWidth="1"/>
    <col min="4625" max="4626" width="18" style="31" customWidth="1"/>
    <col min="4627" max="4627" width="15.44140625" style="31" customWidth="1"/>
    <col min="4628" max="4628" width="6.44140625" style="31" customWidth="1"/>
    <col min="4629" max="4863" width="9.109375" style="31"/>
    <col min="4864" max="4864" width="2.33203125" style="31" customWidth="1"/>
    <col min="4865" max="4865" width="4.109375" style="31" customWidth="1"/>
    <col min="4866" max="4866" width="60.44140625" style="31" customWidth="1"/>
    <col min="4867" max="4867" width="13.33203125" style="31" customWidth="1"/>
    <col min="4868" max="4869" width="12.109375" style="31" customWidth="1"/>
    <col min="4870" max="4871" width="9.77734375" style="31" customWidth="1"/>
    <col min="4872" max="4873" width="13.33203125" style="31" customWidth="1"/>
    <col min="4874" max="4876" width="17.33203125" style="31" customWidth="1"/>
    <col min="4877" max="4880" width="16.77734375" style="31" customWidth="1"/>
    <col min="4881" max="4882" width="18" style="31" customWidth="1"/>
    <col min="4883" max="4883" width="15.44140625" style="31" customWidth="1"/>
    <col min="4884" max="4884" width="6.44140625" style="31" customWidth="1"/>
    <col min="4885" max="5119" width="9.109375" style="31"/>
    <col min="5120" max="5120" width="2.33203125" style="31" customWidth="1"/>
    <col min="5121" max="5121" width="4.109375" style="31" customWidth="1"/>
    <col min="5122" max="5122" width="60.44140625" style="31" customWidth="1"/>
    <col min="5123" max="5123" width="13.33203125" style="31" customWidth="1"/>
    <col min="5124" max="5125" width="12.109375" style="31" customWidth="1"/>
    <col min="5126" max="5127" width="9.77734375" style="31" customWidth="1"/>
    <col min="5128" max="5129" width="13.33203125" style="31" customWidth="1"/>
    <col min="5130" max="5132" width="17.33203125" style="31" customWidth="1"/>
    <col min="5133" max="5136" width="16.77734375" style="31" customWidth="1"/>
    <col min="5137" max="5138" width="18" style="31" customWidth="1"/>
    <col min="5139" max="5139" width="15.44140625" style="31" customWidth="1"/>
    <col min="5140" max="5140" width="6.44140625" style="31" customWidth="1"/>
    <col min="5141" max="5375" width="9.109375" style="31"/>
    <col min="5376" max="5376" width="2.33203125" style="31" customWidth="1"/>
    <col min="5377" max="5377" width="4.109375" style="31" customWidth="1"/>
    <col min="5378" max="5378" width="60.44140625" style="31" customWidth="1"/>
    <col min="5379" max="5379" width="13.33203125" style="31" customWidth="1"/>
    <col min="5380" max="5381" width="12.109375" style="31" customWidth="1"/>
    <col min="5382" max="5383" width="9.77734375" style="31" customWidth="1"/>
    <col min="5384" max="5385" width="13.33203125" style="31" customWidth="1"/>
    <col min="5386" max="5388" width="17.33203125" style="31" customWidth="1"/>
    <col min="5389" max="5392" width="16.77734375" style="31" customWidth="1"/>
    <col min="5393" max="5394" width="18" style="31" customWidth="1"/>
    <col min="5395" max="5395" width="15.44140625" style="31" customWidth="1"/>
    <col min="5396" max="5396" width="6.44140625" style="31" customWidth="1"/>
    <col min="5397" max="5631" width="9.109375" style="31"/>
    <col min="5632" max="5632" width="2.33203125" style="31" customWidth="1"/>
    <col min="5633" max="5633" width="4.109375" style="31" customWidth="1"/>
    <col min="5634" max="5634" width="60.44140625" style="31" customWidth="1"/>
    <col min="5635" max="5635" width="13.33203125" style="31" customWidth="1"/>
    <col min="5636" max="5637" width="12.109375" style="31" customWidth="1"/>
    <col min="5638" max="5639" width="9.77734375" style="31" customWidth="1"/>
    <col min="5640" max="5641" width="13.33203125" style="31" customWidth="1"/>
    <col min="5642" max="5644" width="17.33203125" style="31" customWidth="1"/>
    <col min="5645" max="5648" width="16.77734375" style="31" customWidth="1"/>
    <col min="5649" max="5650" width="18" style="31" customWidth="1"/>
    <col min="5651" max="5651" width="15.44140625" style="31" customWidth="1"/>
    <col min="5652" max="5652" width="6.44140625" style="31" customWidth="1"/>
    <col min="5653" max="5887" width="9.109375" style="31"/>
    <col min="5888" max="5888" width="2.33203125" style="31" customWidth="1"/>
    <col min="5889" max="5889" width="4.109375" style="31" customWidth="1"/>
    <col min="5890" max="5890" width="60.44140625" style="31" customWidth="1"/>
    <col min="5891" max="5891" width="13.33203125" style="31" customWidth="1"/>
    <col min="5892" max="5893" width="12.109375" style="31" customWidth="1"/>
    <col min="5894" max="5895" width="9.77734375" style="31" customWidth="1"/>
    <col min="5896" max="5897" width="13.33203125" style="31" customWidth="1"/>
    <col min="5898" max="5900" width="17.33203125" style="31" customWidth="1"/>
    <col min="5901" max="5904" width="16.77734375" style="31" customWidth="1"/>
    <col min="5905" max="5906" width="18" style="31" customWidth="1"/>
    <col min="5907" max="5907" width="15.44140625" style="31" customWidth="1"/>
    <col min="5908" max="5908" width="6.44140625" style="31" customWidth="1"/>
    <col min="5909" max="6143" width="9.109375" style="31"/>
    <col min="6144" max="6144" width="2.33203125" style="31" customWidth="1"/>
    <col min="6145" max="6145" width="4.109375" style="31" customWidth="1"/>
    <col min="6146" max="6146" width="60.44140625" style="31" customWidth="1"/>
    <col min="6147" max="6147" width="13.33203125" style="31" customWidth="1"/>
    <col min="6148" max="6149" width="12.109375" style="31" customWidth="1"/>
    <col min="6150" max="6151" width="9.77734375" style="31" customWidth="1"/>
    <col min="6152" max="6153" width="13.33203125" style="31" customWidth="1"/>
    <col min="6154" max="6156" width="17.33203125" style="31" customWidth="1"/>
    <col min="6157" max="6160" width="16.77734375" style="31" customWidth="1"/>
    <col min="6161" max="6162" width="18" style="31" customWidth="1"/>
    <col min="6163" max="6163" width="15.44140625" style="31" customWidth="1"/>
    <col min="6164" max="6164" width="6.44140625" style="31" customWidth="1"/>
    <col min="6165" max="6399" width="9.109375" style="31"/>
    <col min="6400" max="6400" width="2.33203125" style="31" customWidth="1"/>
    <col min="6401" max="6401" width="4.109375" style="31" customWidth="1"/>
    <col min="6402" max="6402" width="60.44140625" style="31" customWidth="1"/>
    <col min="6403" max="6403" width="13.33203125" style="31" customWidth="1"/>
    <col min="6404" max="6405" width="12.109375" style="31" customWidth="1"/>
    <col min="6406" max="6407" width="9.77734375" style="31" customWidth="1"/>
    <col min="6408" max="6409" width="13.33203125" style="31" customWidth="1"/>
    <col min="6410" max="6412" width="17.33203125" style="31" customWidth="1"/>
    <col min="6413" max="6416" width="16.77734375" style="31" customWidth="1"/>
    <col min="6417" max="6418" width="18" style="31" customWidth="1"/>
    <col min="6419" max="6419" width="15.44140625" style="31" customWidth="1"/>
    <col min="6420" max="6420" width="6.44140625" style="31" customWidth="1"/>
    <col min="6421" max="6655" width="9.109375" style="31"/>
    <col min="6656" max="6656" width="2.33203125" style="31" customWidth="1"/>
    <col min="6657" max="6657" width="4.109375" style="31" customWidth="1"/>
    <col min="6658" max="6658" width="60.44140625" style="31" customWidth="1"/>
    <col min="6659" max="6659" width="13.33203125" style="31" customWidth="1"/>
    <col min="6660" max="6661" width="12.109375" style="31" customWidth="1"/>
    <col min="6662" max="6663" width="9.77734375" style="31" customWidth="1"/>
    <col min="6664" max="6665" width="13.33203125" style="31" customWidth="1"/>
    <col min="6666" max="6668" width="17.33203125" style="31" customWidth="1"/>
    <col min="6669" max="6672" width="16.77734375" style="31" customWidth="1"/>
    <col min="6673" max="6674" width="18" style="31" customWidth="1"/>
    <col min="6675" max="6675" width="15.44140625" style="31" customWidth="1"/>
    <col min="6676" max="6676" width="6.44140625" style="31" customWidth="1"/>
    <col min="6677" max="6911" width="9.109375" style="31"/>
    <col min="6912" max="6912" width="2.33203125" style="31" customWidth="1"/>
    <col min="6913" max="6913" width="4.109375" style="31" customWidth="1"/>
    <col min="6914" max="6914" width="60.44140625" style="31" customWidth="1"/>
    <col min="6915" max="6915" width="13.33203125" style="31" customWidth="1"/>
    <col min="6916" max="6917" width="12.109375" style="31" customWidth="1"/>
    <col min="6918" max="6919" width="9.77734375" style="31" customWidth="1"/>
    <col min="6920" max="6921" width="13.33203125" style="31" customWidth="1"/>
    <col min="6922" max="6924" width="17.33203125" style="31" customWidth="1"/>
    <col min="6925" max="6928" width="16.77734375" style="31" customWidth="1"/>
    <col min="6929" max="6930" width="18" style="31" customWidth="1"/>
    <col min="6931" max="6931" width="15.44140625" style="31" customWidth="1"/>
    <col min="6932" max="6932" width="6.44140625" style="31" customWidth="1"/>
    <col min="6933" max="7167" width="9.109375" style="31"/>
    <col min="7168" max="7168" width="2.33203125" style="31" customWidth="1"/>
    <col min="7169" max="7169" width="4.109375" style="31" customWidth="1"/>
    <col min="7170" max="7170" width="60.44140625" style="31" customWidth="1"/>
    <col min="7171" max="7171" width="13.33203125" style="31" customWidth="1"/>
    <col min="7172" max="7173" width="12.109375" style="31" customWidth="1"/>
    <col min="7174" max="7175" width="9.77734375" style="31" customWidth="1"/>
    <col min="7176" max="7177" width="13.33203125" style="31" customWidth="1"/>
    <col min="7178" max="7180" width="17.33203125" style="31" customWidth="1"/>
    <col min="7181" max="7184" width="16.77734375" style="31" customWidth="1"/>
    <col min="7185" max="7186" width="18" style="31" customWidth="1"/>
    <col min="7187" max="7187" width="15.44140625" style="31" customWidth="1"/>
    <col min="7188" max="7188" width="6.44140625" style="31" customWidth="1"/>
    <col min="7189" max="7423" width="9.109375" style="31"/>
    <col min="7424" max="7424" width="2.33203125" style="31" customWidth="1"/>
    <col min="7425" max="7425" width="4.109375" style="31" customWidth="1"/>
    <col min="7426" max="7426" width="60.44140625" style="31" customWidth="1"/>
    <col min="7427" max="7427" width="13.33203125" style="31" customWidth="1"/>
    <col min="7428" max="7429" width="12.109375" style="31" customWidth="1"/>
    <col min="7430" max="7431" width="9.77734375" style="31" customWidth="1"/>
    <col min="7432" max="7433" width="13.33203125" style="31" customWidth="1"/>
    <col min="7434" max="7436" width="17.33203125" style="31" customWidth="1"/>
    <col min="7437" max="7440" width="16.77734375" style="31" customWidth="1"/>
    <col min="7441" max="7442" width="18" style="31" customWidth="1"/>
    <col min="7443" max="7443" width="15.44140625" style="31" customWidth="1"/>
    <col min="7444" max="7444" width="6.44140625" style="31" customWidth="1"/>
    <col min="7445" max="7679" width="9.109375" style="31"/>
    <col min="7680" max="7680" width="2.33203125" style="31" customWidth="1"/>
    <col min="7681" max="7681" width="4.109375" style="31" customWidth="1"/>
    <col min="7682" max="7682" width="60.44140625" style="31" customWidth="1"/>
    <col min="7683" max="7683" width="13.33203125" style="31" customWidth="1"/>
    <col min="7684" max="7685" width="12.109375" style="31" customWidth="1"/>
    <col min="7686" max="7687" width="9.77734375" style="31" customWidth="1"/>
    <col min="7688" max="7689" width="13.33203125" style="31" customWidth="1"/>
    <col min="7690" max="7692" width="17.33203125" style="31" customWidth="1"/>
    <col min="7693" max="7696" width="16.77734375" style="31" customWidth="1"/>
    <col min="7697" max="7698" width="18" style="31" customWidth="1"/>
    <col min="7699" max="7699" width="15.44140625" style="31" customWidth="1"/>
    <col min="7700" max="7700" width="6.44140625" style="31" customWidth="1"/>
    <col min="7701" max="7935" width="9.109375" style="31"/>
    <col min="7936" max="7936" width="2.33203125" style="31" customWidth="1"/>
    <col min="7937" max="7937" width="4.109375" style="31" customWidth="1"/>
    <col min="7938" max="7938" width="60.44140625" style="31" customWidth="1"/>
    <col min="7939" max="7939" width="13.33203125" style="31" customWidth="1"/>
    <col min="7940" max="7941" width="12.109375" style="31" customWidth="1"/>
    <col min="7942" max="7943" width="9.77734375" style="31" customWidth="1"/>
    <col min="7944" max="7945" width="13.33203125" style="31" customWidth="1"/>
    <col min="7946" max="7948" width="17.33203125" style="31" customWidth="1"/>
    <col min="7949" max="7952" width="16.77734375" style="31" customWidth="1"/>
    <col min="7953" max="7954" width="18" style="31" customWidth="1"/>
    <col min="7955" max="7955" width="15.44140625" style="31" customWidth="1"/>
    <col min="7956" max="7956" width="6.44140625" style="31" customWidth="1"/>
    <col min="7957" max="8191" width="9.109375" style="31"/>
    <col min="8192" max="8192" width="2.33203125" style="31" customWidth="1"/>
    <col min="8193" max="8193" width="4.109375" style="31" customWidth="1"/>
    <col min="8194" max="8194" width="60.44140625" style="31" customWidth="1"/>
    <col min="8195" max="8195" width="13.33203125" style="31" customWidth="1"/>
    <col min="8196" max="8197" width="12.109375" style="31" customWidth="1"/>
    <col min="8198" max="8199" width="9.77734375" style="31" customWidth="1"/>
    <col min="8200" max="8201" width="13.33203125" style="31" customWidth="1"/>
    <col min="8202" max="8204" width="17.33203125" style="31" customWidth="1"/>
    <col min="8205" max="8208" width="16.77734375" style="31" customWidth="1"/>
    <col min="8209" max="8210" width="18" style="31" customWidth="1"/>
    <col min="8211" max="8211" width="15.44140625" style="31" customWidth="1"/>
    <col min="8212" max="8212" width="6.44140625" style="31" customWidth="1"/>
    <col min="8213" max="8447" width="9.109375" style="31"/>
    <col min="8448" max="8448" width="2.33203125" style="31" customWidth="1"/>
    <col min="8449" max="8449" width="4.109375" style="31" customWidth="1"/>
    <col min="8450" max="8450" width="60.44140625" style="31" customWidth="1"/>
    <col min="8451" max="8451" width="13.33203125" style="31" customWidth="1"/>
    <col min="8452" max="8453" width="12.109375" style="31" customWidth="1"/>
    <col min="8454" max="8455" width="9.77734375" style="31" customWidth="1"/>
    <col min="8456" max="8457" width="13.33203125" style="31" customWidth="1"/>
    <col min="8458" max="8460" width="17.33203125" style="31" customWidth="1"/>
    <col min="8461" max="8464" width="16.77734375" style="31" customWidth="1"/>
    <col min="8465" max="8466" width="18" style="31" customWidth="1"/>
    <col min="8467" max="8467" width="15.44140625" style="31" customWidth="1"/>
    <col min="8468" max="8468" width="6.44140625" style="31" customWidth="1"/>
    <col min="8469" max="8703" width="9.109375" style="31"/>
    <col min="8704" max="8704" width="2.33203125" style="31" customWidth="1"/>
    <col min="8705" max="8705" width="4.109375" style="31" customWidth="1"/>
    <col min="8706" max="8706" width="60.44140625" style="31" customWidth="1"/>
    <col min="8707" max="8707" width="13.33203125" style="31" customWidth="1"/>
    <col min="8708" max="8709" width="12.109375" style="31" customWidth="1"/>
    <col min="8710" max="8711" width="9.77734375" style="31" customWidth="1"/>
    <col min="8712" max="8713" width="13.33203125" style="31" customWidth="1"/>
    <col min="8714" max="8716" width="17.33203125" style="31" customWidth="1"/>
    <col min="8717" max="8720" width="16.77734375" style="31" customWidth="1"/>
    <col min="8721" max="8722" width="18" style="31" customWidth="1"/>
    <col min="8723" max="8723" width="15.44140625" style="31" customWidth="1"/>
    <col min="8724" max="8724" width="6.44140625" style="31" customWidth="1"/>
    <col min="8725" max="8959" width="9.109375" style="31"/>
    <col min="8960" max="8960" width="2.33203125" style="31" customWidth="1"/>
    <col min="8961" max="8961" width="4.109375" style="31" customWidth="1"/>
    <col min="8962" max="8962" width="60.44140625" style="31" customWidth="1"/>
    <col min="8963" max="8963" width="13.33203125" style="31" customWidth="1"/>
    <col min="8964" max="8965" width="12.109375" style="31" customWidth="1"/>
    <col min="8966" max="8967" width="9.77734375" style="31" customWidth="1"/>
    <col min="8968" max="8969" width="13.33203125" style="31" customWidth="1"/>
    <col min="8970" max="8972" width="17.33203125" style="31" customWidth="1"/>
    <col min="8973" max="8976" width="16.77734375" style="31" customWidth="1"/>
    <col min="8977" max="8978" width="18" style="31" customWidth="1"/>
    <col min="8979" max="8979" width="15.44140625" style="31" customWidth="1"/>
    <col min="8980" max="8980" width="6.44140625" style="31" customWidth="1"/>
    <col min="8981" max="9215" width="9.109375" style="31"/>
    <col min="9216" max="9216" width="2.33203125" style="31" customWidth="1"/>
    <col min="9217" max="9217" width="4.109375" style="31" customWidth="1"/>
    <col min="9218" max="9218" width="60.44140625" style="31" customWidth="1"/>
    <col min="9219" max="9219" width="13.33203125" style="31" customWidth="1"/>
    <col min="9220" max="9221" width="12.109375" style="31" customWidth="1"/>
    <col min="9222" max="9223" width="9.77734375" style="31" customWidth="1"/>
    <col min="9224" max="9225" width="13.33203125" style="31" customWidth="1"/>
    <col min="9226" max="9228" width="17.33203125" style="31" customWidth="1"/>
    <col min="9229" max="9232" width="16.77734375" style="31" customWidth="1"/>
    <col min="9233" max="9234" width="18" style="31" customWidth="1"/>
    <col min="9235" max="9235" width="15.44140625" style="31" customWidth="1"/>
    <col min="9236" max="9236" width="6.44140625" style="31" customWidth="1"/>
    <col min="9237" max="9471" width="9.109375" style="31"/>
    <col min="9472" max="9472" width="2.33203125" style="31" customWidth="1"/>
    <col min="9473" max="9473" width="4.109375" style="31" customWidth="1"/>
    <col min="9474" max="9474" width="60.44140625" style="31" customWidth="1"/>
    <col min="9475" max="9475" width="13.33203125" style="31" customWidth="1"/>
    <col min="9476" max="9477" width="12.109375" style="31" customWidth="1"/>
    <col min="9478" max="9479" width="9.77734375" style="31" customWidth="1"/>
    <col min="9480" max="9481" width="13.33203125" style="31" customWidth="1"/>
    <col min="9482" max="9484" width="17.33203125" style="31" customWidth="1"/>
    <col min="9485" max="9488" width="16.77734375" style="31" customWidth="1"/>
    <col min="9489" max="9490" width="18" style="31" customWidth="1"/>
    <col min="9491" max="9491" width="15.44140625" style="31" customWidth="1"/>
    <col min="9492" max="9492" width="6.44140625" style="31" customWidth="1"/>
    <col min="9493" max="9727" width="9.109375" style="31"/>
    <col min="9728" max="9728" width="2.33203125" style="31" customWidth="1"/>
    <col min="9729" max="9729" width="4.109375" style="31" customWidth="1"/>
    <col min="9730" max="9730" width="60.44140625" style="31" customWidth="1"/>
    <col min="9731" max="9731" width="13.33203125" style="31" customWidth="1"/>
    <col min="9732" max="9733" width="12.109375" style="31" customWidth="1"/>
    <col min="9734" max="9735" width="9.77734375" style="31" customWidth="1"/>
    <col min="9736" max="9737" width="13.33203125" style="31" customWidth="1"/>
    <col min="9738" max="9740" width="17.33203125" style="31" customWidth="1"/>
    <col min="9741" max="9744" width="16.77734375" style="31" customWidth="1"/>
    <col min="9745" max="9746" width="18" style="31" customWidth="1"/>
    <col min="9747" max="9747" width="15.44140625" style="31" customWidth="1"/>
    <col min="9748" max="9748" width="6.44140625" style="31" customWidth="1"/>
    <col min="9749" max="9983" width="9.109375" style="31"/>
    <col min="9984" max="9984" width="2.33203125" style="31" customWidth="1"/>
    <col min="9985" max="9985" width="4.109375" style="31" customWidth="1"/>
    <col min="9986" max="9986" width="60.44140625" style="31" customWidth="1"/>
    <col min="9987" max="9987" width="13.33203125" style="31" customWidth="1"/>
    <col min="9988" max="9989" width="12.109375" style="31" customWidth="1"/>
    <col min="9990" max="9991" width="9.77734375" style="31" customWidth="1"/>
    <col min="9992" max="9993" width="13.33203125" style="31" customWidth="1"/>
    <col min="9994" max="9996" width="17.33203125" style="31" customWidth="1"/>
    <col min="9997" max="10000" width="16.77734375" style="31" customWidth="1"/>
    <col min="10001" max="10002" width="18" style="31" customWidth="1"/>
    <col min="10003" max="10003" width="15.44140625" style="31" customWidth="1"/>
    <col min="10004" max="10004" width="6.44140625" style="31" customWidth="1"/>
    <col min="10005" max="10239" width="9.109375" style="31"/>
    <col min="10240" max="10240" width="2.33203125" style="31" customWidth="1"/>
    <col min="10241" max="10241" width="4.109375" style="31" customWidth="1"/>
    <col min="10242" max="10242" width="60.44140625" style="31" customWidth="1"/>
    <col min="10243" max="10243" width="13.33203125" style="31" customWidth="1"/>
    <col min="10244" max="10245" width="12.109375" style="31" customWidth="1"/>
    <col min="10246" max="10247" width="9.77734375" style="31" customWidth="1"/>
    <col min="10248" max="10249" width="13.33203125" style="31" customWidth="1"/>
    <col min="10250" max="10252" width="17.33203125" style="31" customWidth="1"/>
    <col min="10253" max="10256" width="16.77734375" style="31" customWidth="1"/>
    <col min="10257" max="10258" width="18" style="31" customWidth="1"/>
    <col min="10259" max="10259" width="15.44140625" style="31" customWidth="1"/>
    <col min="10260" max="10260" width="6.44140625" style="31" customWidth="1"/>
    <col min="10261" max="10495" width="9.109375" style="31"/>
    <col min="10496" max="10496" width="2.33203125" style="31" customWidth="1"/>
    <col min="10497" max="10497" width="4.109375" style="31" customWidth="1"/>
    <col min="10498" max="10498" width="60.44140625" style="31" customWidth="1"/>
    <col min="10499" max="10499" width="13.33203125" style="31" customWidth="1"/>
    <col min="10500" max="10501" width="12.109375" style="31" customWidth="1"/>
    <col min="10502" max="10503" width="9.77734375" style="31" customWidth="1"/>
    <col min="10504" max="10505" width="13.33203125" style="31" customWidth="1"/>
    <col min="10506" max="10508" width="17.33203125" style="31" customWidth="1"/>
    <col min="10509" max="10512" width="16.77734375" style="31" customWidth="1"/>
    <col min="10513" max="10514" width="18" style="31" customWidth="1"/>
    <col min="10515" max="10515" width="15.44140625" style="31" customWidth="1"/>
    <col min="10516" max="10516" width="6.44140625" style="31" customWidth="1"/>
    <col min="10517" max="10751" width="9.109375" style="31"/>
    <col min="10752" max="10752" width="2.33203125" style="31" customWidth="1"/>
    <col min="10753" max="10753" width="4.109375" style="31" customWidth="1"/>
    <col min="10754" max="10754" width="60.44140625" style="31" customWidth="1"/>
    <col min="10755" max="10755" width="13.33203125" style="31" customWidth="1"/>
    <col min="10756" max="10757" width="12.109375" style="31" customWidth="1"/>
    <col min="10758" max="10759" width="9.77734375" style="31" customWidth="1"/>
    <col min="10760" max="10761" width="13.33203125" style="31" customWidth="1"/>
    <col min="10762" max="10764" width="17.33203125" style="31" customWidth="1"/>
    <col min="10765" max="10768" width="16.77734375" style="31" customWidth="1"/>
    <col min="10769" max="10770" width="18" style="31" customWidth="1"/>
    <col min="10771" max="10771" width="15.44140625" style="31" customWidth="1"/>
    <col min="10772" max="10772" width="6.44140625" style="31" customWidth="1"/>
    <col min="10773" max="11007" width="9.109375" style="31"/>
    <col min="11008" max="11008" width="2.33203125" style="31" customWidth="1"/>
    <col min="11009" max="11009" width="4.109375" style="31" customWidth="1"/>
    <col min="11010" max="11010" width="60.44140625" style="31" customWidth="1"/>
    <col min="11011" max="11011" width="13.33203125" style="31" customWidth="1"/>
    <col min="11012" max="11013" width="12.109375" style="31" customWidth="1"/>
    <col min="11014" max="11015" width="9.77734375" style="31" customWidth="1"/>
    <col min="11016" max="11017" width="13.33203125" style="31" customWidth="1"/>
    <col min="11018" max="11020" width="17.33203125" style="31" customWidth="1"/>
    <col min="11021" max="11024" width="16.77734375" style="31" customWidth="1"/>
    <col min="11025" max="11026" width="18" style="31" customWidth="1"/>
    <col min="11027" max="11027" width="15.44140625" style="31" customWidth="1"/>
    <col min="11028" max="11028" width="6.44140625" style="31" customWidth="1"/>
    <col min="11029" max="11263" width="9.109375" style="31"/>
    <col min="11264" max="11264" width="2.33203125" style="31" customWidth="1"/>
    <col min="11265" max="11265" width="4.109375" style="31" customWidth="1"/>
    <col min="11266" max="11266" width="60.44140625" style="31" customWidth="1"/>
    <col min="11267" max="11267" width="13.33203125" style="31" customWidth="1"/>
    <col min="11268" max="11269" width="12.109375" style="31" customWidth="1"/>
    <col min="11270" max="11271" width="9.77734375" style="31" customWidth="1"/>
    <col min="11272" max="11273" width="13.33203125" style="31" customWidth="1"/>
    <col min="11274" max="11276" width="17.33203125" style="31" customWidth="1"/>
    <col min="11277" max="11280" width="16.77734375" style="31" customWidth="1"/>
    <col min="11281" max="11282" width="18" style="31" customWidth="1"/>
    <col min="11283" max="11283" width="15.44140625" style="31" customWidth="1"/>
    <col min="11284" max="11284" width="6.44140625" style="31" customWidth="1"/>
    <col min="11285" max="11519" width="9.109375" style="31"/>
    <col min="11520" max="11520" width="2.33203125" style="31" customWidth="1"/>
    <col min="11521" max="11521" width="4.109375" style="31" customWidth="1"/>
    <col min="11522" max="11522" width="60.44140625" style="31" customWidth="1"/>
    <col min="11523" max="11523" width="13.33203125" style="31" customWidth="1"/>
    <col min="11524" max="11525" width="12.109375" style="31" customWidth="1"/>
    <col min="11526" max="11527" width="9.77734375" style="31" customWidth="1"/>
    <col min="11528" max="11529" width="13.33203125" style="31" customWidth="1"/>
    <col min="11530" max="11532" width="17.33203125" style="31" customWidth="1"/>
    <col min="11533" max="11536" width="16.77734375" style="31" customWidth="1"/>
    <col min="11537" max="11538" width="18" style="31" customWidth="1"/>
    <col min="11539" max="11539" width="15.44140625" style="31" customWidth="1"/>
    <col min="11540" max="11540" width="6.44140625" style="31" customWidth="1"/>
    <col min="11541" max="11775" width="9.109375" style="31"/>
    <col min="11776" max="11776" width="2.33203125" style="31" customWidth="1"/>
    <col min="11777" max="11777" width="4.109375" style="31" customWidth="1"/>
    <col min="11778" max="11778" width="60.44140625" style="31" customWidth="1"/>
    <col min="11779" max="11779" width="13.33203125" style="31" customWidth="1"/>
    <col min="11780" max="11781" width="12.109375" style="31" customWidth="1"/>
    <col min="11782" max="11783" width="9.77734375" style="31" customWidth="1"/>
    <col min="11784" max="11785" width="13.33203125" style="31" customWidth="1"/>
    <col min="11786" max="11788" width="17.33203125" style="31" customWidth="1"/>
    <col min="11789" max="11792" width="16.77734375" style="31" customWidth="1"/>
    <col min="11793" max="11794" width="18" style="31" customWidth="1"/>
    <col min="11795" max="11795" width="15.44140625" style="31" customWidth="1"/>
    <col min="11796" max="11796" width="6.44140625" style="31" customWidth="1"/>
    <col min="11797" max="12031" width="9.109375" style="31"/>
    <col min="12032" max="12032" width="2.33203125" style="31" customWidth="1"/>
    <col min="12033" max="12033" width="4.109375" style="31" customWidth="1"/>
    <col min="12034" max="12034" width="60.44140625" style="31" customWidth="1"/>
    <col min="12035" max="12035" width="13.33203125" style="31" customWidth="1"/>
    <col min="12036" max="12037" width="12.109375" style="31" customWidth="1"/>
    <col min="12038" max="12039" width="9.77734375" style="31" customWidth="1"/>
    <col min="12040" max="12041" width="13.33203125" style="31" customWidth="1"/>
    <col min="12042" max="12044" width="17.33203125" style="31" customWidth="1"/>
    <col min="12045" max="12048" width="16.77734375" style="31" customWidth="1"/>
    <col min="12049" max="12050" width="18" style="31" customWidth="1"/>
    <col min="12051" max="12051" width="15.44140625" style="31" customWidth="1"/>
    <col min="12052" max="12052" width="6.44140625" style="31" customWidth="1"/>
    <col min="12053" max="12287" width="9.109375" style="31"/>
    <col min="12288" max="12288" width="2.33203125" style="31" customWidth="1"/>
    <col min="12289" max="12289" width="4.109375" style="31" customWidth="1"/>
    <col min="12290" max="12290" width="60.44140625" style="31" customWidth="1"/>
    <col min="12291" max="12291" width="13.33203125" style="31" customWidth="1"/>
    <col min="12292" max="12293" width="12.109375" style="31" customWidth="1"/>
    <col min="12294" max="12295" width="9.77734375" style="31" customWidth="1"/>
    <col min="12296" max="12297" width="13.33203125" style="31" customWidth="1"/>
    <col min="12298" max="12300" width="17.33203125" style="31" customWidth="1"/>
    <col min="12301" max="12304" width="16.77734375" style="31" customWidth="1"/>
    <col min="12305" max="12306" width="18" style="31" customWidth="1"/>
    <col min="12307" max="12307" width="15.44140625" style="31" customWidth="1"/>
    <col min="12308" max="12308" width="6.44140625" style="31" customWidth="1"/>
    <col min="12309" max="12543" width="9.109375" style="31"/>
    <col min="12544" max="12544" width="2.33203125" style="31" customWidth="1"/>
    <col min="12545" max="12545" width="4.109375" style="31" customWidth="1"/>
    <col min="12546" max="12546" width="60.44140625" style="31" customWidth="1"/>
    <col min="12547" max="12547" width="13.33203125" style="31" customWidth="1"/>
    <col min="12548" max="12549" width="12.109375" style="31" customWidth="1"/>
    <col min="12550" max="12551" width="9.77734375" style="31" customWidth="1"/>
    <col min="12552" max="12553" width="13.33203125" style="31" customWidth="1"/>
    <col min="12554" max="12556" width="17.33203125" style="31" customWidth="1"/>
    <col min="12557" max="12560" width="16.77734375" style="31" customWidth="1"/>
    <col min="12561" max="12562" width="18" style="31" customWidth="1"/>
    <col min="12563" max="12563" width="15.44140625" style="31" customWidth="1"/>
    <col min="12564" max="12564" width="6.44140625" style="31" customWidth="1"/>
    <col min="12565" max="12799" width="9.109375" style="31"/>
    <col min="12800" max="12800" width="2.33203125" style="31" customWidth="1"/>
    <col min="12801" max="12801" width="4.109375" style="31" customWidth="1"/>
    <col min="12802" max="12802" width="60.44140625" style="31" customWidth="1"/>
    <col min="12803" max="12803" width="13.33203125" style="31" customWidth="1"/>
    <col min="12804" max="12805" width="12.109375" style="31" customWidth="1"/>
    <col min="12806" max="12807" width="9.77734375" style="31" customWidth="1"/>
    <col min="12808" max="12809" width="13.33203125" style="31" customWidth="1"/>
    <col min="12810" max="12812" width="17.33203125" style="31" customWidth="1"/>
    <col min="12813" max="12816" width="16.77734375" style="31" customWidth="1"/>
    <col min="12817" max="12818" width="18" style="31" customWidth="1"/>
    <col min="12819" max="12819" width="15.44140625" style="31" customWidth="1"/>
    <col min="12820" max="12820" width="6.44140625" style="31" customWidth="1"/>
    <col min="12821" max="13055" width="9.109375" style="31"/>
    <col min="13056" max="13056" width="2.33203125" style="31" customWidth="1"/>
    <col min="13057" max="13057" width="4.109375" style="31" customWidth="1"/>
    <col min="13058" max="13058" width="60.44140625" style="31" customWidth="1"/>
    <col min="13059" max="13059" width="13.33203125" style="31" customWidth="1"/>
    <col min="13060" max="13061" width="12.109375" style="31" customWidth="1"/>
    <col min="13062" max="13063" width="9.77734375" style="31" customWidth="1"/>
    <col min="13064" max="13065" width="13.33203125" style="31" customWidth="1"/>
    <col min="13066" max="13068" width="17.33203125" style="31" customWidth="1"/>
    <col min="13069" max="13072" width="16.77734375" style="31" customWidth="1"/>
    <col min="13073" max="13074" width="18" style="31" customWidth="1"/>
    <col min="13075" max="13075" width="15.44140625" style="31" customWidth="1"/>
    <col min="13076" max="13076" width="6.44140625" style="31" customWidth="1"/>
    <col min="13077" max="13311" width="9.109375" style="31"/>
    <col min="13312" max="13312" width="2.33203125" style="31" customWidth="1"/>
    <col min="13313" max="13313" width="4.109375" style="31" customWidth="1"/>
    <col min="13314" max="13314" width="60.44140625" style="31" customWidth="1"/>
    <col min="13315" max="13315" width="13.33203125" style="31" customWidth="1"/>
    <col min="13316" max="13317" width="12.109375" style="31" customWidth="1"/>
    <col min="13318" max="13319" width="9.77734375" style="31" customWidth="1"/>
    <col min="13320" max="13321" width="13.33203125" style="31" customWidth="1"/>
    <col min="13322" max="13324" width="17.33203125" style="31" customWidth="1"/>
    <col min="13325" max="13328" width="16.77734375" style="31" customWidth="1"/>
    <col min="13329" max="13330" width="18" style="31" customWidth="1"/>
    <col min="13331" max="13331" width="15.44140625" style="31" customWidth="1"/>
    <col min="13332" max="13332" width="6.44140625" style="31" customWidth="1"/>
    <col min="13333" max="13567" width="9.109375" style="31"/>
    <col min="13568" max="13568" width="2.33203125" style="31" customWidth="1"/>
    <col min="13569" max="13569" width="4.109375" style="31" customWidth="1"/>
    <col min="13570" max="13570" width="60.44140625" style="31" customWidth="1"/>
    <col min="13571" max="13571" width="13.33203125" style="31" customWidth="1"/>
    <col min="13572" max="13573" width="12.109375" style="31" customWidth="1"/>
    <col min="13574" max="13575" width="9.77734375" style="31" customWidth="1"/>
    <col min="13576" max="13577" width="13.33203125" style="31" customWidth="1"/>
    <col min="13578" max="13580" width="17.33203125" style="31" customWidth="1"/>
    <col min="13581" max="13584" width="16.77734375" style="31" customWidth="1"/>
    <col min="13585" max="13586" width="18" style="31" customWidth="1"/>
    <col min="13587" max="13587" width="15.44140625" style="31" customWidth="1"/>
    <col min="13588" max="13588" width="6.44140625" style="31" customWidth="1"/>
    <col min="13589" max="13823" width="9.109375" style="31"/>
    <col min="13824" max="13824" width="2.33203125" style="31" customWidth="1"/>
    <col min="13825" max="13825" width="4.109375" style="31" customWidth="1"/>
    <col min="13826" max="13826" width="60.44140625" style="31" customWidth="1"/>
    <col min="13827" max="13827" width="13.33203125" style="31" customWidth="1"/>
    <col min="13828" max="13829" width="12.109375" style="31" customWidth="1"/>
    <col min="13830" max="13831" width="9.77734375" style="31" customWidth="1"/>
    <col min="13832" max="13833" width="13.33203125" style="31" customWidth="1"/>
    <col min="13834" max="13836" width="17.33203125" style="31" customWidth="1"/>
    <col min="13837" max="13840" width="16.77734375" style="31" customWidth="1"/>
    <col min="13841" max="13842" width="18" style="31" customWidth="1"/>
    <col min="13843" max="13843" width="15.44140625" style="31" customWidth="1"/>
    <col min="13844" max="13844" width="6.44140625" style="31" customWidth="1"/>
    <col min="13845" max="14079" width="9.109375" style="31"/>
    <col min="14080" max="14080" width="2.33203125" style="31" customWidth="1"/>
    <col min="14081" max="14081" width="4.109375" style="31" customWidth="1"/>
    <col min="14082" max="14082" width="60.44140625" style="31" customWidth="1"/>
    <col min="14083" max="14083" width="13.33203125" style="31" customWidth="1"/>
    <col min="14084" max="14085" width="12.109375" style="31" customWidth="1"/>
    <col min="14086" max="14087" width="9.77734375" style="31" customWidth="1"/>
    <col min="14088" max="14089" width="13.33203125" style="31" customWidth="1"/>
    <col min="14090" max="14092" width="17.33203125" style="31" customWidth="1"/>
    <col min="14093" max="14096" width="16.77734375" style="31" customWidth="1"/>
    <col min="14097" max="14098" width="18" style="31" customWidth="1"/>
    <col min="14099" max="14099" width="15.44140625" style="31" customWidth="1"/>
    <col min="14100" max="14100" width="6.44140625" style="31" customWidth="1"/>
    <col min="14101" max="14335" width="9.109375" style="31"/>
    <col min="14336" max="14336" width="2.33203125" style="31" customWidth="1"/>
    <col min="14337" max="14337" width="4.109375" style="31" customWidth="1"/>
    <col min="14338" max="14338" width="60.44140625" style="31" customWidth="1"/>
    <col min="14339" max="14339" width="13.33203125" style="31" customWidth="1"/>
    <col min="14340" max="14341" width="12.109375" style="31" customWidth="1"/>
    <col min="14342" max="14343" width="9.77734375" style="31" customWidth="1"/>
    <col min="14344" max="14345" width="13.33203125" style="31" customWidth="1"/>
    <col min="14346" max="14348" width="17.33203125" style="31" customWidth="1"/>
    <col min="14349" max="14352" width="16.77734375" style="31" customWidth="1"/>
    <col min="14353" max="14354" width="18" style="31" customWidth="1"/>
    <col min="14355" max="14355" width="15.44140625" style="31" customWidth="1"/>
    <col min="14356" max="14356" width="6.44140625" style="31" customWidth="1"/>
    <col min="14357" max="14591" width="9.109375" style="31"/>
    <col min="14592" max="14592" width="2.33203125" style="31" customWidth="1"/>
    <col min="14593" max="14593" width="4.109375" style="31" customWidth="1"/>
    <col min="14594" max="14594" width="60.44140625" style="31" customWidth="1"/>
    <col min="14595" max="14595" width="13.33203125" style="31" customWidth="1"/>
    <col min="14596" max="14597" width="12.109375" style="31" customWidth="1"/>
    <col min="14598" max="14599" width="9.77734375" style="31" customWidth="1"/>
    <col min="14600" max="14601" width="13.33203125" style="31" customWidth="1"/>
    <col min="14602" max="14604" width="17.33203125" style="31" customWidth="1"/>
    <col min="14605" max="14608" width="16.77734375" style="31" customWidth="1"/>
    <col min="14609" max="14610" width="18" style="31" customWidth="1"/>
    <col min="14611" max="14611" width="15.44140625" style="31" customWidth="1"/>
    <col min="14612" max="14612" width="6.44140625" style="31" customWidth="1"/>
    <col min="14613" max="14847" width="9.109375" style="31"/>
    <col min="14848" max="14848" width="2.33203125" style="31" customWidth="1"/>
    <col min="14849" max="14849" width="4.109375" style="31" customWidth="1"/>
    <col min="14850" max="14850" width="60.44140625" style="31" customWidth="1"/>
    <col min="14851" max="14851" width="13.33203125" style="31" customWidth="1"/>
    <col min="14852" max="14853" width="12.109375" style="31" customWidth="1"/>
    <col min="14854" max="14855" width="9.77734375" style="31" customWidth="1"/>
    <col min="14856" max="14857" width="13.33203125" style="31" customWidth="1"/>
    <col min="14858" max="14860" width="17.33203125" style="31" customWidth="1"/>
    <col min="14861" max="14864" width="16.77734375" style="31" customWidth="1"/>
    <col min="14865" max="14866" width="18" style="31" customWidth="1"/>
    <col min="14867" max="14867" width="15.44140625" style="31" customWidth="1"/>
    <col min="14868" max="14868" width="6.44140625" style="31" customWidth="1"/>
    <col min="14869" max="15103" width="9.109375" style="31"/>
    <col min="15104" max="15104" width="2.33203125" style="31" customWidth="1"/>
    <col min="15105" max="15105" width="4.109375" style="31" customWidth="1"/>
    <col min="15106" max="15106" width="60.44140625" style="31" customWidth="1"/>
    <col min="15107" max="15107" width="13.33203125" style="31" customWidth="1"/>
    <col min="15108" max="15109" width="12.109375" style="31" customWidth="1"/>
    <col min="15110" max="15111" width="9.77734375" style="31" customWidth="1"/>
    <col min="15112" max="15113" width="13.33203125" style="31" customWidth="1"/>
    <col min="15114" max="15116" width="17.33203125" style="31" customWidth="1"/>
    <col min="15117" max="15120" width="16.77734375" style="31" customWidth="1"/>
    <col min="15121" max="15122" width="18" style="31" customWidth="1"/>
    <col min="15123" max="15123" width="15.44140625" style="31" customWidth="1"/>
    <col min="15124" max="15124" width="6.44140625" style="31" customWidth="1"/>
    <col min="15125" max="15359" width="9.109375" style="31"/>
    <col min="15360" max="15360" width="2.33203125" style="31" customWidth="1"/>
    <col min="15361" max="15361" width="4.109375" style="31" customWidth="1"/>
    <col min="15362" max="15362" width="60.44140625" style="31" customWidth="1"/>
    <col min="15363" max="15363" width="13.33203125" style="31" customWidth="1"/>
    <col min="15364" max="15365" width="12.109375" style="31" customWidth="1"/>
    <col min="15366" max="15367" width="9.77734375" style="31" customWidth="1"/>
    <col min="15368" max="15369" width="13.33203125" style="31" customWidth="1"/>
    <col min="15370" max="15372" width="17.33203125" style="31" customWidth="1"/>
    <col min="15373" max="15376" width="16.77734375" style="31" customWidth="1"/>
    <col min="15377" max="15378" width="18" style="31" customWidth="1"/>
    <col min="15379" max="15379" width="15.44140625" style="31" customWidth="1"/>
    <col min="15380" max="15380" width="6.44140625" style="31" customWidth="1"/>
    <col min="15381" max="15615" width="9.109375" style="31"/>
    <col min="15616" max="15616" width="2.33203125" style="31" customWidth="1"/>
    <col min="15617" max="15617" width="4.109375" style="31" customWidth="1"/>
    <col min="15618" max="15618" width="60.44140625" style="31" customWidth="1"/>
    <col min="15619" max="15619" width="13.33203125" style="31" customWidth="1"/>
    <col min="15620" max="15621" width="12.109375" style="31" customWidth="1"/>
    <col min="15622" max="15623" width="9.77734375" style="31" customWidth="1"/>
    <col min="15624" max="15625" width="13.33203125" style="31" customWidth="1"/>
    <col min="15626" max="15628" width="17.33203125" style="31" customWidth="1"/>
    <col min="15629" max="15632" width="16.77734375" style="31" customWidth="1"/>
    <col min="15633" max="15634" width="18" style="31" customWidth="1"/>
    <col min="15635" max="15635" width="15.44140625" style="31" customWidth="1"/>
    <col min="15636" max="15636" width="6.44140625" style="31" customWidth="1"/>
    <col min="15637" max="15871" width="9.109375" style="31"/>
    <col min="15872" max="15872" width="2.33203125" style="31" customWidth="1"/>
    <col min="15873" max="15873" width="4.109375" style="31" customWidth="1"/>
    <col min="15874" max="15874" width="60.44140625" style="31" customWidth="1"/>
    <col min="15875" max="15875" width="13.33203125" style="31" customWidth="1"/>
    <col min="15876" max="15877" width="12.109375" style="31" customWidth="1"/>
    <col min="15878" max="15879" width="9.77734375" style="31" customWidth="1"/>
    <col min="15880" max="15881" width="13.33203125" style="31" customWidth="1"/>
    <col min="15882" max="15884" width="17.33203125" style="31" customWidth="1"/>
    <col min="15885" max="15888" width="16.77734375" style="31" customWidth="1"/>
    <col min="15889" max="15890" width="18" style="31" customWidth="1"/>
    <col min="15891" max="15891" width="15.44140625" style="31" customWidth="1"/>
    <col min="15892" max="15892" width="6.44140625" style="31" customWidth="1"/>
    <col min="15893" max="16127" width="9.109375" style="31"/>
    <col min="16128" max="16128" width="2.33203125" style="31" customWidth="1"/>
    <col min="16129" max="16129" width="4.109375" style="31" customWidth="1"/>
    <col min="16130" max="16130" width="60.44140625" style="31" customWidth="1"/>
    <col min="16131" max="16131" width="13.33203125" style="31" customWidth="1"/>
    <col min="16132" max="16133" width="12.109375" style="31" customWidth="1"/>
    <col min="16134" max="16135" width="9.77734375" style="31" customWidth="1"/>
    <col min="16136" max="16137" width="13.33203125" style="31" customWidth="1"/>
    <col min="16138" max="16140" width="17.33203125" style="31" customWidth="1"/>
    <col min="16141" max="16144" width="16.77734375" style="31" customWidth="1"/>
    <col min="16145" max="16146" width="18" style="31" customWidth="1"/>
    <col min="16147" max="16147" width="15.44140625" style="31" customWidth="1"/>
    <col min="16148" max="16148" width="6.44140625" style="31" customWidth="1"/>
    <col min="16149" max="16384" width="9.109375" style="31"/>
  </cols>
  <sheetData>
    <row r="1" spans="1:21" ht="12.75" customHeight="1">
      <c r="F1" s="516" t="s">
        <v>715</v>
      </c>
      <c r="U1" s="423"/>
    </row>
    <row r="2" spans="1:21" s="2" customFormat="1" ht="13.95" customHeight="1">
      <c r="A2" s="87" t="s">
        <v>992</v>
      </c>
      <c r="B2" s="87"/>
      <c r="C2" s="87"/>
      <c r="D2" s="87"/>
      <c r="F2" s="517" t="s">
        <v>993</v>
      </c>
      <c r="T2" s="1"/>
      <c r="U2" s="424" t="s">
        <v>746</v>
      </c>
    </row>
    <row r="3" spans="1:21" s="2" customFormat="1" ht="13.95" customHeight="1">
      <c r="A3" s="65" t="s">
        <v>407</v>
      </c>
      <c r="B3" s="87"/>
      <c r="C3" s="87"/>
      <c r="D3" s="87"/>
      <c r="E3" s="87"/>
      <c r="F3" s="517" t="s">
        <v>717</v>
      </c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1"/>
      <c r="U3" s="425" t="s">
        <v>748</v>
      </c>
    </row>
    <row r="4" spans="1:21" s="2" customFormat="1" ht="13.95" customHeight="1">
      <c r="A4" s="65" t="s">
        <v>408</v>
      </c>
      <c r="F4" s="517" t="s">
        <v>994</v>
      </c>
      <c r="T4" s="1"/>
      <c r="U4" s="425" t="s">
        <v>750</v>
      </c>
    </row>
    <row r="5" spans="1:21" s="2" customFormat="1" ht="13.95" customHeight="1" thickBot="1">
      <c r="C5" s="87"/>
      <c r="T5" s="1"/>
      <c r="U5" s="424" t="s">
        <v>752</v>
      </c>
    </row>
    <row r="6" spans="1:21" s="60" customFormat="1" ht="12.75" customHeight="1">
      <c r="A6" s="1809" t="s">
        <v>779</v>
      </c>
      <c r="B6" s="1810"/>
      <c r="C6" s="1810"/>
      <c r="D6" s="1810" t="s">
        <v>995</v>
      </c>
      <c r="E6" s="1813" t="s">
        <v>919</v>
      </c>
      <c r="F6" s="1810" t="s">
        <v>920</v>
      </c>
      <c r="G6" s="1816" t="s">
        <v>921</v>
      </c>
      <c r="H6" s="1816"/>
      <c r="I6" s="1810" t="s">
        <v>922</v>
      </c>
      <c r="J6" s="1810"/>
      <c r="K6" s="1810" t="s">
        <v>996</v>
      </c>
      <c r="L6" s="1810" t="s">
        <v>997</v>
      </c>
      <c r="M6" s="1817" t="s">
        <v>998</v>
      </c>
      <c r="N6" s="1820" t="s">
        <v>999</v>
      </c>
      <c r="O6" s="1810"/>
      <c r="P6" s="1810"/>
      <c r="Q6" s="1810"/>
      <c r="R6" s="1810" t="s">
        <v>1000</v>
      </c>
      <c r="S6" s="1800" t="s">
        <v>722</v>
      </c>
      <c r="T6" s="5"/>
      <c r="U6" s="103"/>
    </row>
    <row r="7" spans="1:21" s="60" customFormat="1" ht="12.75" customHeight="1">
      <c r="A7" s="1811"/>
      <c r="B7" s="1805"/>
      <c r="C7" s="1805"/>
      <c r="D7" s="1805"/>
      <c r="E7" s="1814"/>
      <c r="F7" s="1805"/>
      <c r="G7" s="1807"/>
      <c r="H7" s="1807"/>
      <c r="I7" s="1805"/>
      <c r="J7" s="1805"/>
      <c r="K7" s="1805"/>
      <c r="L7" s="1805"/>
      <c r="M7" s="1818"/>
      <c r="N7" s="1803" t="s">
        <v>1001</v>
      </c>
      <c r="O7" s="1805" t="s">
        <v>1002</v>
      </c>
      <c r="P7" s="1805" t="s">
        <v>1003</v>
      </c>
      <c r="Q7" s="1805" t="s">
        <v>1004</v>
      </c>
      <c r="R7" s="1805"/>
      <c r="S7" s="1801"/>
      <c r="T7" s="5"/>
      <c r="U7" s="103"/>
    </row>
    <row r="8" spans="1:21" s="60" customFormat="1" ht="12.75" customHeight="1">
      <c r="A8" s="1811"/>
      <c r="B8" s="1805"/>
      <c r="C8" s="1805"/>
      <c r="D8" s="1805"/>
      <c r="E8" s="1814"/>
      <c r="F8" s="1805"/>
      <c r="G8" s="1807" t="s">
        <v>1005</v>
      </c>
      <c r="H8" s="1807" t="s">
        <v>1006</v>
      </c>
      <c r="I8" s="1805" t="s">
        <v>1007</v>
      </c>
      <c r="J8" s="1805" t="s">
        <v>1008</v>
      </c>
      <c r="K8" s="1805"/>
      <c r="L8" s="1805"/>
      <c r="M8" s="1818"/>
      <c r="N8" s="1803"/>
      <c r="O8" s="1805"/>
      <c r="P8" s="1805"/>
      <c r="Q8" s="1805"/>
      <c r="R8" s="1805"/>
      <c r="S8" s="1801"/>
      <c r="T8" s="1"/>
      <c r="U8" s="1"/>
    </row>
    <row r="9" spans="1:21" s="60" customFormat="1" ht="12.75" customHeight="1">
      <c r="A9" s="1811"/>
      <c r="B9" s="1805"/>
      <c r="C9" s="1805"/>
      <c r="D9" s="1805"/>
      <c r="E9" s="1814"/>
      <c r="F9" s="1805"/>
      <c r="G9" s="1807"/>
      <c r="H9" s="1807"/>
      <c r="I9" s="1805"/>
      <c r="J9" s="1805"/>
      <c r="K9" s="1805"/>
      <c r="L9" s="1805"/>
      <c r="M9" s="1818"/>
      <c r="N9" s="1803"/>
      <c r="O9" s="1805"/>
      <c r="P9" s="1805"/>
      <c r="Q9" s="1805"/>
      <c r="R9" s="1805"/>
      <c r="S9" s="1801"/>
      <c r="T9" s="1"/>
      <c r="U9" s="1"/>
    </row>
    <row r="10" spans="1:21" s="60" customFormat="1" ht="12.75" customHeight="1" thickBot="1">
      <c r="A10" s="1812"/>
      <c r="B10" s="1806"/>
      <c r="C10" s="1806"/>
      <c r="D10" s="1806"/>
      <c r="E10" s="1815"/>
      <c r="F10" s="1806"/>
      <c r="G10" s="1808"/>
      <c r="H10" s="1808"/>
      <c r="I10" s="1806"/>
      <c r="J10" s="1806"/>
      <c r="K10" s="1806"/>
      <c r="L10" s="1806"/>
      <c r="M10" s="1819"/>
      <c r="N10" s="1804"/>
      <c r="O10" s="1806"/>
      <c r="P10" s="1806"/>
      <c r="Q10" s="1806"/>
      <c r="R10" s="1806"/>
      <c r="S10" s="1802"/>
      <c r="T10" s="1"/>
      <c r="U10" s="1"/>
    </row>
    <row r="11" spans="1:21" s="60" customFormat="1" ht="12.75" customHeight="1">
      <c r="A11" s="1796" t="s">
        <v>668</v>
      </c>
      <c r="B11" s="1797"/>
      <c r="C11" s="1797"/>
      <c r="D11" s="1189" t="s">
        <v>669</v>
      </c>
      <c r="E11" s="1189" t="s">
        <v>670</v>
      </c>
      <c r="F11" s="1189" t="s">
        <v>671</v>
      </c>
      <c r="G11" s="1189" t="s">
        <v>672</v>
      </c>
      <c r="H11" s="1189" t="s">
        <v>673</v>
      </c>
      <c r="I11" s="1189" t="s">
        <v>674</v>
      </c>
      <c r="J11" s="1189" t="s">
        <v>730</v>
      </c>
      <c r="K11" s="1189" t="s">
        <v>731</v>
      </c>
      <c r="L11" s="1189" t="s">
        <v>788</v>
      </c>
      <c r="M11" s="1190" t="s">
        <v>789</v>
      </c>
      <c r="N11" s="1191" t="s">
        <v>790</v>
      </c>
      <c r="O11" s="1189" t="s">
        <v>791</v>
      </c>
      <c r="P11" s="1189" t="s">
        <v>792</v>
      </c>
      <c r="Q11" s="1189" t="s">
        <v>793</v>
      </c>
      <c r="R11" s="1189" t="s">
        <v>892</v>
      </c>
      <c r="S11" s="1192" t="s">
        <v>893</v>
      </c>
      <c r="T11" s="3"/>
      <c r="U11" s="1"/>
    </row>
    <row r="12" spans="1:21" s="60" customFormat="1" ht="12.75" customHeight="1">
      <c r="A12" s="89" t="s">
        <v>980</v>
      </c>
      <c r="B12" s="94" t="s">
        <v>470</v>
      </c>
      <c r="C12" s="11"/>
      <c r="D12" s="1193"/>
      <c r="E12" s="71"/>
      <c r="F12" s="1194"/>
      <c r="G12" s="63"/>
      <c r="H12" s="1195"/>
      <c r="I12" s="61"/>
      <c r="J12" s="1195"/>
      <c r="K12" s="61"/>
      <c r="L12" s="1195"/>
      <c r="M12" s="1196"/>
      <c r="N12" s="1197"/>
      <c r="O12" s="63"/>
      <c r="P12" s="1195"/>
      <c r="Q12" s="63"/>
      <c r="R12" s="1198"/>
      <c r="S12" s="1199"/>
      <c r="T12" s="7"/>
      <c r="U12" s="1"/>
    </row>
    <row r="13" spans="1:21" s="60" customFormat="1" ht="12.75" customHeight="1">
      <c r="A13" s="89"/>
      <c r="B13" s="95">
        <v>1</v>
      </c>
      <c r="C13" s="96"/>
      <c r="D13" s="1200"/>
      <c r="E13" s="71"/>
      <c r="F13" s="1201"/>
      <c r="G13" s="63"/>
      <c r="H13" s="1202"/>
      <c r="I13" s="61"/>
      <c r="J13" s="1202"/>
      <c r="K13" s="61"/>
      <c r="L13" s="1202"/>
      <c r="M13" s="1196"/>
      <c r="N13" s="1196"/>
      <c r="O13" s="63"/>
      <c r="P13" s="1202"/>
      <c r="Q13" s="63"/>
      <c r="R13" s="1203"/>
      <c r="S13" s="1204"/>
      <c r="T13" s="3"/>
      <c r="U13" s="1"/>
    </row>
    <row r="14" spans="1:21" s="60" customFormat="1" ht="12.75" customHeight="1">
      <c r="A14" s="89"/>
      <c r="B14" s="95">
        <v>2</v>
      </c>
      <c r="D14" s="1200"/>
      <c r="E14" s="71"/>
      <c r="F14" s="1201"/>
      <c r="G14" s="63"/>
      <c r="H14" s="1202"/>
      <c r="I14" s="61"/>
      <c r="J14" s="1202"/>
      <c r="K14" s="61"/>
      <c r="L14" s="1202"/>
      <c r="M14" s="1196"/>
      <c r="N14" s="1196"/>
      <c r="O14" s="63"/>
      <c r="P14" s="1202"/>
      <c r="Q14" s="63"/>
      <c r="R14" s="1203"/>
      <c r="S14" s="1204"/>
      <c r="T14" s="1"/>
      <c r="U14" s="1"/>
    </row>
    <row r="15" spans="1:21" s="60" customFormat="1" ht="12.75" customHeight="1" thickBot="1">
      <c r="A15" s="89"/>
      <c r="B15" s="95">
        <v>3</v>
      </c>
      <c r="D15" s="1200"/>
      <c r="E15" s="71"/>
      <c r="F15" s="1201"/>
      <c r="G15" s="63"/>
      <c r="H15" s="1202"/>
      <c r="I15" s="61"/>
      <c r="J15" s="1202"/>
      <c r="K15" s="61"/>
      <c r="L15" s="1202"/>
      <c r="M15" s="1196"/>
      <c r="N15" s="1196"/>
      <c r="O15" s="63"/>
      <c r="P15" s="1202"/>
      <c r="Q15" s="63"/>
      <c r="R15" s="1203"/>
      <c r="S15" s="1204"/>
      <c r="T15" s="1"/>
      <c r="U15" s="1"/>
    </row>
    <row r="16" spans="1:21" ht="12.75" customHeight="1" thickBot="1">
      <c r="A16" s="1205"/>
      <c r="B16" s="1206" t="s">
        <v>1009</v>
      </c>
      <c r="C16" s="1207"/>
      <c r="D16" s="1208"/>
      <c r="E16" s="1209"/>
      <c r="F16" s="1210"/>
      <c r="G16" s="1211"/>
      <c r="H16" s="1212"/>
      <c r="I16" s="1213"/>
      <c r="J16" s="186">
        <f>SUM(J13:J15)</f>
        <v>0</v>
      </c>
      <c r="K16" s="1213"/>
      <c r="L16" s="186">
        <f t="shared" ref="L16:R16" si="0">SUM(L13:L15)</f>
        <v>0</v>
      </c>
      <c r="M16" s="186">
        <f t="shared" si="0"/>
        <v>0</v>
      </c>
      <c r="N16" s="343">
        <f t="shared" si="0"/>
        <v>0</v>
      </c>
      <c r="O16" s="186">
        <f t="shared" si="0"/>
        <v>0</v>
      </c>
      <c r="P16" s="186">
        <f t="shared" si="0"/>
        <v>0</v>
      </c>
      <c r="Q16" s="186">
        <f t="shared" si="0"/>
        <v>0</v>
      </c>
      <c r="R16" s="186">
        <f t="shared" si="0"/>
        <v>0</v>
      </c>
      <c r="S16" s="1214"/>
      <c r="U16" s="1"/>
    </row>
    <row r="17" spans="1:21" s="60" customFormat="1" ht="12.75" customHeight="1">
      <c r="A17" s="89" t="s">
        <v>981</v>
      </c>
      <c r="B17" s="94" t="s">
        <v>471</v>
      </c>
      <c r="C17" s="11"/>
      <c r="D17" s="1215"/>
      <c r="E17" s="71"/>
      <c r="F17" s="1201"/>
      <c r="G17" s="63"/>
      <c r="H17" s="1202"/>
      <c r="I17" s="61"/>
      <c r="J17" s="1202"/>
      <c r="K17" s="61"/>
      <c r="L17" s="1202"/>
      <c r="M17" s="1196"/>
      <c r="N17" s="1196"/>
      <c r="O17" s="63"/>
      <c r="P17" s="1202"/>
      <c r="Q17" s="63"/>
      <c r="R17" s="1203"/>
      <c r="S17" s="1204"/>
      <c r="T17" s="1"/>
      <c r="U17" s="1"/>
    </row>
    <row r="18" spans="1:21" s="60" customFormat="1" ht="12.75" customHeight="1">
      <c r="A18" s="89"/>
      <c r="B18" s="95">
        <v>1</v>
      </c>
      <c r="C18" s="96"/>
      <c r="D18" s="1200"/>
      <c r="E18" s="71"/>
      <c r="F18" s="1201"/>
      <c r="G18" s="63"/>
      <c r="H18" s="1202"/>
      <c r="I18" s="61"/>
      <c r="J18" s="1202"/>
      <c r="K18" s="61"/>
      <c r="L18" s="1202"/>
      <c r="M18" s="1196"/>
      <c r="N18" s="1196"/>
      <c r="O18" s="63"/>
      <c r="P18" s="1202"/>
      <c r="Q18" s="63"/>
      <c r="R18" s="1203"/>
      <c r="S18" s="1204"/>
      <c r="T18" s="1"/>
      <c r="U18" s="1"/>
    </row>
    <row r="19" spans="1:21" s="60" customFormat="1" ht="12.75" customHeight="1">
      <c r="A19" s="89"/>
      <c r="B19" s="95">
        <v>2</v>
      </c>
      <c r="D19" s="1200"/>
      <c r="E19" s="71"/>
      <c r="F19" s="1201"/>
      <c r="G19" s="63"/>
      <c r="H19" s="1202"/>
      <c r="I19" s="61"/>
      <c r="J19" s="1202"/>
      <c r="K19" s="61"/>
      <c r="L19" s="1202"/>
      <c r="M19" s="1196"/>
      <c r="N19" s="1196"/>
      <c r="O19" s="63"/>
      <c r="P19" s="1202"/>
      <c r="Q19" s="63"/>
      <c r="R19" s="1203"/>
      <c r="S19" s="1204"/>
      <c r="T19" s="1"/>
      <c r="U19" s="1"/>
    </row>
    <row r="20" spans="1:21" s="60" customFormat="1" ht="12.75" customHeight="1" thickBot="1">
      <c r="A20" s="89"/>
      <c r="B20" s="95">
        <v>3</v>
      </c>
      <c r="D20" s="1200"/>
      <c r="E20" s="71"/>
      <c r="F20" s="1201"/>
      <c r="G20" s="63"/>
      <c r="H20" s="1202"/>
      <c r="I20" s="61"/>
      <c r="J20" s="1202"/>
      <c r="K20" s="61"/>
      <c r="L20" s="1202"/>
      <c r="M20" s="1196"/>
      <c r="N20" s="1196"/>
      <c r="O20" s="63"/>
      <c r="P20" s="1202"/>
      <c r="Q20" s="63"/>
      <c r="R20" s="1203"/>
      <c r="S20" s="1204"/>
      <c r="T20" s="1"/>
      <c r="U20" s="1"/>
    </row>
    <row r="21" spans="1:21" ht="12.75" customHeight="1" thickBot="1">
      <c r="A21" s="1205"/>
      <c r="B21" s="1206" t="s">
        <v>1010</v>
      </c>
      <c r="C21" s="1207"/>
      <c r="D21" s="1208"/>
      <c r="E21" s="1209"/>
      <c r="F21" s="1210"/>
      <c r="G21" s="1211"/>
      <c r="H21" s="1212"/>
      <c r="I21" s="1213"/>
      <c r="J21" s="186">
        <f>SUM(J18:J20)</f>
        <v>0</v>
      </c>
      <c r="K21" s="1213"/>
      <c r="L21" s="186">
        <f t="shared" ref="L21" si="1">SUM(L18:L20)</f>
        <v>0</v>
      </c>
      <c r="M21" s="186">
        <f t="shared" ref="M21" si="2">SUM(M18:M20)</f>
        <v>0</v>
      </c>
      <c r="N21" s="343">
        <f t="shared" ref="N21" si="3">SUM(N18:N20)</f>
        <v>0</v>
      </c>
      <c r="O21" s="186">
        <f t="shared" ref="O21" si="4">SUM(O18:O20)</f>
        <v>0</v>
      </c>
      <c r="P21" s="186">
        <f t="shared" ref="P21" si="5">SUM(P18:P20)</f>
        <v>0</v>
      </c>
      <c r="Q21" s="186">
        <f t="shared" ref="Q21" si="6">SUM(Q18:Q20)</f>
        <v>0</v>
      </c>
      <c r="R21" s="186">
        <f t="shared" ref="R21" si="7">SUM(R18:R20)</f>
        <v>0</v>
      </c>
      <c r="S21" s="1214"/>
      <c r="T21" s="3"/>
      <c r="U21" s="1"/>
    </row>
    <row r="22" spans="1:21" s="60" customFormat="1" ht="12.75" customHeight="1">
      <c r="A22" s="89" t="s">
        <v>1011</v>
      </c>
      <c r="B22" s="94" t="s">
        <v>472</v>
      </c>
      <c r="C22" s="11"/>
      <c r="D22" s="1215"/>
      <c r="E22" s="71"/>
      <c r="F22" s="1201"/>
      <c r="G22" s="63"/>
      <c r="H22" s="1202"/>
      <c r="I22" s="63"/>
      <c r="J22" s="1202"/>
      <c r="K22" s="61"/>
      <c r="L22" s="1202"/>
      <c r="M22" s="1196"/>
      <c r="N22" s="1196"/>
      <c r="O22" s="63"/>
      <c r="P22" s="1202"/>
      <c r="Q22" s="63"/>
      <c r="R22" s="1203"/>
      <c r="S22" s="1204"/>
      <c r="T22" s="7"/>
      <c r="U22" s="1"/>
    </row>
    <row r="23" spans="1:21" s="60" customFormat="1" ht="12.75" customHeight="1">
      <c r="A23" s="89"/>
      <c r="B23" s="95">
        <v>1</v>
      </c>
      <c r="C23" s="96"/>
      <c r="D23" s="1200"/>
      <c r="E23" s="71"/>
      <c r="F23" s="1201"/>
      <c r="G23" s="63"/>
      <c r="H23" s="1202"/>
      <c r="I23" s="61"/>
      <c r="J23" s="1202"/>
      <c r="K23" s="61"/>
      <c r="L23" s="1202"/>
      <c r="M23" s="1196"/>
      <c r="N23" s="1196"/>
      <c r="O23" s="63"/>
      <c r="P23" s="1202"/>
      <c r="Q23" s="63"/>
      <c r="R23" s="1203"/>
      <c r="S23" s="1204"/>
      <c r="T23" s="7"/>
      <c r="U23" s="435"/>
    </row>
    <row r="24" spans="1:21" s="60" customFormat="1" ht="12.75" customHeight="1">
      <c r="A24" s="89"/>
      <c r="B24" s="95">
        <v>2</v>
      </c>
      <c r="D24" s="1200"/>
      <c r="E24" s="71"/>
      <c r="F24" s="1201"/>
      <c r="G24" s="63"/>
      <c r="H24" s="1202"/>
      <c r="I24" s="61"/>
      <c r="J24" s="1202"/>
      <c r="K24" s="61"/>
      <c r="L24" s="1202"/>
      <c r="M24" s="1196"/>
      <c r="N24" s="1196"/>
      <c r="O24" s="63"/>
      <c r="P24" s="1202"/>
      <c r="Q24" s="63"/>
      <c r="R24" s="1203"/>
      <c r="S24" s="1204"/>
      <c r="T24" s="3"/>
      <c r="U24" s="435"/>
    </row>
    <row r="25" spans="1:21" s="60" customFormat="1" ht="12.75" customHeight="1" thickBot="1">
      <c r="A25" s="89"/>
      <c r="B25" s="95">
        <v>3</v>
      </c>
      <c r="D25" s="1200"/>
      <c r="E25" s="71"/>
      <c r="F25" s="1201"/>
      <c r="G25" s="63"/>
      <c r="H25" s="1202"/>
      <c r="I25" s="61"/>
      <c r="J25" s="1202"/>
      <c r="K25" s="61"/>
      <c r="L25" s="1202"/>
      <c r="M25" s="1196"/>
      <c r="N25" s="1196"/>
      <c r="O25" s="63"/>
      <c r="P25" s="1202"/>
      <c r="Q25" s="63"/>
      <c r="R25" s="1203"/>
      <c r="S25" s="1204"/>
      <c r="T25" s="1"/>
      <c r="U25" s="435"/>
    </row>
    <row r="26" spans="1:21" ht="12.75" customHeight="1" thickBot="1">
      <c r="A26" s="1205"/>
      <c r="B26" s="1206" t="s">
        <v>1012</v>
      </c>
      <c r="C26" s="1207"/>
      <c r="D26" s="1208"/>
      <c r="E26" s="1209"/>
      <c r="F26" s="1210"/>
      <c r="G26" s="1211"/>
      <c r="H26" s="1212"/>
      <c r="I26" s="1213"/>
      <c r="J26" s="186">
        <f>SUM(J23:J25)</f>
        <v>0</v>
      </c>
      <c r="K26" s="1213"/>
      <c r="L26" s="186">
        <f t="shared" ref="L26" si="8">SUM(L23:L25)</f>
        <v>0</v>
      </c>
      <c r="M26" s="186">
        <f t="shared" ref="M26" si="9">SUM(M23:M25)</f>
        <v>0</v>
      </c>
      <c r="N26" s="343">
        <f t="shared" ref="N26" si="10">SUM(N23:N25)</f>
        <v>0</v>
      </c>
      <c r="O26" s="186">
        <f t="shared" ref="O26" si="11">SUM(O23:O25)</f>
        <v>0</v>
      </c>
      <c r="P26" s="186">
        <f t="shared" ref="P26" si="12">SUM(P23:P25)</f>
        <v>0</v>
      </c>
      <c r="Q26" s="186">
        <f t="shared" ref="Q26" si="13">SUM(Q23:Q25)</f>
        <v>0</v>
      </c>
      <c r="R26" s="186">
        <f t="shared" ref="R26" si="14">SUM(R23:R25)</f>
        <v>0</v>
      </c>
      <c r="S26" s="1214"/>
    </row>
    <row r="27" spans="1:21" ht="12.75" customHeight="1" thickBot="1">
      <c r="A27" s="1798" t="s">
        <v>1013</v>
      </c>
      <c r="B27" s="1799"/>
      <c r="C27" s="1799"/>
      <c r="D27" s="1208"/>
      <c r="E27" s="1207"/>
      <c r="F27" s="1208"/>
      <c r="G27" s="1211"/>
      <c r="H27" s="1212"/>
      <c r="I27" s="1211"/>
      <c r="J27" s="189">
        <f>J16+J21+J26</f>
        <v>0</v>
      </c>
      <c r="K27" s="1212"/>
      <c r="L27" s="189">
        <f t="shared" ref="L27:R27" si="15">L16+L21+L26</f>
        <v>0</v>
      </c>
      <c r="M27" s="189">
        <f t="shared" si="15"/>
        <v>0</v>
      </c>
      <c r="N27" s="344">
        <f t="shared" si="15"/>
        <v>0</v>
      </c>
      <c r="O27" s="189">
        <f t="shared" si="15"/>
        <v>0</v>
      </c>
      <c r="P27" s="189">
        <f t="shared" si="15"/>
        <v>0</v>
      </c>
      <c r="Q27" s="189">
        <f t="shared" si="15"/>
        <v>0</v>
      </c>
      <c r="R27" s="189">
        <f t="shared" si="15"/>
        <v>0</v>
      </c>
      <c r="S27" s="1214"/>
    </row>
    <row r="28" spans="1:21" s="60" customFormat="1" ht="12.75" customHeight="1" thickTop="1" thickBot="1">
      <c r="A28" s="97"/>
      <c r="B28" s="1216"/>
      <c r="C28" s="1217"/>
      <c r="D28" s="1218"/>
      <c r="E28" s="1217"/>
      <c r="F28" s="1218"/>
      <c r="G28" s="1217"/>
      <c r="H28" s="1218"/>
      <c r="I28" s="1217"/>
      <c r="J28" s="1219"/>
      <c r="K28" s="1217"/>
      <c r="L28" s="1220"/>
      <c r="M28" s="346"/>
      <c r="N28" s="345"/>
      <c r="O28" s="1217"/>
      <c r="P28" s="1218"/>
      <c r="Q28" s="1217"/>
      <c r="R28" s="1218"/>
      <c r="S28" s="1221"/>
      <c r="T28" s="1"/>
      <c r="U28" s="435"/>
    </row>
    <row r="29" spans="1:21" s="60" customFormat="1" ht="12.75" customHeight="1">
      <c r="A29" s="31"/>
      <c r="B29" s="79"/>
      <c r="J29" s="61"/>
      <c r="L29" s="63"/>
      <c r="M29" s="63"/>
      <c r="N29" s="61"/>
      <c r="T29" s="1"/>
      <c r="U29" s="435"/>
    </row>
    <row r="30" spans="1:21" s="60" customFormat="1" ht="12.75" customHeight="1">
      <c r="B30" s="84"/>
      <c r="J30" s="61"/>
      <c r="L30" s="63"/>
      <c r="M30" s="63"/>
      <c r="N30" s="62"/>
      <c r="T30" s="1"/>
      <c r="U30" s="435"/>
    </row>
    <row r="31" spans="1:21" s="60" customFormat="1" ht="12.75" customHeight="1">
      <c r="B31" s="84"/>
      <c r="K31" s="61"/>
      <c r="M31" s="92"/>
      <c r="N31" s="62"/>
      <c r="T31" s="1"/>
      <c r="U31" s="435"/>
    </row>
    <row r="32" spans="1:21" s="60" customFormat="1" ht="12.75" customHeight="1">
      <c r="B32" s="84"/>
      <c r="K32" s="61"/>
      <c r="T32" s="1"/>
      <c r="U32" s="435"/>
    </row>
    <row r="33" spans="2:21" s="60" customFormat="1" ht="12.75" customHeight="1">
      <c r="B33" s="79"/>
      <c r="K33" s="61"/>
      <c r="T33" s="1"/>
      <c r="U33" s="435"/>
    </row>
    <row r="34" spans="2:21" s="60" customFormat="1" ht="12.75" customHeight="1">
      <c r="B34" s="79"/>
      <c r="C34" s="85"/>
      <c r="K34" s="61"/>
      <c r="T34" s="1"/>
      <c r="U34" s="435"/>
    </row>
    <row r="35" spans="2:21" s="60" customFormat="1" ht="12.75" customHeight="1">
      <c r="B35" s="79"/>
      <c r="K35" s="61"/>
      <c r="T35" s="1"/>
      <c r="U35" s="435"/>
    </row>
    <row r="36" spans="2:21" s="60" customFormat="1" ht="12.75" customHeight="1">
      <c r="B36" s="79"/>
      <c r="K36" s="61"/>
      <c r="T36" s="1"/>
      <c r="U36" s="435"/>
    </row>
    <row r="37" spans="2:21" ht="12.75" customHeight="1">
      <c r="K37" s="83"/>
    </row>
    <row r="38" spans="2:21" ht="12.75" customHeight="1">
      <c r="K38" s="83"/>
    </row>
    <row r="39" spans="2:21" ht="12.75" customHeight="1">
      <c r="K39" s="83"/>
    </row>
    <row r="40" spans="2:21" ht="12.75" customHeight="1">
      <c r="K40" s="83"/>
    </row>
    <row r="41" spans="2:21" ht="12.75" customHeight="1">
      <c r="K41" s="83"/>
    </row>
    <row r="42" spans="2:21" ht="12.75" customHeight="1">
      <c r="K42" s="83"/>
    </row>
    <row r="43" spans="2:21" ht="12.75" customHeight="1">
      <c r="K43" s="83"/>
    </row>
    <row r="44" spans="2:21" ht="12.75" customHeight="1">
      <c r="K44" s="83"/>
    </row>
    <row r="45" spans="2:21" ht="12.75" customHeight="1">
      <c r="K45" s="83"/>
    </row>
    <row r="46" spans="2:21" ht="12.75" customHeight="1">
      <c r="K46" s="83"/>
    </row>
    <row r="47" spans="2:21" ht="12.75" customHeight="1">
      <c r="K47" s="83"/>
    </row>
    <row r="48" spans="2:21" ht="12.75" customHeight="1">
      <c r="K48" s="83"/>
    </row>
    <row r="49" spans="11:20" ht="12.75" customHeight="1">
      <c r="K49" s="83"/>
    </row>
    <row r="50" spans="11:20" ht="12.75" customHeight="1">
      <c r="K50" s="83"/>
    </row>
    <row r="51" spans="11:20" ht="12.75" customHeight="1">
      <c r="K51" s="83"/>
    </row>
    <row r="52" spans="11:20" ht="12.75" customHeight="1">
      <c r="K52" s="83"/>
    </row>
    <row r="53" spans="11:20" ht="12.75" customHeight="1">
      <c r="K53" s="83"/>
    </row>
    <row r="54" spans="11:20" ht="12.75" customHeight="1">
      <c r="K54" s="83"/>
    </row>
    <row r="55" spans="11:20" ht="12.75" customHeight="1">
      <c r="K55" s="83"/>
    </row>
    <row r="56" spans="11:20" ht="12.75" customHeight="1">
      <c r="K56" s="83"/>
      <c r="T56" s="38"/>
    </row>
    <row r="57" spans="11:20" ht="12.75" customHeight="1">
      <c r="K57" s="83"/>
      <c r="T57" s="38"/>
    </row>
    <row r="58" spans="11:20" ht="12.75" customHeight="1">
      <c r="K58" s="83"/>
      <c r="T58" s="38"/>
    </row>
    <row r="59" spans="11:20" ht="12.75" customHeight="1">
      <c r="K59" s="83"/>
    </row>
    <row r="60" spans="11:20" ht="12.75" customHeight="1">
      <c r="K60" s="83"/>
    </row>
    <row r="61" spans="11:20" ht="12.75" customHeight="1">
      <c r="K61" s="83"/>
    </row>
    <row r="62" spans="11:20" ht="12.75" customHeight="1">
      <c r="K62" s="83"/>
    </row>
    <row r="63" spans="11:20" ht="12.75" customHeight="1">
      <c r="K63" s="83"/>
    </row>
    <row r="64" spans="11:20" ht="12.75" customHeight="1">
      <c r="K64" s="83"/>
    </row>
    <row r="65" spans="11:11" ht="12.75" customHeight="1">
      <c r="K65" s="83"/>
    </row>
    <row r="66" spans="11:11" ht="12.75" customHeight="1">
      <c r="K66" s="83"/>
    </row>
    <row r="67" spans="11:11" ht="12.75" customHeight="1">
      <c r="K67" s="83"/>
    </row>
    <row r="68" spans="11:11" ht="12.75" customHeight="1">
      <c r="K68" s="83"/>
    </row>
    <row r="69" spans="11:11" ht="12.75" customHeight="1">
      <c r="K69" s="83"/>
    </row>
    <row r="70" spans="11:11" ht="12.75" customHeight="1">
      <c r="K70" s="83"/>
    </row>
    <row r="71" spans="11:11" ht="12.75" customHeight="1">
      <c r="K71" s="83"/>
    </row>
    <row r="72" spans="11:11" ht="12.75" customHeight="1">
      <c r="K72" s="83"/>
    </row>
    <row r="73" spans="11:11" ht="12.75" customHeight="1">
      <c r="K73" s="83"/>
    </row>
    <row r="74" spans="11:11" ht="12.75" customHeight="1">
      <c r="K74" s="83"/>
    </row>
    <row r="75" spans="11:11" ht="12.75" customHeight="1">
      <c r="K75" s="83"/>
    </row>
    <row r="76" spans="11:11" ht="12.75" customHeight="1">
      <c r="K76" s="83"/>
    </row>
    <row r="77" spans="11:11" ht="12.75" customHeight="1">
      <c r="K77" s="83"/>
    </row>
    <row r="78" spans="11:11" ht="12.75" customHeight="1">
      <c r="K78" s="83"/>
    </row>
    <row r="79" spans="11:11" ht="12.75" customHeight="1">
      <c r="K79" s="83"/>
    </row>
    <row r="80" spans="11:11" ht="12.75" customHeight="1">
      <c r="K80" s="83"/>
    </row>
    <row r="81" spans="11:11" ht="12.75" customHeight="1">
      <c r="K81" s="83"/>
    </row>
    <row r="82" spans="11:11" ht="12.75" customHeight="1">
      <c r="K82" s="83"/>
    </row>
    <row r="83" spans="11:11" ht="12.75" customHeight="1">
      <c r="K83" s="83"/>
    </row>
    <row r="84" spans="11:11" ht="12.75" customHeight="1">
      <c r="K84" s="83"/>
    </row>
    <row r="85" spans="11:11" ht="12.75" customHeight="1">
      <c r="K85" s="83"/>
    </row>
    <row r="86" spans="11:11" ht="12.75" customHeight="1">
      <c r="K86" s="83"/>
    </row>
    <row r="87" spans="11:11" ht="12.75" customHeight="1">
      <c r="K87" s="83"/>
    </row>
    <row r="88" spans="11:11" ht="12.75" customHeight="1">
      <c r="K88" s="83"/>
    </row>
    <row r="89" spans="11:11" ht="12.75" customHeight="1">
      <c r="K89" s="83"/>
    </row>
    <row r="90" spans="11:11" ht="12.75" customHeight="1">
      <c r="K90" s="83"/>
    </row>
    <row r="91" spans="11:11" ht="12.75" customHeight="1">
      <c r="K91" s="83"/>
    </row>
    <row r="92" spans="11:11" ht="12.75" customHeight="1">
      <c r="K92" s="83"/>
    </row>
    <row r="93" spans="11:11" ht="12.75" customHeight="1">
      <c r="K93" s="83"/>
    </row>
    <row r="94" spans="11:11" ht="12.75" customHeight="1">
      <c r="K94" s="83"/>
    </row>
    <row r="95" spans="11:11" ht="12.75" customHeight="1">
      <c r="K95" s="83"/>
    </row>
    <row r="96" spans="11:11" ht="12.75" customHeight="1">
      <c r="K96" s="83"/>
    </row>
    <row r="97" spans="11:11" ht="12.75" customHeight="1">
      <c r="K97" s="83"/>
    </row>
    <row r="98" spans="11:11" ht="12.75" customHeight="1">
      <c r="K98" s="83"/>
    </row>
    <row r="99" spans="11:11" ht="12.75" customHeight="1">
      <c r="K99" s="83"/>
    </row>
    <row r="100" spans="11:11" ht="12.75" customHeight="1">
      <c r="K100" s="83"/>
    </row>
    <row r="101" spans="11:11" ht="12.75" customHeight="1">
      <c r="K101" s="83"/>
    </row>
    <row r="102" spans="11:11" ht="12.75" customHeight="1">
      <c r="K102" s="83"/>
    </row>
    <row r="103" spans="11:11" ht="12.75" customHeight="1">
      <c r="K103" s="83"/>
    </row>
    <row r="104" spans="11:11" ht="12.75" customHeight="1">
      <c r="K104" s="83"/>
    </row>
    <row r="105" spans="11:11" ht="12.75" customHeight="1">
      <c r="K105" s="83"/>
    </row>
    <row r="106" spans="11:11" ht="12.75" customHeight="1">
      <c r="K106" s="83"/>
    </row>
    <row r="107" spans="11:11" ht="12.75" customHeight="1">
      <c r="K107" s="83"/>
    </row>
    <row r="108" spans="11:11" ht="12.75" customHeight="1">
      <c r="K108" s="83"/>
    </row>
    <row r="109" spans="11:11" ht="12.75" customHeight="1">
      <c r="K109" s="83"/>
    </row>
    <row r="110" spans="11:11" ht="12.75" customHeight="1">
      <c r="K110" s="83"/>
    </row>
    <row r="111" spans="11:11" ht="12.75" customHeight="1">
      <c r="K111" s="83"/>
    </row>
    <row r="112" spans="11:11" ht="12.75" customHeight="1">
      <c r="K112" s="83"/>
    </row>
    <row r="113" spans="11:11" ht="12.75" customHeight="1">
      <c r="K113" s="83"/>
    </row>
    <row r="114" spans="11:11" ht="12.75" customHeight="1">
      <c r="K114" s="83"/>
    </row>
    <row r="115" spans="11:11" ht="12.75" customHeight="1">
      <c r="K115" s="83"/>
    </row>
    <row r="116" spans="11:11" ht="12.75" customHeight="1">
      <c r="K116" s="83"/>
    </row>
    <row r="117" spans="11:11" ht="12.75" customHeight="1">
      <c r="K117" s="83"/>
    </row>
    <row r="118" spans="11:11" ht="12.75" customHeight="1">
      <c r="K118" s="83"/>
    </row>
    <row r="119" spans="11:11" ht="12.75" customHeight="1">
      <c r="K119" s="83"/>
    </row>
    <row r="120" spans="11:11" ht="12.75" customHeight="1">
      <c r="K120" s="83"/>
    </row>
    <row r="121" spans="11:11" ht="12.75" customHeight="1">
      <c r="K121" s="83"/>
    </row>
    <row r="122" spans="11:11" ht="12.75" customHeight="1">
      <c r="K122" s="83"/>
    </row>
    <row r="123" spans="11:11" ht="12.75" customHeight="1">
      <c r="K123" s="83"/>
    </row>
    <row r="124" spans="11:11" ht="12.75" customHeight="1">
      <c r="K124" s="83"/>
    </row>
    <row r="125" spans="11:11" ht="12.75" customHeight="1">
      <c r="K125" s="83"/>
    </row>
    <row r="126" spans="11:11" ht="12.75" customHeight="1">
      <c r="K126" s="83"/>
    </row>
    <row r="127" spans="11:11" ht="12.75" customHeight="1">
      <c r="K127" s="83"/>
    </row>
    <row r="128" spans="11:11" ht="12.75" customHeight="1">
      <c r="K128" s="83"/>
    </row>
    <row r="129" spans="11:11" ht="12.75" customHeight="1">
      <c r="K129" s="83"/>
    </row>
    <row r="130" spans="11:11" ht="12.75" customHeight="1">
      <c r="K130" s="83"/>
    </row>
    <row r="131" spans="11:11" ht="12.75" customHeight="1">
      <c r="K131" s="83"/>
    </row>
    <row r="132" spans="11:11" ht="12.75" customHeight="1">
      <c r="K132" s="83"/>
    </row>
    <row r="133" spans="11:11" ht="12.75" customHeight="1">
      <c r="K133" s="83"/>
    </row>
    <row r="134" spans="11:11" ht="12.75" customHeight="1">
      <c r="K134" s="83"/>
    </row>
    <row r="135" spans="11:11" ht="12.75" customHeight="1">
      <c r="K135" s="83"/>
    </row>
    <row r="136" spans="11:11" ht="12.75" customHeight="1">
      <c r="K136" s="83"/>
    </row>
    <row r="137" spans="11:11" ht="12.75" customHeight="1">
      <c r="K137" s="83"/>
    </row>
    <row r="138" spans="11:11" ht="12.75" customHeight="1">
      <c r="K138" s="83"/>
    </row>
    <row r="139" spans="11:11" ht="12.75" customHeight="1">
      <c r="K139" s="83"/>
    </row>
    <row r="140" spans="11:11" ht="12.75" customHeight="1">
      <c r="K140" s="83"/>
    </row>
    <row r="141" spans="11:11" ht="12.75" customHeight="1">
      <c r="K141" s="83"/>
    </row>
    <row r="142" spans="11:11" ht="12.75" customHeight="1">
      <c r="K142" s="83"/>
    </row>
    <row r="143" spans="11:11" ht="12.75" customHeight="1">
      <c r="K143" s="83"/>
    </row>
    <row r="144" spans="11:11" ht="12.75" customHeight="1">
      <c r="K144" s="83"/>
    </row>
    <row r="145" spans="11:11" ht="12.75" customHeight="1">
      <c r="K145" s="83"/>
    </row>
    <row r="146" spans="11:11" ht="12.75" customHeight="1">
      <c r="K146" s="83"/>
    </row>
    <row r="147" spans="11:11" ht="12.75" customHeight="1">
      <c r="K147" s="83"/>
    </row>
    <row r="148" spans="11:11" ht="12.75" customHeight="1">
      <c r="K148" s="83"/>
    </row>
    <row r="149" spans="11:11" ht="12.75" customHeight="1">
      <c r="K149" s="83"/>
    </row>
    <row r="150" spans="11:11" ht="12.75" customHeight="1">
      <c r="K150" s="83"/>
    </row>
    <row r="151" spans="11:11" ht="12.75" customHeight="1">
      <c r="K151" s="83"/>
    </row>
    <row r="152" spans="11:11" ht="12.75" customHeight="1">
      <c r="K152" s="83"/>
    </row>
    <row r="153" spans="11:11" ht="12.75" customHeight="1">
      <c r="K153" s="83"/>
    </row>
    <row r="154" spans="11:11" ht="12.75" customHeight="1">
      <c r="K154" s="83"/>
    </row>
    <row r="155" spans="11:11" ht="12.75" customHeight="1">
      <c r="K155" s="83"/>
    </row>
    <row r="156" spans="11:11" ht="12.75" customHeight="1">
      <c r="K156" s="83"/>
    </row>
    <row r="157" spans="11:11" ht="12.75" customHeight="1">
      <c r="K157" s="83"/>
    </row>
    <row r="158" spans="11:11" ht="12.75" customHeight="1">
      <c r="K158" s="83"/>
    </row>
    <row r="159" spans="11:11" ht="12.75" customHeight="1">
      <c r="K159" s="83"/>
    </row>
    <row r="160" spans="11:11" ht="12.75" customHeight="1">
      <c r="K160" s="83"/>
    </row>
    <row r="161" spans="11:11" ht="12.75" customHeight="1">
      <c r="K161" s="83"/>
    </row>
    <row r="162" spans="11:11" ht="12.75" customHeight="1">
      <c r="K162" s="83"/>
    </row>
    <row r="163" spans="11:11" ht="12.75" customHeight="1">
      <c r="K163" s="83"/>
    </row>
  </sheetData>
  <mergeCells count="22">
    <mergeCell ref="R6:R10"/>
    <mergeCell ref="J8:J10"/>
    <mergeCell ref="K6:K10"/>
    <mergeCell ref="L6:L10"/>
    <mergeCell ref="M6:M10"/>
    <mergeCell ref="N6:Q6"/>
    <mergeCell ref="A11:C11"/>
    <mergeCell ref="A27:C27"/>
    <mergeCell ref="S6:S10"/>
    <mergeCell ref="N7:N10"/>
    <mergeCell ref="O7:O10"/>
    <mergeCell ref="P7:P10"/>
    <mergeCell ref="Q7:Q10"/>
    <mergeCell ref="G8:G10"/>
    <mergeCell ref="H8:H10"/>
    <mergeCell ref="I8:I10"/>
    <mergeCell ref="A6:C10"/>
    <mergeCell ref="D6:D10"/>
    <mergeCell ref="E6:E10"/>
    <mergeCell ref="F6:F10"/>
    <mergeCell ref="G6:H7"/>
    <mergeCell ref="I6:J7"/>
  </mergeCells>
  <hyperlinks>
    <hyperlink ref="U2" location="Content!Print_Area" display="Content" xr:uid="{C72A701F-5C16-4EEC-A17E-955DC22EB153}"/>
    <hyperlink ref="U3" location="'X1'!A1" display="SFP-Asset" xr:uid="{2C2E6C32-1667-4327-AAC2-B4EDB2C09975}"/>
    <hyperlink ref="U4" location="'X2'!A1" display="SFP-Liab and NW" xr:uid="{DD0AE9AB-13CE-4265-B9E9-65B10B338DE9}"/>
    <hyperlink ref="U5" location="'X4'!A1" display="SCI" xr:uid="{433EA022-21CB-4C37-BD9C-6F4394578347}"/>
  </hyperlinks>
  <pageMargins left="0.5" right="0.5" top="1" bottom="0.5" header="0.2" footer="0.1"/>
  <pageSetup paperSize="14" scale="50" fitToHeight="0" orientation="landscape" r:id="rId1"/>
  <headerFooter>
    <oddFooter>&amp;R&amp;"Times New Roman,Bold"&amp;12Page 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0BF85-1230-4EF5-B06A-A468E6C676BC}">
  <sheetPr>
    <tabColor theme="2" tint="-9.9978637043366805E-2"/>
  </sheetPr>
  <dimension ref="A1:K2228"/>
  <sheetViews>
    <sheetView zoomScale="115" zoomScaleNormal="115" zoomScaleSheetLayoutView="85" workbookViewId="0">
      <pane xSplit="5" ySplit="5" topLeftCell="F27" activePane="bottomRight" state="frozen"/>
      <selection pane="topRight" activeCell="F1" sqref="F1"/>
      <selection pane="bottomLeft" activeCell="A6" sqref="A6"/>
      <selection pane="bottomRight" activeCell="F27" sqref="F27"/>
    </sheetView>
  </sheetViews>
  <sheetFormatPr defaultColWidth="9.109375" defaultRowHeight="13.8"/>
  <cols>
    <col min="1" max="1" width="8.6640625" style="35" customWidth="1"/>
    <col min="2" max="2" width="8.44140625" style="35" bestFit="1" customWidth="1"/>
    <col min="3" max="3" width="14" style="35" bestFit="1" customWidth="1"/>
    <col min="4" max="4" width="10.33203125" style="35" bestFit="1" customWidth="1"/>
    <col min="5" max="5" width="18.44140625" style="35" bestFit="1" customWidth="1"/>
    <col min="6" max="11" width="17.6640625" style="35" customWidth="1"/>
    <col min="12" max="16384" width="9.109375" style="35"/>
  </cols>
  <sheetData>
    <row r="1" spans="1:11">
      <c r="A1" s="31" t="s">
        <v>214</v>
      </c>
      <c r="B1" s="31"/>
      <c r="C1" s="31"/>
      <c r="D1" s="31"/>
      <c r="E1" s="31"/>
      <c r="F1" s="78"/>
      <c r="G1" s="60"/>
      <c r="H1" s="60"/>
      <c r="I1" s="60"/>
      <c r="J1" s="60"/>
      <c r="K1" s="60"/>
    </row>
    <row r="2" spans="1:11">
      <c r="A2" s="60"/>
      <c r="B2" s="60"/>
      <c r="C2" s="60"/>
      <c r="D2" s="60"/>
      <c r="E2" s="60"/>
      <c r="F2" s="68"/>
      <c r="G2" s="60"/>
      <c r="H2" s="60"/>
      <c r="I2" s="60"/>
      <c r="J2" s="60"/>
      <c r="K2" s="60"/>
    </row>
    <row r="3" spans="1:11">
      <c r="A3" s="1529" t="s">
        <v>215</v>
      </c>
      <c r="B3" s="1529"/>
      <c r="C3" s="1529"/>
      <c r="D3" s="963"/>
      <c r="E3" s="963"/>
      <c r="F3" s="1530" t="s">
        <v>216</v>
      </c>
      <c r="G3" s="1530"/>
      <c r="H3" s="1530"/>
      <c r="I3" s="1530"/>
      <c r="J3" s="1530"/>
      <c r="K3" s="1530"/>
    </row>
    <row r="4" spans="1:11" ht="39.6">
      <c r="A4" s="962" t="s">
        <v>217</v>
      </c>
      <c r="B4" s="962" t="s">
        <v>218</v>
      </c>
      <c r="C4" s="962" t="s">
        <v>219</v>
      </c>
      <c r="D4" s="962" t="s">
        <v>217</v>
      </c>
      <c r="E4" s="962" t="s">
        <v>220</v>
      </c>
      <c r="F4" s="962" t="s">
        <v>221</v>
      </c>
      <c r="G4" s="962" t="s">
        <v>222</v>
      </c>
      <c r="H4" s="964" t="s">
        <v>223</v>
      </c>
      <c r="I4" s="964" t="s">
        <v>224</v>
      </c>
      <c r="J4" s="964" t="s">
        <v>225</v>
      </c>
      <c r="K4" s="964" t="s">
        <v>226</v>
      </c>
    </row>
    <row r="5" spans="1:11">
      <c r="A5" s="965" t="s">
        <v>227</v>
      </c>
      <c r="B5" s="966"/>
      <c r="C5" s="966"/>
      <c r="D5" s="966"/>
      <c r="E5" s="966"/>
      <c r="F5" s="967"/>
      <c r="G5" s="967"/>
      <c r="H5" s="967"/>
      <c r="I5" s="967"/>
      <c r="J5" s="967"/>
      <c r="K5" s="967"/>
    </row>
    <row r="6" spans="1:11">
      <c r="A6" s="968" t="s">
        <v>228</v>
      </c>
      <c r="B6" s="968"/>
      <c r="C6" s="968"/>
      <c r="D6" s="968" t="s">
        <v>229</v>
      </c>
      <c r="E6" s="968"/>
      <c r="F6" s="969">
        <f t="shared" ref="F6:K21" si="0">SUMIF($A$26:$A$147,$A6,F$26:F$147)</f>
        <v>0</v>
      </c>
      <c r="G6" s="969">
        <f t="shared" si="0"/>
        <v>0</v>
      </c>
      <c r="H6" s="969">
        <f t="shared" si="0"/>
        <v>0</v>
      </c>
      <c r="I6" s="969">
        <f t="shared" si="0"/>
        <v>0</v>
      </c>
      <c r="J6" s="969">
        <f t="shared" si="0"/>
        <v>0</v>
      </c>
      <c r="K6" s="969">
        <f t="shared" si="0"/>
        <v>0</v>
      </c>
    </row>
    <row r="7" spans="1:11">
      <c r="A7" s="968" t="s">
        <v>230</v>
      </c>
      <c r="B7" s="968"/>
      <c r="C7" s="968"/>
      <c r="D7" s="968" t="s">
        <v>231</v>
      </c>
      <c r="E7" s="968"/>
      <c r="F7" s="969">
        <f t="shared" si="0"/>
        <v>0</v>
      </c>
      <c r="G7" s="969">
        <f t="shared" si="0"/>
        <v>0</v>
      </c>
      <c r="H7" s="969">
        <f t="shared" si="0"/>
        <v>0</v>
      </c>
      <c r="I7" s="969">
        <f t="shared" si="0"/>
        <v>0</v>
      </c>
      <c r="J7" s="969">
        <f t="shared" si="0"/>
        <v>0</v>
      </c>
      <c r="K7" s="969">
        <f t="shared" si="0"/>
        <v>0</v>
      </c>
    </row>
    <row r="8" spans="1:11">
      <c r="A8" s="968" t="s">
        <v>232</v>
      </c>
      <c r="B8" s="968"/>
      <c r="C8" s="968"/>
      <c r="D8" s="968" t="s">
        <v>233</v>
      </c>
      <c r="E8" s="968"/>
      <c r="F8" s="969">
        <f t="shared" si="0"/>
        <v>0</v>
      </c>
      <c r="G8" s="969">
        <f t="shared" si="0"/>
        <v>0</v>
      </c>
      <c r="H8" s="969">
        <f t="shared" si="0"/>
        <v>0</v>
      </c>
      <c r="I8" s="969">
        <f t="shared" si="0"/>
        <v>0</v>
      </c>
      <c r="J8" s="969">
        <f t="shared" si="0"/>
        <v>0</v>
      </c>
      <c r="K8" s="969">
        <f t="shared" si="0"/>
        <v>0</v>
      </c>
    </row>
    <row r="9" spans="1:11">
      <c r="A9" s="968" t="s">
        <v>234</v>
      </c>
      <c r="B9" s="968"/>
      <c r="C9" s="968"/>
      <c r="D9" s="968" t="s">
        <v>235</v>
      </c>
      <c r="E9" s="968"/>
      <c r="F9" s="969">
        <f t="shared" si="0"/>
        <v>0</v>
      </c>
      <c r="G9" s="969">
        <f t="shared" si="0"/>
        <v>0</v>
      </c>
      <c r="H9" s="969">
        <f t="shared" si="0"/>
        <v>0</v>
      </c>
      <c r="I9" s="969">
        <f t="shared" si="0"/>
        <v>0</v>
      </c>
      <c r="J9" s="969">
        <f t="shared" si="0"/>
        <v>0</v>
      </c>
      <c r="K9" s="969">
        <f t="shared" si="0"/>
        <v>0</v>
      </c>
    </row>
    <row r="10" spans="1:11">
      <c r="A10" s="968" t="s">
        <v>236</v>
      </c>
      <c r="B10" s="968"/>
      <c r="C10" s="968"/>
      <c r="D10" s="968" t="s">
        <v>237</v>
      </c>
      <c r="E10" s="968"/>
      <c r="F10" s="969">
        <f t="shared" si="0"/>
        <v>0</v>
      </c>
      <c r="G10" s="969">
        <f t="shared" si="0"/>
        <v>0</v>
      </c>
      <c r="H10" s="969">
        <f t="shared" si="0"/>
        <v>0</v>
      </c>
      <c r="I10" s="969">
        <f t="shared" si="0"/>
        <v>0</v>
      </c>
      <c r="J10" s="969">
        <f t="shared" si="0"/>
        <v>0</v>
      </c>
      <c r="K10" s="969">
        <f t="shared" si="0"/>
        <v>0</v>
      </c>
    </row>
    <row r="11" spans="1:11">
      <c r="A11" s="968" t="s">
        <v>238</v>
      </c>
      <c r="B11" s="968"/>
      <c r="C11" s="968"/>
      <c r="D11" s="968" t="s">
        <v>239</v>
      </c>
      <c r="E11" s="968"/>
      <c r="F11" s="969">
        <f t="shared" si="0"/>
        <v>0</v>
      </c>
      <c r="G11" s="969">
        <f t="shared" si="0"/>
        <v>0</v>
      </c>
      <c r="H11" s="969">
        <f t="shared" si="0"/>
        <v>0</v>
      </c>
      <c r="I11" s="969">
        <f t="shared" si="0"/>
        <v>0</v>
      </c>
      <c r="J11" s="969">
        <f t="shared" si="0"/>
        <v>0</v>
      </c>
      <c r="K11" s="969">
        <f t="shared" si="0"/>
        <v>0</v>
      </c>
    </row>
    <row r="12" spans="1:11">
      <c r="A12" s="968" t="s">
        <v>240</v>
      </c>
      <c r="B12" s="968"/>
      <c r="C12" s="968"/>
      <c r="D12" s="968" t="s">
        <v>241</v>
      </c>
      <c r="E12" s="968"/>
      <c r="F12" s="969">
        <f t="shared" si="0"/>
        <v>0</v>
      </c>
      <c r="G12" s="969">
        <f t="shared" si="0"/>
        <v>0</v>
      </c>
      <c r="H12" s="969">
        <f t="shared" si="0"/>
        <v>0</v>
      </c>
      <c r="I12" s="969">
        <f t="shared" si="0"/>
        <v>0</v>
      </c>
      <c r="J12" s="969">
        <f t="shared" si="0"/>
        <v>0</v>
      </c>
      <c r="K12" s="969">
        <f t="shared" si="0"/>
        <v>0</v>
      </c>
    </row>
    <row r="13" spans="1:11">
      <c r="A13" s="968" t="s">
        <v>242</v>
      </c>
      <c r="B13" s="968"/>
      <c r="C13" s="968"/>
      <c r="D13" s="968" t="s">
        <v>243</v>
      </c>
      <c r="E13" s="968"/>
      <c r="F13" s="969">
        <f t="shared" si="0"/>
        <v>0</v>
      </c>
      <c r="G13" s="969">
        <f t="shared" si="0"/>
        <v>0</v>
      </c>
      <c r="H13" s="969">
        <f t="shared" si="0"/>
        <v>0</v>
      </c>
      <c r="I13" s="969">
        <f t="shared" si="0"/>
        <v>0</v>
      </c>
      <c r="J13" s="969">
        <f t="shared" si="0"/>
        <v>0</v>
      </c>
      <c r="K13" s="969">
        <f t="shared" si="0"/>
        <v>0</v>
      </c>
    </row>
    <row r="14" spans="1:11">
      <c r="A14" s="968" t="s">
        <v>244</v>
      </c>
      <c r="B14" s="968"/>
      <c r="C14" s="968"/>
      <c r="D14" s="968" t="s">
        <v>245</v>
      </c>
      <c r="E14" s="968"/>
      <c r="F14" s="969">
        <f t="shared" si="0"/>
        <v>0</v>
      </c>
      <c r="G14" s="969">
        <f t="shared" si="0"/>
        <v>0</v>
      </c>
      <c r="H14" s="969">
        <f t="shared" si="0"/>
        <v>0</v>
      </c>
      <c r="I14" s="969">
        <f t="shared" si="0"/>
        <v>0</v>
      </c>
      <c r="J14" s="969">
        <f t="shared" si="0"/>
        <v>0</v>
      </c>
      <c r="K14" s="969">
        <f t="shared" si="0"/>
        <v>0</v>
      </c>
    </row>
    <row r="15" spans="1:11">
      <c r="A15" s="968" t="s">
        <v>246</v>
      </c>
      <c r="B15" s="968"/>
      <c r="C15" s="968"/>
      <c r="D15" s="968" t="s">
        <v>247</v>
      </c>
      <c r="E15" s="968"/>
      <c r="F15" s="969">
        <f t="shared" si="0"/>
        <v>0</v>
      </c>
      <c r="G15" s="969">
        <f t="shared" si="0"/>
        <v>0</v>
      </c>
      <c r="H15" s="969">
        <f t="shared" si="0"/>
        <v>0</v>
      </c>
      <c r="I15" s="969">
        <f t="shared" si="0"/>
        <v>0</v>
      </c>
      <c r="J15" s="969">
        <f t="shared" si="0"/>
        <v>0</v>
      </c>
      <c r="K15" s="969">
        <f t="shared" si="0"/>
        <v>0</v>
      </c>
    </row>
    <row r="16" spans="1:11">
      <c r="A16" s="968" t="s">
        <v>248</v>
      </c>
      <c r="B16" s="968"/>
      <c r="C16" s="968"/>
      <c r="D16" s="968" t="s">
        <v>249</v>
      </c>
      <c r="E16" s="968"/>
      <c r="F16" s="969">
        <f t="shared" si="0"/>
        <v>0</v>
      </c>
      <c r="G16" s="969">
        <f t="shared" si="0"/>
        <v>0</v>
      </c>
      <c r="H16" s="969">
        <f t="shared" si="0"/>
        <v>0</v>
      </c>
      <c r="I16" s="969">
        <f t="shared" si="0"/>
        <v>0</v>
      </c>
      <c r="J16" s="969">
        <f t="shared" si="0"/>
        <v>0</v>
      </c>
      <c r="K16" s="969">
        <f t="shared" si="0"/>
        <v>0</v>
      </c>
    </row>
    <row r="17" spans="1:11">
      <c r="A17" s="968" t="s">
        <v>250</v>
      </c>
      <c r="B17" s="968"/>
      <c r="C17" s="968"/>
      <c r="D17" s="968" t="s">
        <v>251</v>
      </c>
      <c r="E17" s="968"/>
      <c r="F17" s="969">
        <f t="shared" si="0"/>
        <v>0</v>
      </c>
      <c r="G17" s="969">
        <f t="shared" si="0"/>
        <v>0</v>
      </c>
      <c r="H17" s="969">
        <f t="shared" si="0"/>
        <v>0</v>
      </c>
      <c r="I17" s="969">
        <f t="shared" si="0"/>
        <v>0</v>
      </c>
      <c r="J17" s="969">
        <f t="shared" si="0"/>
        <v>0</v>
      </c>
      <c r="K17" s="969">
        <f t="shared" si="0"/>
        <v>0</v>
      </c>
    </row>
    <row r="18" spans="1:11">
      <c r="A18" s="968" t="s">
        <v>252</v>
      </c>
      <c r="B18" s="968"/>
      <c r="C18" s="968"/>
      <c r="D18" s="968" t="s">
        <v>253</v>
      </c>
      <c r="E18" s="968"/>
      <c r="F18" s="969">
        <f t="shared" si="0"/>
        <v>0</v>
      </c>
      <c r="G18" s="969">
        <f t="shared" si="0"/>
        <v>0</v>
      </c>
      <c r="H18" s="969">
        <f t="shared" si="0"/>
        <v>0</v>
      </c>
      <c r="I18" s="969">
        <f t="shared" si="0"/>
        <v>0</v>
      </c>
      <c r="J18" s="969">
        <f t="shared" si="0"/>
        <v>0</v>
      </c>
      <c r="K18" s="969">
        <f t="shared" si="0"/>
        <v>0</v>
      </c>
    </row>
    <row r="19" spans="1:11">
      <c r="A19" s="968" t="s">
        <v>254</v>
      </c>
      <c r="B19" s="968"/>
      <c r="C19" s="968"/>
      <c r="D19" s="968" t="s">
        <v>255</v>
      </c>
      <c r="E19" s="968"/>
      <c r="F19" s="969">
        <f t="shared" si="0"/>
        <v>0</v>
      </c>
      <c r="G19" s="969">
        <f t="shared" si="0"/>
        <v>0</v>
      </c>
      <c r="H19" s="969">
        <f t="shared" si="0"/>
        <v>0</v>
      </c>
      <c r="I19" s="969">
        <f t="shared" si="0"/>
        <v>0</v>
      </c>
      <c r="J19" s="969">
        <f t="shared" si="0"/>
        <v>0</v>
      </c>
      <c r="K19" s="969">
        <f t="shared" si="0"/>
        <v>0</v>
      </c>
    </row>
    <row r="20" spans="1:11">
      <c r="A20" s="968" t="s">
        <v>256</v>
      </c>
      <c r="B20" s="968"/>
      <c r="C20" s="968"/>
      <c r="D20" s="968" t="s">
        <v>257</v>
      </c>
      <c r="E20" s="968"/>
      <c r="F20" s="969">
        <f t="shared" si="0"/>
        <v>0</v>
      </c>
      <c r="G20" s="969">
        <f t="shared" si="0"/>
        <v>0</v>
      </c>
      <c r="H20" s="969">
        <f t="shared" si="0"/>
        <v>0</v>
      </c>
      <c r="I20" s="969">
        <f t="shared" si="0"/>
        <v>0</v>
      </c>
      <c r="J20" s="969">
        <f t="shared" si="0"/>
        <v>0</v>
      </c>
      <c r="K20" s="969">
        <f t="shared" si="0"/>
        <v>0</v>
      </c>
    </row>
    <row r="21" spans="1:11">
      <c r="A21" s="968" t="s">
        <v>258</v>
      </c>
      <c r="B21" s="968"/>
      <c r="C21" s="968"/>
      <c r="D21" s="968" t="s">
        <v>259</v>
      </c>
      <c r="E21" s="968"/>
      <c r="F21" s="969">
        <f t="shared" si="0"/>
        <v>0</v>
      </c>
      <c r="G21" s="969">
        <f t="shared" si="0"/>
        <v>0</v>
      </c>
      <c r="H21" s="969">
        <f t="shared" si="0"/>
        <v>0</v>
      </c>
      <c r="I21" s="969">
        <f t="shared" si="0"/>
        <v>0</v>
      </c>
      <c r="J21" s="969">
        <f t="shared" si="0"/>
        <v>0</v>
      </c>
      <c r="K21" s="969">
        <f t="shared" si="0"/>
        <v>0</v>
      </c>
    </row>
    <row r="22" spans="1:11">
      <c r="A22" s="968" t="s">
        <v>260</v>
      </c>
      <c r="B22" s="968"/>
      <c r="C22" s="968"/>
      <c r="D22" s="968" t="s">
        <v>261</v>
      </c>
      <c r="E22" s="968"/>
      <c r="F22" s="969">
        <f t="shared" ref="F22:K22" si="1">SUMIF($A$26:$A$147,$A22,F$26:F$147)</f>
        <v>0</v>
      </c>
      <c r="G22" s="969">
        <f t="shared" si="1"/>
        <v>0</v>
      </c>
      <c r="H22" s="969">
        <f t="shared" si="1"/>
        <v>0</v>
      </c>
      <c r="I22" s="969">
        <f t="shared" si="1"/>
        <v>0</v>
      </c>
      <c r="J22" s="969">
        <f t="shared" si="1"/>
        <v>0</v>
      </c>
      <c r="K22" s="969">
        <f t="shared" si="1"/>
        <v>0</v>
      </c>
    </row>
    <row r="23" spans="1:11">
      <c r="A23" s="970"/>
      <c r="B23" s="970"/>
      <c r="C23" s="970"/>
      <c r="D23" s="971" t="s">
        <v>262</v>
      </c>
      <c r="E23" s="971"/>
      <c r="F23" s="972">
        <f t="shared" ref="F23:K23" si="2">SUM(F6:F22)</f>
        <v>0</v>
      </c>
      <c r="G23" s="973">
        <f t="shared" si="2"/>
        <v>0</v>
      </c>
      <c r="H23" s="974">
        <f t="shared" si="2"/>
        <v>0</v>
      </c>
      <c r="I23" s="974">
        <f t="shared" si="2"/>
        <v>0</v>
      </c>
      <c r="J23" s="974">
        <f t="shared" si="2"/>
        <v>0</v>
      </c>
      <c r="K23" s="974">
        <f t="shared" si="2"/>
        <v>0</v>
      </c>
    </row>
    <row r="24" spans="1:11">
      <c r="A24" s="970"/>
      <c r="B24" s="970"/>
      <c r="C24" s="970"/>
      <c r="D24" s="970"/>
      <c r="E24" s="970"/>
      <c r="F24" s="975"/>
      <c r="G24" s="975"/>
      <c r="H24" s="975"/>
      <c r="I24" s="975"/>
      <c r="J24" s="975"/>
      <c r="K24" s="975"/>
    </row>
    <row r="25" spans="1:11">
      <c r="A25" s="976" t="s">
        <v>263</v>
      </c>
      <c r="B25" s="976"/>
      <c r="C25" s="976"/>
      <c r="D25" s="976"/>
      <c r="E25" s="976"/>
      <c r="F25" s="977"/>
      <c r="G25" s="977"/>
      <c r="H25" s="977"/>
      <c r="I25" s="977"/>
      <c r="J25" s="977"/>
      <c r="K25" s="977"/>
    </row>
    <row r="26" spans="1:11">
      <c r="A26" s="968" t="s">
        <v>228</v>
      </c>
      <c r="B26" s="968" t="s">
        <v>264</v>
      </c>
      <c r="C26" s="968" t="s">
        <v>265</v>
      </c>
      <c r="D26" s="968" t="s">
        <v>229</v>
      </c>
      <c r="E26" s="968" t="s">
        <v>266</v>
      </c>
      <c r="F26" s="978"/>
      <c r="G26" s="978"/>
      <c r="H26" s="978"/>
      <c r="I26" s="978"/>
      <c r="J26" s="978"/>
      <c r="K26" s="978"/>
    </row>
    <row r="27" spans="1:11">
      <c r="A27" s="968" t="s">
        <v>228</v>
      </c>
      <c r="B27" s="968" t="s">
        <v>264</v>
      </c>
      <c r="C27" s="968" t="s">
        <v>267</v>
      </c>
      <c r="D27" s="968" t="s">
        <v>229</v>
      </c>
      <c r="E27" s="968" t="s">
        <v>268</v>
      </c>
      <c r="F27" s="978"/>
      <c r="G27" s="978"/>
      <c r="H27" s="978"/>
      <c r="I27" s="978"/>
      <c r="J27" s="978"/>
      <c r="K27" s="978"/>
    </row>
    <row r="28" spans="1:11">
      <c r="A28" s="968" t="s">
        <v>228</v>
      </c>
      <c r="B28" s="968" t="s">
        <v>264</v>
      </c>
      <c r="C28" s="968" t="s">
        <v>269</v>
      </c>
      <c r="D28" s="968" t="s">
        <v>229</v>
      </c>
      <c r="E28" s="968" t="s">
        <v>270</v>
      </c>
      <c r="F28" s="978"/>
      <c r="G28" s="978"/>
      <c r="H28" s="978"/>
      <c r="I28" s="978"/>
      <c r="J28" s="978"/>
      <c r="K28" s="978"/>
    </row>
    <row r="29" spans="1:11">
      <c r="A29" s="968" t="s">
        <v>228</v>
      </c>
      <c r="B29" s="968" t="s">
        <v>271</v>
      </c>
      <c r="C29" s="968" t="s">
        <v>272</v>
      </c>
      <c r="D29" s="968" t="s">
        <v>229</v>
      </c>
      <c r="E29" s="968" t="s">
        <v>273</v>
      </c>
      <c r="F29" s="978"/>
      <c r="G29" s="978"/>
      <c r="H29" s="978"/>
      <c r="I29" s="978"/>
      <c r="J29" s="978"/>
      <c r="K29" s="978"/>
    </row>
    <row r="30" spans="1:11">
      <c r="A30" s="968" t="s">
        <v>228</v>
      </c>
      <c r="B30" s="968" t="s">
        <v>271</v>
      </c>
      <c r="C30" s="968" t="s">
        <v>274</v>
      </c>
      <c r="D30" s="968" t="s">
        <v>229</v>
      </c>
      <c r="E30" s="968" t="s">
        <v>275</v>
      </c>
      <c r="F30" s="978"/>
      <c r="G30" s="978"/>
      <c r="H30" s="978"/>
      <c r="I30" s="978"/>
      <c r="J30" s="978"/>
      <c r="K30" s="978"/>
    </row>
    <row r="31" spans="1:11">
      <c r="A31" s="968" t="s">
        <v>228</v>
      </c>
      <c r="B31" s="968" t="s">
        <v>271</v>
      </c>
      <c r="C31" s="968" t="s">
        <v>276</v>
      </c>
      <c r="D31" s="968" t="s">
        <v>229</v>
      </c>
      <c r="E31" s="968" t="s">
        <v>277</v>
      </c>
      <c r="F31" s="978"/>
      <c r="G31" s="978"/>
      <c r="H31" s="978"/>
      <c r="I31" s="978"/>
      <c r="J31" s="978"/>
      <c r="K31" s="978"/>
    </row>
    <row r="32" spans="1:11">
      <c r="A32" s="968" t="s">
        <v>228</v>
      </c>
      <c r="B32" s="968" t="s">
        <v>264</v>
      </c>
      <c r="C32" s="968" t="s">
        <v>252</v>
      </c>
      <c r="D32" s="968" t="s">
        <v>229</v>
      </c>
      <c r="E32" s="968" t="s">
        <v>278</v>
      </c>
      <c r="F32" s="978"/>
      <c r="G32" s="978"/>
      <c r="H32" s="978"/>
      <c r="I32" s="978"/>
      <c r="J32" s="978"/>
      <c r="K32" s="978"/>
    </row>
    <row r="33" spans="1:11">
      <c r="A33" s="968" t="s">
        <v>228</v>
      </c>
      <c r="B33" s="968" t="s">
        <v>264</v>
      </c>
      <c r="C33" s="968" t="s">
        <v>276</v>
      </c>
      <c r="D33" s="968" t="s">
        <v>229</v>
      </c>
      <c r="E33" s="968" t="s">
        <v>279</v>
      </c>
      <c r="F33" s="978"/>
      <c r="G33" s="978"/>
      <c r="H33" s="978"/>
      <c r="I33" s="978"/>
      <c r="J33" s="978"/>
      <c r="K33" s="978"/>
    </row>
    <row r="34" spans="1:11">
      <c r="A34" s="968" t="s">
        <v>228</v>
      </c>
      <c r="B34" s="968" t="s">
        <v>264</v>
      </c>
      <c r="C34" s="968" t="s">
        <v>280</v>
      </c>
      <c r="D34" s="968" t="s">
        <v>229</v>
      </c>
      <c r="E34" s="968" t="s">
        <v>281</v>
      </c>
      <c r="F34" s="979"/>
      <c r="G34" s="979"/>
      <c r="H34" s="979"/>
      <c r="I34" s="979"/>
      <c r="J34" s="979"/>
      <c r="K34" s="979"/>
    </row>
    <row r="35" spans="1:11">
      <c r="A35" s="968" t="s">
        <v>228</v>
      </c>
      <c r="B35" s="968" t="s">
        <v>271</v>
      </c>
      <c r="C35" s="968" t="s">
        <v>265</v>
      </c>
      <c r="D35" s="968" t="s">
        <v>229</v>
      </c>
      <c r="E35" s="968" t="s">
        <v>282</v>
      </c>
      <c r="F35" s="978"/>
      <c r="G35" s="978"/>
      <c r="H35" s="978"/>
      <c r="I35" s="978"/>
      <c r="J35" s="978"/>
      <c r="K35" s="978"/>
    </row>
    <row r="36" spans="1:11">
      <c r="A36" s="968" t="s">
        <v>228</v>
      </c>
      <c r="B36" s="968" t="s">
        <v>264</v>
      </c>
      <c r="C36" s="968" t="s">
        <v>272</v>
      </c>
      <c r="D36" s="968" t="s">
        <v>229</v>
      </c>
      <c r="E36" s="968" t="s">
        <v>283</v>
      </c>
      <c r="F36" s="978"/>
      <c r="G36" s="978"/>
      <c r="H36" s="978"/>
      <c r="I36" s="978"/>
      <c r="J36" s="978"/>
      <c r="K36" s="978"/>
    </row>
    <row r="37" spans="1:11">
      <c r="A37" s="968" t="s">
        <v>228</v>
      </c>
      <c r="B37" s="968" t="s">
        <v>264</v>
      </c>
      <c r="C37" s="968" t="s">
        <v>274</v>
      </c>
      <c r="D37" s="968" t="s">
        <v>229</v>
      </c>
      <c r="E37" s="968" t="s">
        <v>284</v>
      </c>
      <c r="F37" s="978"/>
      <c r="G37" s="978"/>
      <c r="H37" s="978"/>
      <c r="I37" s="978"/>
      <c r="J37" s="978"/>
      <c r="K37" s="978"/>
    </row>
    <row r="38" spans="1:11">
      <c r="A38" s="968" t="s">
        <v>228</v>
      </c>
      <c r="B38" s="968" t="s">
        <v>264</v>
      </c>
      <c r="C38" s="968" t="s">
        <v>264</v>
      </c>
      <c r="D38" s="968" t="s">
        <v>229</v>
      </c>
      <c r="E38" s="968" t="s">
        <v>285</v>
      </c>
      <c r="F38" s="978"/>
      <c r="G38" s="978"/>
      <c r="H38" s="978"/>
      <c r="I38" s="978"/>
      <c r="J38" s="978"/>
      <c r="K38" s="978"/>
    </row>
    <row r="39" spans="1:11">
      <c r="A39" s="968" t="s">
        <v>228</v>
      </c>
      <c r="B39" s="968" t="s">
        <v>271</v>
      </c>
      <c r="C39" s="968" t="s">
        <v>286</v>
      </c>
      <c r="D39" s="968" t="s">
        <v>229</v>
      </c>
      <c r="E39" s="968" t="s">
        <v>287</v>
      </c>
      <c r="F39" s="978"/>
      <c r="G39" s="978"/>
      <c r="H39" s="978"/>
      <c r="I39" s="978"/>
      <c r="J39" s="978"/>
      <c r="K39" s="978"/>
    </row>
    <row r="40" spans="1:11">
      <c r="A40" s="968" t="s">
        <v>228</v>
      </c>
      <c r="B40" s="968" t="s">
        <v>271</v>
      </c>
      <c r="C40" s="968" t="s">
        <v>252</v>
      </c>
      <c r="D40" s="968" t="s">
        <v>229</v>
      </c>
      <c r="E40" s="968" t="s">
        <v>288</v>
      </c>
      <c r="F40" s="979"/>
      <c r="G40" s="979"/>
      <c r="H40" s="979"/>
      <c r="I40" s="979"/>
      <c r="J40" s="979"/>
      <c r="K40" s="979"/>
    </row>
    <row r="41" spans="1:11">
      <c r="A41" s="968" t="s">
        <v>228</v>
      </c>
      <c r="B41" s="968" t="s">
        <v>271</v>
      </c>
      <c r="C41" s="968" t="s">
        <v>267</v>
      </c>
      <c r="D41" s="968" t="s">
        <v>229</v>
      </c>
      <c r="E41" s="968" t="s">
        <v>289</v>
      </c>
      <c r="F41" s="978"/>
      <c r="G41" s="978"/>
      <c r="H41" s="978"/>
      <c r="I41" s="978"/>
      <c r="J41" s="978"/>
      <c r="K41" s="978"/>
    </row>
    <row r="42" spans="1:11">
      <c r="A42" s="968" t="s">
        <v>228</v>
      </c>
      <c r="B42" s="968" t="s">
        <v>271</v>
      </c>
      <c r="C42" s="968" t="s">
        <v>269</v>
      </c>
      <c r="D42" s="968" t="s">
        <v>229</v>
      </c>
      <c r="E42" s="968" t="s">
        <v>290</v>
      </c>
      <c r="F42" s="978"/>
      <c r="G42" s="978"/>
      <c r="H42" s="978"/>
      <c r="I42" s="978"/>
      <c r="J42" s="978"/>
      <c r="K42" s="978"/>
    </row>
    <row r="43" spans="1:11">
      <c r="A43" s="968" t="s">
        <v>230</v>
      </c>
      <c r="B43" s="968" t="s">
        <v>286</v>
      </c>
      <c r="C43" s="968" t="s">
        <v>252</v>
      </c>
      <c r="D43" s="968" t="s">
        <v>231</v>
      </c>
      <c r="E43" s="968" t="s">
        <v>291</v>
      </c>
      <c r="F43" s="978"/>
      <c r="G43" s="978"/>
      <c r="H43" s="978"/>
      <c r="I43" s="978"/>
      <c r="J43" s="978"/>
      <c r="K43" s="978"/>
    </row>
    <row r="44" spans="1:11">
      <c r="A44" s="968" t="s">
        <v>230</v>
      </c>
      <c r="B44" s="968" t="s">
        <v>248</v>
      </c>
      <c r="C44" s="968" t="s">
        <v>252</v>
      </c>
      <c r="D44" s="968" t="s">
        <v>231</v>
      </c>
      <c r="E44" s="968" t="s">
        <v>292</v>
      </c>
      <c r="F44" s="978"/>
      <c r="G44" s="978"/>
      <c r="H44" s="978"/>
      <c r="I44" s="978"/>
      <c r="J44" s="978"/>
      <c r="K44" s="978"/>
    </row>
    <row r="45" spans="1:11">
      <c r="A45" s="968" t="s">
        <v>230</v>
      </c>
      <c r="B45" s="968" t="s">
        <v>232</v>
      </c>
      <c r="C45" s="968" t="s">
        <v>252</v>
      </c>
      <c r="D45" s="968" t="s">
        <v>231</v>
      </c>
      <c r="E45" s="968" t="s">
        <v>293</v>
      </c>
      <c r="F45" s="978"/>
      <c r="G45" s="978"/>
      <c r="H45" s="978"/>
      <c r="I45" s="978"/>
      <c r="J45" s="978"/>
      <c r="K45" s="978"/>
    </row>
    <row r="46" spans="1:11">
      <c r="A46" s="968" t="s">
        <v>230</v>
      </c>
      <c r="B46" s="968" t="s">
        <v>234</v>
      </c>
      <c r="C46" s="968" t="s">
        <v>269</v>
      </c>
      <c r="D46" s="968" t="s">
        <v>231</v>
      </c>
      <c r="E46" s="968" t="s">
        <v>294</v>
      </c>
      <c r="F46" s="978"/>
      <c r="G46" s="978"/>
      <c r="H46" s="978"/>
      <c r="I46" s="978"/>
      <c r="J46" s="978"/>
      <c r="K46" s="978"/>
    </row>
    <row r="47" spans="1:11">
      <c r="A47" s="968" t="s">
        <v>230</v>
      </c>
      <c r="B47" s="968" t="s">
        <v>236</v>
      </c>
      <c r="C47" s="968" t="s">
        <v>272</v>
      </c>
      <c r="D47" s="968" t="s">
        <v>231</v>
      </c>
      <c r="E47" s="968" t="s">
        <v>295</v>
      </c>
      <c r="F47" s="979"/>
      <c r="G47" s="979"/>
      <c r="H47" s="979"/>
      <c r="I47" s="979"/>
      <c r="J47" s="979"/>
      <c r="K47" s="979"/>
    </row>
    <row r="48" spans="1:11">
      <c r="A48" s="968" t="s">
        <v>230</v>
      </c>
      <c r="B48" s="968" t="s">
        <v>238</v>
      </c>
      <c r="C48" s="968" t="s">
        <v>276</v>
      </c>
      <c r="D48" s="968" t="s">
        <v>231</v>
      </c>
      <c r="E48" s="968" t="s">
        <v>296</v>
      </c>
      <c r="F48" s="978"/>
      <c r="G48" s="978"/>
      <c r="H48" s="978"/>
      <c r="I48" s="978"/>
      <c r="J48" s="978"/>
      <c r="K48" s="978"/>
    </row>
    <row r="49" spans="1:11">
      <c r="A49" s="968" t="s">
        <v>230</v>
      </c>
      <c r="B49" s="968" t="s">
        <v>274</v>
      </c>
      <c r="C49" s="968" t="s">
        <v>274</v>
      </c>
      <c r="D49" s="968" t="s">
        <v>231</v>
      </c>
      <c r="E49" s="968" t="s">
        <v>297</v>
      </c>
      <c r="F49" s="978"/>
      <c r="G49" s="978"/>
      <c r="H49" s="978"/>
      <c r="I49" s="978"/>
      <c r="J49" s="978"/>
      <c r="K49" s="978"/>
    </row>
    <row r="50" spans="1:11">
      <c r="A50" s="968" t="s">
        <v>232</v>
      </c>
      <c r="B50" s="968" t="s">
        <v>234</v>
      </c>
      <c r="C50" s="968" t="s">
        <v>264</v>
      </c>
      <c r="D50" s="968" t="s">
        <v>233</v>
      </c>
      <c r="E50" s="968" t="s">
        <v>298</v>
      </c>
      <c r="F50" s="978"/>
      <c r="G50" s="978"/>
      <c r="H50" s="978"/>
      <c r="I50" s="978"/>
      <c r="J50" s="978"/>
      <c r="K50" s="978"/>
    </row>
    <row r="51" spans="1:11">
      <c r="A51" s="968" t="s">
        <v>232</v>
      </c>
      <c r="B51" s="968" t="s">
        <v>234</v>
      </c>
      <c r="C51" s="968" t="s">
        <v>280</v>
      </c>
      <c r="D51" s="968" t="s">
        <v>233</v>
      </c>
      <c r="E51" s="968" t="s">
        <v>299</v>
      </c>
      <c r="F51" s="978"/>
      <c r="G51" s="978"/>
      <c r="H51" s="978"/>
      <c r="I51" s="978"/>
      <c r="J51" s="978"/>
      <c r="K51" s="978"/>
    </row>
    <row r="52" spans="1:11">
      <c r="A52" s="968" t="s">
        <v>232</v>
      </c>
      <c r="B52" s="968" t="s">
        <v>236</v>
      </c>
      <c r="C52" s="968" t="s">
        <v>274</v>
      </c>
      <c r="D52" s="968" t="s">
        <v>233</v>
      </c>
      <c r="E52" s="968" t="s">
        <v>300</v>
      </c>
      <c r="F52" s="978"/>
      <c r="G52" s="978"/>
      <c r="H52" s="978"/>
      <c r="I52" s="978"/>
      <c r="J52" s="978"/>
      <c r="K52" s="978"/>
    </row>
    <row r="53" spans="1:11">
      <c r="A53" s="968" t="s">
        <v>232</v>
      </c>
      <c r="B53" s="968" t="s">
        <v>242</v>
      </c>
      <c r="C53" s="968" t="s">
        <v>267</v>
      </c>
      <c r="D53" s="968" t="s">
        <v>233</v>
      </c>
      <c r="E53" s="968" t="s">
        <v>301</v>
      </c>
      <c r="F53" s="978"/>
      <c r="G53" s="978"/>
      <c r="H53" s="978"/>
      <c r="I53" s="978"/>
      <c r="J53" s="978"/>
      <c r="K53" s="978"/>
    </row>
    <row r="54" spans="1:11">
      <c r="A54" s="968" t="s">
        <v>232</v>
      </c>
      <c r="B54" s="968" t="s">
        <v>242</v>
      </c>
      <c r="C54" s="968" t="s">
        <v>302</v>
      </c>
      <c r="D54" s="968" t="s">
        <v>233</v>
      </c>
      <c r="E54" s="968" t="s">
        <v>303</v>
      </c>
      <c r="F54" s="978"/>
      <c r="G54" s="978"/>
      <c r="H54" s="978"/>
      <c r="I54" s="978"/>
      <c r="J54" s="978"/>
      <c r="K54" s="978"/>
    </row>
    <row r="55" spans="1:11">
      <c r="A55" s="968" t="s">
        <v>234</v>
      </c>
      <c r="B55" s="968" t="s">
        <v>286</v>
      </c>
      <c r="C55" s="968" t="s">
        <v>280</v>
      </c>
      <c r="D55" s="968" t="s">
        <v>235</v>
      </c>
      <c r="E55" s="968" t="s">
        <v>304</v>
      </c>
      <c r="F55" s="978"/>
      <c r="G55" s="978"/>
      <c r="H55" s="978"/>
      <c r="I55" s="978"/>
      <c r="J55" s="978"/>
      <c r="K55" s="978"/>
    </row>
    <row r="56" spans="1:11">
      <c r="A56" s="968" t="s">
        <v>234</v>
      </c>
      <c r="B56" s="968" t="s">
        <v>232</v>
      </c>
      <c r="C56" s="968" t="s">
        <v>267</v>
      </c>
      <c r="D56" s="968" t="s">
        <v>235</v>
      </c>
      <c r="E56" s="968" t="s">
        <v>305</v>
      </c>
      <c r="F56" s="978"/>
      <c r="G56" s="978"/>
      <c r="H56" s="978"/>
      <c r="I56" s="978"/>
      <c r="J56" s="978"/>
      <c r="K56" s="978"/>
    </row>
    <row r="57" spans="1:11">
      <c r="A57" s="968" t="s">
        <v>234</v>
      </c>
      <c r="B57" s="968" t="s">
        <v>236</v>
      </c>
      <c r="C57" s="968" t="s">
        <v>252</v>
      </c>
      <c r="D57" s="968" t="s">
        <v>235</v>
      </c>
      <c r="E57" s="968" t="s">
        <v>306</v>
      </c>
      <c r="F57" s="978"/>
      <c r="G57" s="978"/>
      <c r="H57" s="978"/>
      <c r="I57" s="978"/>
      <c r="J57" s="978"/>
      <c r="K57" s="978"/>
    </row>
    <row r="58" spans="1:11">
      <c r="A58" s="968" t="s">
        <v>234</v>
      </c>
      <c r="B58" s="968" t="s">
        <v>242</v>
      </c>
      <c r="C58" s="968" t="s">
        <v>286</v>
      </c>
      <c r="D58" s="968" t="s">
        <v>235</v>
      </c>
      <c r="E58" s="968" t="s">
        <v>307</v>
      </c>
      <c r="F58" s="979"/>
      <c r="G58" s="979"/>
      <c r="H58" s="979"/>
      <c r="I58" s="979"/>
      <c r="J58" s="979"/>
      <c r="K58" s="979"/>
    </row>
    <row r="59" spans="1:11">
      <c r="A59" s="968" t="s">
        <v>234</v>
      </c>
      <c r="B59" s="968" t="s">
        <v>242</v>
      </c>
      <c r="C59" s="968" t="s">
        <v>269</v>
      </c>
      <c r="D59" s="968" t="s">
        <v>235</v>
      </c>
      <c r="E59" s="968" t="s">
        <v>308</v>
      </c>
      <c r="F59" s="978"/>
      <c r="G59" s="978"/>
      <c r="H59" s="978"/>
      <c r="I59" s="978"/>
      <c r="J59" s="978"/>
      <c r="K59" s="978"/>
    </row>
    <row r="60" spans="1:11">
      <c r="A60" s="968" t="s">
        <v>234</v>
      </c>
      <c r="B60" s="968" t="s">
        <v>236</v>
      </c>
      <c r="C60" s="968" t="s">
        <v>228</v>
      </c>
      <c r="D60" s="968" t="s">
        <v>235</v>
      </c>
      <c r="E60" s="968" t="s">
        <v>309</v>
      </c>
      <c r="F60" s="978"/>
      <c r="G60" s="978"/>
      <c r="H60" s="978"/>
      <c r="I60" s="978"/>
      <c r="J60" s="978"/>
      <c r="K60" s="978"/>
    </row>
    <row r="61" spans="1:11">
      <c r="A61" s="968" t="s">
        <v>236</v>
      </c>
      <c r="B61" s="968" t="s">
        <v>246</v>
      </c>
      <c r="C61" s="968" t="s">
        <v>269</v>
      </c>
      <c r="D61" s="968" t="s">
        <v>237</v>
      </c>
      <c r="E61" s="968" t="s">
        <v>310</v>
      </c>
      <c r="F61" s="978"/>
      <c r="G61" s="978"/>
      <c r="H61" s="978"/>
      <c r="I61" s="978"/>
      <c r="J61" s="978"/>
      <c r="K61" s="978"/>
    </row>
    <row r="62" spans="1:11">
      <c r="A62" s="968" t="s">
        <v>236</v>
      </c>
      <c r="B62" s="968" t="s">
        <v>286</v>
      </c>
      <c r="C62" s="968" t="s">
        <v>264</v>
      </c>
      <c r="D62" s="968" t="s">
        <v>237</v>
      </c>
      <c r="E62" s="968" t="s">
        <v>311</v>
      </c>
      <c r="F62" s="978"/>
      <c r="G62" s="978"/>
      <c r="H62" s="978"/>
      <c r="I62" s="978"/>
      <c r="J62" s="978"/>
      <c r="K62" s="978"/>
    </row>
    <row r="63" spans="1:11">
      <c r="A63" s="968" t="s">
        <v>236</v>
      </c>
      <c r="B63" s="968" t="s">
        <v>232</v>
      </c>
      <c r="C63" s="968" t="s">
        <v>276</v>
      </c>
      <c r="D63" s="968" t="s">
        <v>237</v>
      </c>
      <c r="E63" s="968" t="s">
        <v>312</v>
      </c>
      <c r="F63" s="978"/>
      <c r="G63" s="978"/>
      <c r="H63" s="978"/>
      <c r="I63" s="978"/>
      <c r="J63" s="978"/>
      <c r="K63" s="978"/>
    </row>
    <row r="64" spans="1:11">
      <c r="A64" s="968" t="s">
        <v>236</v>
      </c>
      <c r="B64" s="968" t="s">
        <v>238</v>
      </c>
      <c r="C64" s="968" t="s">
        <v>280</v>
      </c>
      <c r="D64" s="968" t="s">
        <v>237</v>
      </c>
      <c r="E64" s="968" t="s">
        <v>313</v>
      </c>
      <c r="F64" s="978"/>
      <c r="G64" s="978"/>
      <c r="H64" s="978"/>
      <c r="I64" s="978"/>
      <c r="J64" s="978"/>
      <c r="K64" s="978"/>
    </row>
    <row r="65" spans="1:11">
      <c r="A65" s="968" t="s">
        <v>236</v>
      </c>
      <c r="B65" s="968" t="s">
        <v>242</v>
      </c>
      <c r="C65" s="968" t="s">
        <v>276</v>
      </c>
      <c r="D65" s="968" t="s">
        <v>237</v>
      </c>
      <c r="E65" s="968" t="s">
        <v>314</v>
      </c>
      <c r="F65" s="978"/>
      <c r="G65" s="978"/>
      <c r="H65" s="978"/>
      <c r="I65" s="978"/>
      <c r="J65" s="978"/>
      <c r="K65" s="978"/>
    </row>
    <row r="66" spans="1:11">
      <c r="A66" s="968" t="s">
        <v>236</v>
      </c>
      <c r="B66" s="968" t="s">
        <v>244</v>
      </c>
      <c r="C66" s="968" t="s">
        <v>280</v>
      </c>
      <c r="D66" s="968" t="s">
        <v>237</v>
      </c>
      <c r="E66" s="968" t="s">
        <v>315</v>
      </c>
      <c r="F66" s="979"/>
      <c r="G66" s="979"/>
      <c r="H66" s="979"/>
      <c r="I66" s="979"/>
      <c r="J66" s="979"/>
      <c r="K66" s="979"/>
    </row>
    <row r="67" spans="1:11">
      <c r="A67" s="968" t="s">
        <v>236</v>
      </c>
      <c r="B67" s="968" t="s">
        <v>246</v>
      </c>
      <c r="C67" s="968" t="s">
        <v>252</v>
      </c>
      <c r="D67" s="968" t="s">
        <v>237</v>
      </c>
      <c r="E67" s="968" t="s">
        <v>316</v>
      </c>
      <c r="F67" s="978"/>
      <c r="G67" s="978"/>
      <c r="H67" s="978"/>
      <c r="I67" s="978"/>
      <c r="J67" s="978"/>
      <c r="K67" s="978"/>
    </row>
    <row r="68" spans="1:11">
      <c r="A68" s="968" t="s">
        <v>236</v>
      </c>
      <c r="B68" s="968" t="s">
        <v>274</v>
      </c>
      <c r="C68" s="968" t="s">
        <v>252</v>
      </c>
      <c r="D68" s="968" t="s">
        <v>237</v>
      </c>
      <c r="E68" s="968" t="s">
        <v>317</v>
      </c>
      <c r="F68" s="978"/>
      <c r="G68" s="978"/>
      <c r="H68" s="978"/>
      <c r="I68" s="978"/>
      <c r="J68" s="978"/>
      <c r="K68" s="978"/>
    </row>
    <row r="69" spans="1:11">
      <c r="A69" s="968" t="s">
        <v>236</v>
      </c>
      <c r="B69" s="968" t="s">
        <v>318</v>
      </c>
      <c r="C69" s="968" t="s">
        <v>276</v>
      </c>
      <c r="D69" s="968" t="s">
        <v>237</v>
      </c>
      <c r="E69" s="968" t="s">
        <v>319</v>
      </c>
      <c r="F69" s="978"/>
      <c r="G69" s="978"/>
      <c r="H69" s="978"/>
      <c r="I69" s="978"/>
      <c r="J69" s="978"/>
      <c r="K69" s="978"/>
    </row>
    <row r="70" spans="1:11">
      <c r="A70" s="968" t="s">
        <v>238</v>
      </c>
      <c r="B70" s="968" t="s">
        <v>232</v>
      </c>
      <c r="C70" s="968" t="s">
        <v>286</v>
      </c>
      <c r="D70" s="968" t="s">
        <v>239</v>
      </c>
      <c r="E70" s="968" t="s">
        <v>320</v>
      </c>
      <c r="F70" s="978"/>
      <c r="G70" s="978"/>
      <c r="H70" s="978"/>
      <c r="I70" s="978"/>
      <c r="J70" s="978"/>
      <c r="K70" s="978"/>
    </row>
    <row r="71" spans="1:11">
      <c r="A71" s="968" t="s">
        <v>238</v>
      </c>
      <c r="B71" s="968" t="s">
        <v>234</v>
      </c>
      <c r="C71" s="968" t="s">
        <v>252</v>
      </c>
      <c r="D71" s="968" t="s">
        <v>239</v>
      </c>
      <c r="E71" s="968" t="s">
        <v>321</v>
      </c>
      <c r="F71" s="978"/>
      <c r="G71" s="978"/>
      <c r="H71" s="978"/>
      <c r="I71" s="978"/>
      <c r="J71" s="978"/>
      <c r="K71" s="978"/>
    </row>
    <row r="72" spans="1:11">
      <c r="A72" s="968" t="s">
        <v>238</v>
      </c>
      <c r="B72" s="968" t="s">
        <v>236</v>
      </c>
      <c r="C72" s="968" t="s">
        <v>276</v>
      </c>
      <c r="D72" s="968" t="s">
        <v>239</v>
      </c>
      <c r="E72" s="968" t="s">
        <v>322</v>
      </c>
      <c r="F72" s="978"/>
      <c r="G72" s="978"/>
      <c r="H72" s="978"/>
      <c r="I72" s="978"/>
      <c r="J72" s="978"/>
      <c r="K72" s="978"/>
    </row>
    <row r="73" spans="1:11">
      <c r="A73" s="968" t="s">
        <v>238</v>
      </c>
      <c r="B73" s="968" t="s">
        <v>242</v>
      </c>
      <c r="C73" s="968" t="s">
        <v>265</v>
      </c>
      <c r="D73" s="968" t="s">
        <v>239</v>
      </c>
      <c r="E73" s="968" t="s">
        <v>323</v>
      </c>
      <c r="F73" s="978"/>
      <c r="G73" s="978"/>
      <c r="H73" s="978"/>
      <c r="I73" s="978"/>
      <c r="J73" s="978"/>
      <c r="K73" s="978"/>
    </row>
    <row r="74" spans="1:11">
      <c r="A74" s="968" t="s">
        <v>238</v>
      </c>
      <c r="B74" s="968" t="s">
        <v>242</v>
      </c>
      <c r="C74" s="968" t="s">
        <v>264</v>
      </c>
      <c r="D74" s="968" t="s">
        <v>239</v>
      </c>
      <c r="E74" s="968" t="s">
        <v>324</v>
      </c>
      <c r="F74" s="979"/>
      <c r="G74" s="979"/>
      <c r="H74" s="979"/>
      <c r="I74" s="979"/>
      <c r="J74" s="979"/>
      <c r="K74" s="979"/>
    </row>
    <row r="75" spans="1:11">
      <c r="A75" s="968" t="s">
        <v>238</v>
      </c>
      <c r="B75" s="968" t="s">
        <v>318</v>
      </c>
      <c r="C75" s="968" t="s">
        <v>272</v>
      </c>
      <c r="D75" s="968" t="s">
        <v>239</v>
      </c>
      <c r="E75" s="968" t="s">
        <v>325</v>
      </c>
      <c r="F75" s="978"/>
      <c r="G75" s="978"/>
      <c r="H75" s="978"/>
      <c r="I75" s="978"/>
      <c r="J75" s="978"/>
      <c r="K75" s="978"/>
    </row>
    <row r="76" spans="1:11">
      <c r="A76" s="968" t="s">
        <v>240</v>
      </c>
      <c r="B76" s="968" t="s">
        <v>238</v>
      </c>
      <c r="C76" s="968" t="s">
        <v>286</v>
      </c>
      <c r="D76" s="968" t="s">
        <v>241</v>
      </c>
      <c r="E76" s="968" t="s">
        <v>326</v>
      </c>
      <c r="F76" s="978"/>
      <c r="G76" s="978"/>
      <c r="H76" s="978"/>
      <c r="I76" s="978"/>
      <c r="J76" s="978"/>
      <c r="K76" s="978"/>
    </row>
    <row r="77" spans="1:11">
      <c r="A77" s="968" t="s">
        <v>240</v>
      </c>
      <c r="B77" s="968" t="s">
        <v>242</v>
      </c>
      <c r="C77" s="968" t="s">
        <v>252</v>
      </c>
      <c r="D77" s="968" t="s">
        <v>241</v>
      </c>
      <c r="E77" s="968" t="s">
        <v>327</v>
      </c>
      <c r="F77" s="978"/>
      <c r="G77" s="978"/>
      <c r="H77" s="978"/>
      <c r="I77" s="978"/>
      <c r="J77" s="978"/>
      <c r="K77" s="978"/>
    </row>
    <row r="78" spans="1:11">
      <c r="A78" s="968" t="s">
        <v>240</v>
      </c>
      <c r="B78" s="968" t="s">
        <v>242</v>
      </c>
      <c r="C78" s="968" t="s">
        <v>272</v>
      </c>
      <c r="D78" s="968" t="s">
        <v>241</v>
      </c>
      <c r="E78" s="968" t="s">
        <v>328</v>
      </c>
      <c r="F78" s="978"/>
      <c r="G78" s="978"/>
      <c r="H78" s="978"/>
      <c r="I78" s="978"/>
      <c r="J78" s="978"/>
      <c r="K78" s="978"/>
    </row>
    <row r="79" spans="1:11">
      <c r="A79" s="968" t="s">
        <v>240</v>
      </c>
      <c r="B79" s="968" t="s">
        <v>242</v>
      </c>
      <c r="C79" s="968" t="s">
        <v>274</v>
      </c>
      <c r="D79" s="968" t="s">
        <v>241</v>
      </c>
      <c r="E79" s="968" t="s">
        <v>329</v>
      </c>
      <c r="F79" s="978"/>
      <c r="G79" s="978"/>
      <c r="H79" s="978"/>
      <c r="I79" s="978"/>
      <c r="J79" s="978"/>
      <c r="K79" s="978"/>
    </row>
    <row r="80" spans="1:11">
      <c r="A80" s="968" t="s">
        <v>240</v>
      </c>
      <c r="B80" s="968" t="s">
        <v>242</v>
      </c>
      <c r="C80" s="968" t="s">
        <v>280</v>
      </c>
      <c r="D80" s="968" t="s">
        <v>241</v>
      </c>
      <c r="E80" s="968" t="s">
        <v>330</v>
      </c>
      <c r="F80" s="978"/>
      <c r="G80" s="978"/>
      <c r="H80" s="978"/>
      <c r="I80" s="978"/>
      <c r="J80" s="978"/>
      <c r="K80" s="978"/>
    </row>
    <row r="81" spans="1:11">
      <c r="A81" s="968" t="s">
        <v>240</v>
      </c>
      <c r="B81" s="968" t="s">
        <v>318</v>
      </c>
      <c r="C81" s="968" t="s">
        <v>267</v>
      </c>
      <c r="D81" s="968" t="s">
        <v>241</v>
      </c>
      <c r="E81" s="968" t="s">
        <v>331</v>
      </c>
      <c r="F81" s="978"/>
      <c r="G81" s="978"/>
      <c r="H81" s="978"/>
      <c r="I81" s="978"/>
      <c r="J81" s="978"/>
      <c r="K81" s="978"/>
    </row>
    <row r="82" spans="1:11">
      <c r="A82" s="968" t="s">
        <v>242</v>
      </c>
      <c r="B82" s="968" t="s">
        <v>286</v>
      </c>
      <c r="C82" s="968" t="s">
        <v>267</v>
      </c>
      <c r="D82" s="968" t="s">
        <v>243</v>
      </c>
      <c r="E82" s="968" t="s">
        <v>332</v>
      </c>
      <c r="F82" s="979"/>
      <c r="G82" s="979"/>
      <c r="H82" s="979"/>
      <c r="I82" s="979"/>
      <c r="J82" s="979"/>
      <c r="K82" s="979"/>
    </row>
    <row r="83" spans="1:11">
      <c r="A83" s="968" t="s">
        <v>242</v>
      </c>
      <c r="B83" s="968" t="s">
        <v>232</v>
      </c>
      <c r="C83" s="968" t="s">
        <v>265</v>
      </c>
      <c r="D83" s="968" t="s">
        <v>243</v>
      </c>
      <c r="E83" s="968" t="s">
        <v>333</v>
      </c>
      <c r="F83" s="978"/>
      <c r="G83" s="978"/>
      <c r="H83" s="978"/>
      <c r="I83" s="978"/>
      <c r="J83" s="978"/>
      <c r="K83" s="978"/>
    </row>
    <row r="84" spans="1:11">
      <c r="A84" s="968" t="s">
        <v>242</v>
      </c>
      <c r="B84" s="968" t="s">
        <v>232</v>
      </c>
      <c r="C84" s="968" t="s">
        <v>269</v>
      </c>
      <c r="D84" s="968" t="s">
        <v>243</v>
      </c>
      <c r="E84" s="968" t="s">
        <v>334</v>
      </c>
      <c r="F84" s="978"/>
      <c r="G84" s="978"/>
      <c r="H84" s="978"/>
      <c r="I84" s="978"/>
      <c r="J84" s="978"/>
      <c r="K84" s="978"/>
    </row>
    <row r="85" spans="1:11">
      <c r="A85" s="968" t="s">
        <v>242</v>
      </c>
      <c r="B85" s="968" t="s">
        <v>234</v>
      </c>
      <c r="C85" s="968" t="s">
        <v>286</v>
      </c>
      <c r="D85" s="968" t="s">
        <v>243</v>
      </c>
      <c r="E85" s="968" t="s">
        <v>335</v>
      </c>
      <c r="F85" s="978"/>
      <c r="G85" s="978"/>
      <c r="H85" s="978"/>
      <c r="I85" s="978"/>
      <c r="J85" s="978"/>
      <c r="K85" s="978"/>
    </row>
    <row r="86" spans="1:11">
      <c r="A86" s="968" t="s">
        <v>242</v>
      </c>
      <c r="B86" s="968" t="s">
        <v>238</v>
      </c>
      <c r="C86" s="968" t="s">
        <v>252</v>
      </c>
      <c r="D86" s="968" t="s">
        <v>243</v>
      </c>
      <c r="E86" s="968" t="s">
        <v>336</v>
      </c>
      <c r="F86" s="978"/>
      <c r="G86" s="978"/>
      <c r="H86" s="978"/>
      <c r="I86" s="978"/>
      <c r="J86" s="978"/>
      <c r="K86" s="978"/>
    </row>
    <row r="87" spans="1:11">
      <c r="A87" s="968" t="s">
        <v>242</v>
      </c>
      <c r="B87" s="968" t="s">
        <v>244</v>
      </c>
      <c r="C87" s="968" t="s">
        <v>272</v>
      </c>
      <c r="D87" s="968" t="s">
        <v>243</v>
      </c>
      <c r="E87" s="968" t="s">
        <v>337</v>
      </c>
      <c r="F87" s="978"/>
      <c r="G87" s="978"/>
      <c r="H87" s="978"/>
      <c r="I87" s="978"/>
      <c r="J87" s="978"/>
      <c r="K87" s="978"/>
    </row>
    <row r="88" spans="1:11">
      <c r="A88" s="968" t="s">
        <v>242</v>
      </c>
      <c r="B88" s="968" t="s">
        <v>232</v>
      </c>
      <c r="C88" s="968" t="s">
        <v>338</v>
      </c>
      <c r="D88" s="968" t="s">
        <v>243</v>
      </c>
      <c r="E88" s="968" t="s">
        <v>339</v>
      </c>
      <c r="F88" s="979"/>
      <c r="G88" s="979"/>
      <c r="H88" s="979"/>
      <c r="I88" s="979"/>
      <c r="J88" s="979"/>
      <c r="K88" s="979"/>
    </row>
    <row r="89" spans="1:11">
      <c r="A89" s="968" t="s">
        <v>244</v>
      </c>
      <c r="B89" s="968" t="s">
        <v>286</v>
      </c>
      <c r="C89" s="968" t="s">
        <v>276</v>
      </c>
      <c r="D89" s="968" t="s">
        <v>245</v>
      </c>
      <c r="E89" s="968" t="s">
        <v>340</v>
      </c>
      <c r="F89" s="978"/>
      <c r="G89" s="978"/>
      <c r="H89" s="978"/>
      <c r="I89" s="978"/>
      <c r="J89" s="978"/>
      <c r="K89" s="978"/>
    </row>
    <row r="90" spans="1:11">
      <c r="A90" s="968" t="s">
        <v>244</v>
      </c>
      <c r="B90" s="968" t="s">
        <v>286</v>
      </c>
      <c r="C90" s="968" t="s">
        <v>265</v>
      </c>
      <c r="D90" s="968" t="s">
        <v>245</v>
      </c>
      <c r="E90" s="968" t="s">
        <v>341</v>
      </c>
      <c r="F90" s="978"/>
      <c r="G90" s="978"/>
      <c r="H90" s="978"/>
      <c r="I90" s="978"/>
      <c r="J90" s="978"/>
      <c r="K90" s="978"/>
    </row>
    <row r="91" spans="1:11">
      <c r="A91" s="968" t="s">
        <v>244</v>
      </c>
      <c r="B91" s="968" t="s">
        <v>232</v>
      </c>
      <c r="C91" s="968" t="s">
        <v>280</v>
      </c>
      <c r="D91" s="968" t="s">
        <v>245</v>
      </c>
      <c r="E91" s="968" t="s">
        <v>342</v>
      </c>
      <c r="F91" s="978"/>
      <c r="G91" s="978"/>
      <c r="H91" s="978"/>
      <c r="I91" s="978"/>
      <c r="J91" s="978"/>
      <c r="K91" s="978"/>
    </row>
    <row r="92" spans="1:11">
      <c r="A92" s="968" t="s">
        <v>244</v>
      </c>
      <c r="B92" s="968" t="s">
        <v>246</v>
      </c>
      <c r="C92" s="968" t="s">
        <v>280</v>
      </c>
      <c r="D92" s="968" t="s">
        <v>245</v>
      </c>
      <c r="E92" s="968" t="s">
        <v>343</v>
      </c>
      <c r="F92" s="978"/>
      <c r="G92" s="978"/>
      <c r="H92" s="978"/>
      <c r="I92" s="978"/>
      <c r="J92" s="978"/>
      <c r="K92" s="978"/>
    </row>
    <row r="93" spans="1:11">
      <c r="A93" s="968" t="s">
        <v>244</v>
      </c>
      <c r="B93" s="968" t="s">
        <v>236</v>
      </c>
      <c r="C93" s="968" t="s">
        <v>286</v>
      </c>
      <c r="D93" s="968" t="s">
        <v>245</v>
      </c>
      <c r="E93" s="968" t="s">
        <v>344</v>
      </c>
      <c r="F93" s="978"/>
      <c r="G93" s="978"/>
      <c r="H93" s="978"/>
      <c r="I93" s="978"/>
      <c r="J93" s="978"/>
      <c r="K93" s="978"/>
    </row>
    <row r="94" spans="1:11">
      <c r="A94" s="968" t="s">
        <v>244</v>
      </c>
      <c r="B94" s="968" t="s">
        <v>238</v>
      </c>
      <c r="C94" s="968" t="s">
        <v>267</v>
      </c>
      <c r="D94" s="968" t="s">
        <v>245</v>
      </c>
      <c r="E94" s="968" t="s">
        <v>345</v>
      </c>
      <c r="F94" s="978"/>
      <c r="G94" s="978"/>
      <c r="H94" s="978"/>
      <c r="I94" s="978"/>
      <c r="J94" s="978"/>
      <c r="K94" s="978"/>
    </row>
    <row r="95" spans="1:11">
      <c r="A95" s="968" t="s">
        <v>244</v>
      </c>
      <c r="B95" s="968" t="s">
        <v>274</v>
      </c>
      <c r="C95" s="968" t="s">
        <v>272</v>
      </c>
      <c r="D95" s="968" t="s">
        <v>245</v>
      </c>
      <c r="E95" s="968" t="s">
        <v>346</v>
      </c>
      <c r="F95" s="978"/>
      <c r="G95" s="978"/>
      <c r="H95" s="978"/>
      <c r="I95" s="978"/>
      <c r="J95" s="978"/>
      <c r="K95" s="978"/>
    </row>
    <row r="96" spans="1:11">
      <c r="A96" s="968" t="s">
        <v>244</v>
      </c>
      <c r="B96" s="968" t="s">
        <v>318</v>
      </c>
      <c r="C96" s="968" t="s">
        <v>286</v>
      </c>
      <c r="D96" s="968" t="s">
        <v>245</v>
      </c>
      <c r="E96" s="968" t="s">
        <v>347</v>
      </c>
      <c r="F96" s="979"/>
      <c r="G96" s="979"/>
      <c r="H96" s="979"/>
      <c r="I96" s="979"/>
      <c r="J96" s="979"/>
      <c r="K96" s="979"/>
    </row>
    <row r="97" spans="1:11">
      <c r="A97" s="968" t="s">
        <v>246</v>
      </c>
      <c r="B97" s="968" t="s">
        <v>232</v>
      </c>
      <c r="C97" s="968" t="s">
        <v>272</v>
      </c>
      <c r="D97" s="968" t="s">
        <v>247</v>
      </c>
      <c r="E97" s="968" t="s">
        <v>348</v>
      </c>
      <c r="F97" s="978"/>
      <c r="G97" s="978"/>
      <c r="H97" s="978"/>
      <c r="I97" s="978"/>
      <c r="J97" s="978"/>
      <c r="K97" s="978"/>
    </row>
    <row r="98" spans="1:11">
      <c r="A98" s="968" t="s">
        <v>246</v>
      </c>
      <c r="B98" s="968" t="s">
        <v>234</v>
      </c>
      <c r="C98" s="968" t="s">
        <v>272</v>
      </c>
      <c r="D98" s="968" t="s">
        <v>247</v>
      </c>
      <c r="E98" s="968" t="s">
        <v>349</v>
      </c>
      <c r="F98" s="978"/>
      <c r="G98" s="978"/>
      <c r="H98" s="978"/>
      <c r="I98" s="978"/>
      <c r="J98" s="978"/>
      <c r="K98" s="978"/>
    </row>
    <row r="99" spans="1:11">
      <c r="A99" s="968" t="s">
        <v>246</v>
      </c>
      <c r="B99" s="968" t="s">
        <v>238</v>
      </c>
      <c r="C99" s="968" t="s">
        <v>265</v>
      </c>
      <c r="D99" s="968" t="s">
        <v>247</v>
      </c>
      <c r="E99" s="968" t="s">
        <v>350</v>
      </c>
      <c r="F99" s="978"/>
      <c r="G99" s="978"/>
      <c r="H99" s="978"/>
      <c r="I99" s="978"/>
      <c r="J99" s="978"/>
      <c r="K99" s="978"/>
    </row>
    <row r="100" spans="1:11">
      <c r="A100" s="968" t="s">
        <v>246</v>
      </c>
      <c r="B100" s="968" t="s">
        <v>244</v>
      </c>
      <c r="C100" s="968" t="s">
        <v>252</v>
      </c>
      <c r="D100" s="968" t="s">
        <v>247</v>
      </c>
      <c r="E100" s="968" t="s">
        <v>351</v>
      </c>
      <c r="F100" s="978"/>
      <c r="G100" s="978"/>
      <c r="H100" s="978"/>
      <c r="I100" s="978"/>
      <c r="J100" s="978"/>
      <c r="K100" s="978"/>
    </row>
    <row r="101" spans="1:11">
      <c r="A101" s="968" t="s">
        <v>246</v>
      </c>
      <c r="B101" s="968" t="s">
        <v>274</v>
      </c>
      <c r="C101" s="968" t="s">
        <v>265</v>
      </c>
      <c r="D101" s="968" t="s">
        <v>247</v>
      </c>
      <c r="E101" s="968" t="s">
        <v>352</v>
      </c>
      <c r="F101" s="978"/>
      <c r="G101" s="978"/>
      <c r="H101" s="978"/>
      <c r="I101" s="978"/>
      <c r="J101" s="978"/>
      <c r="K101" s="978"/>
    </row>
    <row r="102" spans="1:11">
      <c r="A102" s="968" t="s">
        <v>246</v>
      </c>
      <c r="B102" s="968" t="s">
        <v>318</v>
      </c>
      <c r="C102" s="968" t="s">
        <v>252</v>
      </c>
      <c r="D102" s="968" t="s">
        <v>247</v>
      </c>
      <c r="E102" s="968" t="s">
        <v>353</v>
      </c>
      <c r="F102" s="979"/>
      <c r="G102" s="979"/>
      <c r="H102" s="979"/>
      <c r="I102" s="979"/>
      <c r="J102" s="979"/>
      <c r="K102" s="979"/>
    </row>
    <row r="103" spans="1:11">
      <c r="A103" s="968" t="s">
        <v>246</v>
      </c>
      <c r="B103" s="968" t="s">
        <v>318</v>
      </c>
      <c r="C103" s="968" t="s">
        <v>274</v>
      </c>
      <c r="D103" s="968" t="s">
        <v>247</v>
      </c>
      <c r="E103" s="968" t="s">
        <v>354</v>
      </c>
      <c r="F103" s="978"/>
      <c r="G103" s="978"/>
      <c r="H103" s="978"/>
      <c r="I103" s="978"/>
      <c r="J103" s="978"/>
      <c r="K103" s="978"/>
    </row>
    <row r="104" spans="1:11">
      <c r="A104" s="968" t="s">
        <v>248</v>
      </c>
      <c r="B104" s="968" t="s">
        <v>246</v>
      </c>
      <c r="C104" s="968" t="s">
        <v>264</v>
      </c>
      <c r="D104" s="968" t="s">
        <v>249</v>
      </c>
      <c r="E104" s="968" t="s">
        <v>355</v>
      </c>
      <c r="F104" s="978"/>
      <c r="G104" s="978"/>
      <c r="H104" s="978"/>
      <c r="I104" s="978"/>
      <c r="J104" s="978"/>
      <c r="K104" s="978"/>
    </row>
    <row r="105" spans="1:11">
      <c r="A105" s="968" t="s">
        <v>248</v>
      </c>
      <c r="B105" s="968" t="s">
        <v>234</v>
      </c>
      <c r="C105" s="968" t="s">
        <v>265</v>
      </c>
      <c r="D105" s="968" t="s">
        <v>249</v>
      </c>
      <c r="E105" s="968" t="s">
        <v>356</v>
      </c>
      <c r="F105" s="978"/>
      <c r="G105" s="978"/>
      <c r="H105" s="978"/>
      <c r="I105" s="978"/>
      <c r="J105" s="978"/>
      <c r="K105" s="978"/>
    </row>
    <row r="106" spans="1:11">
      <c r="A106" s="968" t="s">
        <v>248</v>
      </c>
      <c r="B106" s="968" t="s">
        <v>236</v>
      </c>
      <c r="C106" s="968" t="s">
        <v>269</v>
      </c>
      <c r="D106" s="968" t="s">
        <v>249</v>
      </c>
      <c r="E106" s="968" t="s">
        <v>357</v>
      </c>
      <c r="F106" s="978"/>
      <c r="G106" s="978"/>
      <c r="H106" s="978"/>
      <c r="I106" s="978"/>
      <c r="J106" s="978"/>
      <c r="K106" s="978"/>
    </row>
    <row r="107" spans="1:11">
      <c r="A107" s="968" t="s">
        <v>248</v>
      </c>
      <c r="B107" s="968" t="s">
        <v>238</v>
      </c>
      <c r="C107" s="968" t="s">
        <v>264</v>
      </c>
      <c r="D107" s="968" t="s">
        <v>249</v>
      </c>
      <c r="E107" s="968" t="s">
        <v>358</v>
      </c>
      <c r="F107" s="978"/>
      <c r="G107" s="978"/>
      <c r="H107" s="978"/>
      <c r="I107" s="978"/>
      <c r="J107" s="978"/>
      <c r="K107" s="978"/>
    </row>
    <row r="108" spans="1:11">
      <c r="A108" s="968" t="s">
        <v>248</v>
      </c>
      <c r="B108" s="968" t="s">
        <v>244</v>
      </c>
      <c r="C108" s="968" t="s">
        <v>286</v>
      </c>
      <c r="D108" s="968" t="s">
        <v>249</v>
      </c>
      <c r="E108" s="968" t="s">
        <v>359</v>
      </c>
      <c r="F108" s="978"/>
      <c r="G108" s="978"/>
      <c r="H108" s="978"/>
      <c r="I108" s="978"/>
      <c r="J108" s="978"/>
      <c r="K108" s="978"/>
    </row>
    <row r="109" spans="1:11">
      <c r="A109" s="968" t="s">
        <v>248</v>
      </c>
      <c r="B109" s="968" t="s">
        <v>244</v>
      </c>
      <c r="C109" s="968" t="s">
        <v>276</v>
      </c>
      <c r="D109" s="968" t="s">
        <v>249</v>
      </c>
      <c r="E109" s="968" t="s">
        <v>360</v>
      </c>
      <c r="F109" s="978"/>
      <c r="G109" s="978"/>
      <c r="H109" s="978"/>
      <c r="I109" s="978"/>
      <c r="J109" s="978"/>
      <c r="K109" s="978"/>
    </row>
    <row r="110" spans="1:11">
      <c r="A110" s="968" t="s">
        <v>248</v>
      </c>
      <c r="B110" s="968" t="s">
        <v>318</v>
      </c>
      <c r="C110" s="968" t="s">
        <v>265</v>
      </c>
      <c r="D110" s="968" t="s">
        <v>249</v>
      </c>
      <c r="E110" s="968" t="s">
        <v>361</v>
      </c>
      <c r="F110" s="979"/>
      <c r="G110" s="979"/>
      <c r="H110" s="979"/>
      <c r="I110" s="979"/>
      <c r="J110" s="979"/>
      <c r="K110" s="979"/>
    </row>
    <row r="111" spans="1:11">
      <c r="A111" s="968" t="s">
        <v>248</v>
      </c>
      <c r="B111" s="968" t="s">
        <v>236</v>
      </c>
      <c r="C111" s="968" t="s">
        <v>362</v>
      </c>
      <c r="D111" s="968" t="s">
        <v>249</v>
      </c>
      <c r="E111" s="968" t="s">
        <v>363</v>
      </c>
      <c r="F111" s="978"/>
      <c r="G111" s="978"/>
      <c r="H111" s="978"/>
      <c r="I111" s="978"/>
      <c r="J111" s="978"/>
      <c r="K111" s="978"/>
    </row>
    <row r="112" spans="1:11">
      <c r="A112" s="968" t="s">
        <v>250</v>
      </c>
      <c r="B112" s="968" t="s">
        <v>246</v>
      </c>
      <c r="C112" s="968" t="s">
        <v>272</v>
      </c>
      <c r="D112" s="968" t="s">
        <v>251</v>
      </c>
      <c r="E112" s="968" t="s">
        <v>364</v>
      </c>
      <c r="F112" s="978"/>
      <c r="G112" s="978"/>
      <c r="H112" s="978"/>
      <c r="I112" s="978"/>
      <c r="J112" s="978"/>
      <c r="K112" s="978"/>
    </row>
    <row r="113" spans="1:11">
      <c r="A113" s="968" t="s">
        <v>250</v>
      </c>
      <c r="B113" s="968" t="s">
        <v>246</v>
      </c>
      <c r="C113" s="968" t="s">
        <v>274</v>
      </c>
      <c r="D113" s="968" t="s">
        <v>251</v>
      </c>
      <c r="E113" s="968" t="s">
        <v>365</v>
      </c>
      <c r="F113" s="978"/>
      <c r="G113" s="978"/>
      <c r="H113" s="978"/>
      <c r="I113" s="978"/>
      <c r="J113" s="978"/>
      <c r="K113" s="978"/>
    </row>
    <row r="114" spans="1:11">
      <c r="A114" s="968" t="s">
        <v>250</v>
      </c>
      <c r="B114" s="968" t="s">
        <v>248</v>
      </c>
      <c r="C114" s="968" t="s">
        <v>274</v>
      </c>
      <c r="D114" s="968" t="s">
        <v>251</v>
      </c>
      <c r="E114" s="968" t="s">
        <v>366</v>
      </c>
      <c r="F114" s="978"/>
      <c r="G114" s="978"/>
      <c r="H114" s="978"/>
      <c r="I114" s="978"/>
      <c r="J114" s="978"/>
      <c r="K114" s="978"/>
    </row>
    <row r="115" spans="1:11">
      <c r="A115" s="968" t="s">
        <v>250</v>
      </c>
      <c r="B115" s="968" t="s">
        <v>280</v>
      </c>
      <c r="C115" s="968" t="s">
        <v>252</v>
      </c>
      <c r="D115" s="968" t="s">
        <v>251</v>
      </c>
      <c r="E115" s="968" t="s">
        <v>367</v>
      </c>
      <c r="F115" s="978"/>
      <c r="G115" s="978"/>
      <c r="H115" s="978"/>
      <c r="I115" s="978"/>
      <c r="J115" s="978"/>
      <c r="K115" s="978"/>
    </row>
    <row r="116" spans="1:11">
      <c r="A116" s="968" t="s">
        <v>250</v>
      </c>
      <c r="B116" s="968" t="s">
        <v>318</v>
      </c>
      <c r="C116" s="968" t="s">
        <v>269</v>
      </c>
      <c r="D116" s="968" t="s">
        <v>251</v>
      </c>
      <c r="E116" s="968" t="s">
        <v>368</v>
      </c>
      <c r="F116" s="979"/>
      <c r="G116" s="979"/>
      <c r="H116" s="979"/>
      <c r="I116" s="979"/>
      <c r="J116" s="979"/>
      <c r="K116" s="979"/>
    </row>
    <row r="117" spans="1:11">
      <c r="A117" s="968" t="s">
        <v>252</v>
      </c>
      <c r="B117" s="968" t="s">
        <v>232</v>
      </c>
      <c r="C117" s="968" t="s">
        <v>274</v>
      </c>
      <c r="D117" s="968" t="s">
        <v>253</v>
      </c>
      <c r="E117" s="968" t="s">
        <v>369</v>
      </c>
      <c r="F117" s="978"/>
      <c r="G117" s="978"/>
      <c r="H117" s="978"/>
      <c r="I117" s="978"/>
      <c r="J117" s="978"/>
      <c r="K117" s="978"/>
    </row>
    <row r="118" spans="1:11">
      <c r="A118" s="968" t="s">
        <v>252</v>
      </c>
      <c r="B118" s="968" t="s">
        <v>232</v>
      </c>
      <c r="C118" s="968" t="s">
        <v>264</v>
      </c>
      <c r="D118" s="968" t="s">
        <v>253</v>
      </c>
      <c r="E118" s="968" t="s">
        <v>370</v>
      </c>
      <c r="F118" s="978"/>
      <c r="G118" s="978"/>
      <c r="H118" s="978"/>
      <c r="I118" s="978"/>
      <c r="J118" s="978"/>
      <c r="K118" s="978"/>
    </row>
    <row r="119" spans="1:11">
      <c r="A119" s="968" t="s">
        <v>252</v>
      </c>
      <c r="B119" s="968" t="s">
        <v>236</v>
      </c>
      <c r="C119" s="968" t="s">
        <v>267</v>
      </c>
      <c r="D119" s="968" t="s">
        <v>253</v>
      </c>
      <c r="E119" s="968" t="s">
        <v>371</v>
      </c>
      <c r="F119" s="978"/>
      <c r="G119" s="978"/>
      <c r="H119" s="978"/>
      <c r="I119" s="978"/>
      <c r="J119" s="978"/>
      <c r="K119" s="978"/>
    </row>
    <row r="120" spans="1:11">
      <c r="A120" s="968" t="s">
        <v>252</v>
      </c>
      <c r="B120" s="968" t="s">
        <v>238</v>
      </c>
      <c r="C120" s="968" t="s">
        <v>272</v>
      </c>
      <c r="D120" s="968" t="s">
        <v>253</v>
      </c>
      <c r="E120" s="968" t="s">
        <v>372</v>
      </c>
      <c r="F120" s="978"/>
      <c r="G120" s="978"/>
      <c r="H120" s="978"/>
      <c r="I120" s="978"/>
      <c r="J120" s="978"/>
      <c r="K120" s="978"/>
    </row>
    <row r="121" spans="1:11">
      <c r="A121" s="968" t="s">
        <v>252</v>
      </c>
      <c r="B121" s="968" t="s">
        <v>238</v>
      </c>
      <c r="C121" s="968" t="s">
        <v>274</v>
      </c>
      <c r="D121" s="968" t="s">
        <v>253</v>
      </c>
      <c r="E121" s="968" t="s">
        <v>373</v>
      </c>
      <c r="F121" s="978"/>
      <c r="G121" s="978"/>
      <c r="H121" s="978"/>
      <c r="I121" s="978"/>
      <c r="J121" s="978"/>
      <c r="K121" s="978"/>
    </row>
    <row r="122" spans="1:11">
      <c r="A122" s="968" t="s">
        <v>252</v>
      </c>
      <c r="B122" s="968" t="s">
        <v>274</v>
      </c>
      <c r="C122" s="968" t="s">
        <v>267</v>
      </c>
      <c r="D122" s="968" t="s">
        <v>253</v>
      </c>
      <c r="E122" s="968" t="s">
        <v>374</v>
      </c>
      <c r="F122" s="978"/>
      <c r="G122" s="978"/>
      <c r="H122" s="978"/>
      <c r="I122" s="978"/>
      <c r="J122" s="978"/>
      <c r="K122" s="978"/>
    </row>
    <row r="123" spans="1:11">
      <c r="A123" s="968" t="s">
        <v>252</v>
      </c>
      <c r="B123" s="968" t="s">
        <v>274</v>
      </c>
      <c r="C123" s="968" t="s">
        <v>280</v>
      </c>
      <c r="D123" s="968" t="s">
        <v>253</v>
      </c>
      <c r="E123" s="968" t="s">
        <v>375</v>
      </c>
      <c r="F123" s="978"/>
      <c r="G123" s="978"/>
      <c r="H123" s="978"/>
      <c r="I123" s="978"/>
      <c r="J123" s="978"/>
      <c r="K123" s="978"/>
    </row>
    <row r="124" spans="1:11">
      <c r="A124" s="968" t="s">
        <v>254</v>
      </c>
      <c r="B124" s="968" t="s">
        <v>248</v>
      </c>
      <c r="C124" s="968" t="s">
        <v>272</v>
      </c>
      <c r="D124" s="968" t="s">
        <v>255</v>
      </c>
      <c r="E124" s="968" t="s">
        <v>376</v>
      </c>
      <c r="F124" s="979"/>
      <c r="G124" s="979"/>
      <c r="H124" s="979"/>
      <c r="I124" s="979"/>
      <c r="J124" s="979"/>
      <c r="K124" s="979"/>
    </row>
    <row r="125" spans="1:11">
      <c r="A125" s="968" t="s">
        <v>254</v>
      </c>
      <c r="B125" s="968" t="s">
        <v>234</v>
      </c>
      <c r="C125" s="968" t="s">
        <v>274</v>
      </c>
      <c r="D125" s="968" t="s">
        <v>255</v>
      </c>
      <c r="E125" s="968" t="s">
        <v>377</v>
      </c>
      <c r="F125" s="978"/>
      <c r="G125" s="978"/>
      <c r="H125" s="978"/>
      <c r="I125" s="978"/>
      <c r="J125" s="978"/>
      <c r="K125" s="978"/>
    </row>
    <row r="126" spans="1:11">
      <c r="A126" s="968" t="s">
        <v>254</v>
      </c>
      <c r="B126" s="968" t="s">
        <v>234</v>
      </c>
      <c r="C126" s="968" t="s">
        <v>276</v>
      </c>
      <c r="D126" s="968" t="s">
        <v>255</v>
      </c>
      <c r="E126" s="968" t="s">
        <v>378</v>
      </c>
      <c r="F126" s="978"/>
      <c r="G126" s="978"/>
      <c r="H126" s="978"/>
      <c r="I126" s="978"/>
      <c r="J126" s="978"/>
      <c r="K126" s="978"/>
    </row>
    <row r="127" spans="1:11">
      <c r="A127" s="968" t="s">
        <v>254</v>
      </c>
      <c r="B127" s="968" t="s">
        <v>248</v>
      </c>
      <c r="C127" s="968" t="s">
        <v>265</v>
      </c>
      <c r="D127" s="968" t="s">
        <v>255</v>
      </c>
      <c r="E127" s="968" t="s">
        <v>379</v>
      </c>
      <c r="F127" s="978"/>
      <c r="G127" s="978"/>
      <c r="H127" s="978"/>
      <c r="I127" s="978"/>
      <c r="J127" s="978"/>
      <c r="K127" s="978"/>
    </row>
    <row r="128" spans="1:11">
      <c r="A128" s="968" t="s">
        <v>254</v>
      </c>
      <c r="B128" s="968" t="s">
        <v>234</v>
      </c>
      <c r="C128" s="968" t="s">
        <v>267</v>
      </c>
      <c r="D128" s="968" t="s">
        <v>255</v>
      </c>
      <c r="E128" s="968" t="s">
        <v>380</v>
      </c>
      <c r="F128" s="978"/>
      <c r="G128" s="978"/>
      <c r="H128" s="978"/>
      <c r="I128" s="978"/>
      <c r="J128" s="978"/>
      <c r="K128" s="978"/>
    </row>
    <row r="129" spans="1:11">
      <c r="A129" s="968" t="s">
        <v>254</v>
      </c>
      <c r="B129" s="968" t="s">
        <v>274</v>
      </c>
      <c r="C129" s="968" t="s">
        <v>269</v>
      </c>
      <c r="D129" s="968" t="s">
        <v>255</v>
      </c>
      <c r="E129" s="968" t="s">
        <v>381</v>
      </c>
      <c r="F129" s="978"/>
      <c r="G129" s="978"/>
      <c r="H129" s="978"/>
      <c r="I129" s="978"/>
      <c r="J129" s="978"/>
      <c r="K129" s="978"/>
    </row>
    <row r="130" spans="1:11">
      <c r="A130" s="968" t="s">
        <v>256</v>
      </c>
      <c r="B130" s="968" t="s">
        <v>238</v>
      </c>
      <c r="C130" s="968" t="s">
        <v>269</v>
      </c>
      <c r="D130" s="968" t="s">
        <v>257</v>
      </c>
      <c r="E130" s="968" t="s">
        <v>382</v>
      </c>
      <c r="F130" s="979"/>
      <c r="G130" s="979"/>
      <c r="H130" s="979"/>
      <c r="I130" s="979"/>
      <c r="J130" s="979"/>
      <c r="K130" s="979"/>
    </row>
    <row r="131" spans="1:11">
      <c r="A131" s="968" t="s">
        <v>256</v>
      </c>
      <c r="B131" s="968" t="s">
        <v>248</v>
      </c>
      <c r="C131" s="968" t="s">
        <v>286</v>
      </c>
      <c r="D131" s="968" t="s">
        <v>257</v>
      </c>
      <c r="E131" s="968" t="s">
        <v>383</v>
      </c>
      <c r="F131" s="978"/>
      <c r="G131" s="978"/>
      <c r="H131" s="978"/>
      <c r="I131" s="978"/>
      <c r="J131" s="978"/>
      <c r="K131" s="978"/>
    </row>
    <row r="132" spans="1:11">
      <c r="A132" s="968" t="s">
        <v>256</v>
      </c>
      <c r="B132" s="968" t="s">
        <v>244</v>
      </c>
      <c r="C132" s="968" t="s">
        <v>274</v>
      </c>
      <c r="D132" s="968" t="s">
        <v>257</v>
      </c>
      <c r="E132" s="968" t="s">
        <v>384</v>
      </c>
      <c r="F132" s="978"/>
      <c r="G132" s="978"/>
      <c r="H132" s="978"/>
      <c r="I132" s="978"/>
      <c r="J132" s="978"/>
      <c r="K132" s="978"/>
    </row>
    <row r="133" spans="1:11">
      <c r="A133" s="968" t="s">
        <v>256</v>
      </c>
      <c r="B133" s="968" t="s">
        <v>244</v>
      </c>
      <c r="C133" s="968" t="s">
        <v>267</v>
      </c>
      <c r="D133" s="968" t="s">
        <v>257</v>
      </c>
      <c r="E133" s="968" t="s">
        <v>385</v>
      </c>
      <c r="F133" s="978"/>
      <c r="G133" s="978"/>
      <c r="H133" s="978"/>
      <c r="I133" s="978"/>
      <c r="J133" s="978"/>
      <c r="K133" s="978"/>
    </row>
    <row r="134" spans="1:11">
      <c r="A134" s="968" t="s">
        <v>256</v>
      </c>
      <c r="B134" s="968" t="s">
        <v>274</v>
      </c>
      <c r="C134" s="968" t="s">
        <v>264</v>
      </c>
      <c r="D134" s="968" t="s">
        <v>257</v>
      </c>
      <c r="E134" s="968" t="s">
        <v>386</v>
      </c>
      <c r="F134" s="978"/>
      <c r="G134" s="978"/>
      <c r="H134" s="978"/>
      <c r="I134" s="978"/>
      <c r="J134" s="978"/>
      <c r="K134" s="978"/>
    </row>
    <row r="135" spans="1:11">
      <c r="A135" s="968" t="s">
        <v>258</v>
      </c>
      <c r="B135" s="968" t="s">
        <v>286</v>
      </c>
      <c r="C135" s="968" t="s">
        <v>272</v>
      </c>
      <c r="D135" s="968" t="s">
        <v>259</v>
      </c>
      <c r="E135" s="968" t="s">
        <v>387</v>
      </c>
      <c r="F135" s="978"/>
      <c r="G135" s="978"/>
      <c r="H135" s="978"/>
      <c r="I135" s="978"/>
      <c r="J135" s="978"/>
      <c r="K135" s="978"/>
    </row>
    <row r="136" spans="1:11">
      <c r="A136" s="968" t="s">
        <v>258</v>
      </c>
      <c r="B136" s="968" t="s">
        <v>286</v>
      </c>
      <c r="C136" s="968" t="s">
        <v>274</v>
      </c>
      <c r="D136" s="968" t="s">
        <v>259</v>
      </c>
      <c r="E136" s="968" t="s">
        <v>388</v>
      </c>
      <c r="F136" s="978"/>
      <c r="G136" s="978"/>
      <c r="H136" s="978"/>
      <c r="I136" s="978"/>
      <c r="J136" s="978"/>
      <c r="K136" s="978"/>
    </row>
    <row r="137" spans="1:11">
      <c r="A137" s="968" t="s">
        <v>258</v>
      </c>
      <c r="B137" s="968" t="s">
        <v>248</v>
      </c>
      <c r="C137" s="968" t="s">
        <v>267</v>
      </c>
      <c r="D137" s="968" t="s">
        <v>259</v>
      </c>
      <c r="E137" s="968" t="s">
        <v>389</v>
      </c>
      <c r="F137" s="979"/>
      <c r="G137" s="979"/>
      <c r="H137" s="979"/>
      <c r="I137" s="979"/>
      <c r="J137" s="979"/>
      <c r="K137" s="979"/>
    </row>
    <row r="138" spans="1:11">
      <c r="A138" s="968" t="s">
        <v>258</v>
      </c>
      <c r="B138" s="968" t="s">
        <v>244</v>
      </c>
      <c r="C138" s="968" t="s">
        <v>269</v>
      </c>
      <c r="D138" s="968" t="s">
        <v>259</v>
      </c>
      <c r="E138" s="968" t="s">
        <v>390</v>
      </c>
      <c r="F138" s="978"/>
      <c r="G138" s="978"/>
      <c r="H138" s="978"/>
      <c r="I138" s="978"/>
      <c r="J138" s="978"/>
      <c r="K138" s="978"/>
    </row>
    <row r="139" spans="1:11">
      <c r="A139" s="968" t="s">
        <v>258</v>
      </c>
      <c r="B139" s="968" t="s">
        <v>244</v>
      </c>
      <c r="C139" s="968" t="s">
        <v>264</v>
      </c>
      <c r="D139" s="968" t="s">
        <v>259</v>
      </c>
      <c r="E139" s="968" t="s">
        <v>391</v>
      </c>
      <c r="F139" s="978"/>
      <c r="G139" s="978"/>
      <c r="H139" s="978"/>
      <c r="I139" s="978"/>
      <c r="J139" s="978"/>
      <c r="K139" s="978"/>
    </row>
    <row r="140" spans="1:11">
      <c r="A140" s="968" t="s">
        <v>258</v>
      </c>
      <c r="B140" s="968" t="s">
        <v>274</v>
      </c>
      <c r="C140" s="968" t="s">
        <v>276</v>
      </c>
      <c r="D140" s="968" t="s">
        <v>259</v>
      </c>
      <c r="E140" s="968" t="s">
        <v>392</v>
      </c>
      <c r="F140" s="978"/>
      <c r="G140" s="978"/>
      <c r="H140" s="978"/>
      <c r="I140" s="978"/>
      <c r="J140" s="978"/>
      <c r="K140" s="978"/>
    </row>
    <row r="141" spans="1:11">
      <c r="A141" s="968" t="s">
        <v>260</v>
      </c>
      <c r="B141" s="968" t="s">
        <v>286</v>
      </c>
      <c r="C141" s="968" t="s">
        <v>269</v>
      </c>
      <c r="D141" s="968" t="s">
        <v>261</v>
      </c>
      <c r="E141" s="968" t="s">
        <v>393</v>
      </c>
      <c r="F141" s="978"/>
      <c r="G141" s="978"/>
      <c r="H141" s="978"/>
      <c r="I141" s="978"/>
      <c r="J141" s="978"/>
      <c r="K141" s="978"/>
    </row>
    <row r="142" spans="1:11">
      <c r="A142" s="968" t="s">
        <v>260</v>
      </c>
      <c r="B142" s="968" t="s">
        <v>236</v>
      </c>
      <c r="C142" s="968" t="s">
        <v>265</v>
      </c>
      <c r="D142" s="968" t="s">
        <v>261</v>
      </c>
      <c r="E142" s="968" t="s">
        <v>394</v>
      </c>
      <c r="F142" s="978"/>
      <c r="G142" s="978"/>
      <c r="H142" s="978"/>
      <c r="I142" s="978"/>
      <c r="J142" s="978"/>
      <c r="K142" s="978"/>
    </row>
    <row r="143" spans="1:11">
      <c r="A143" s="968" t="s">
        <v>260</v>
      </c>
      <c r="B143" s="968" t="s">
        <v>248</v>
      </c>
      <c r="C143" s="968" t="s">
        <v>269</v>
      </c>
      <c r="D143" s="968" t="s">
        <v>261</v>
      </c>
      <c r="E143" s="968" t="s">
        <v>395</v>
      </c>
      <c r="F143" s="979"/>
      <c r="G143" s="979"/>
      <c r="H143" s="979"/>
      <c r="I143" s="979"/>
      <c r="J143" s="979"/>
      <c r="K143" s="979"/>
    </row>
    <row r="144" spans="1:11">
      <c r="A144" s="968" t="s">
        <v>260</v>
      </c>
      <c r="B144" s="968" t="s">
        <v>248</v>
      </c>
      <c r="C144" s="968" t="s">
        <v>264</v>
      </c>
      <c r="D144" s="968" t="s">
        <v>261</v>
      </c>
      <c r="E144" s="968" t="s">
        <v>396</v>
      </c>
      <c r="F144" s="978"/>
      <c r="G144" s="978"/>
      <c r="H144" s="978"/>
      <c r="I144" s="978"/>
      <c r="J144" s="978"/>
      <c r="K144" s="978"/>
    </row>
    <row r="145" spans="1:11">
      <c r="A145" s="968" t="s">
        <v>260</v>
      </c>
      <c r="B145" s="968" t="s">
        <v>244</v>
      </c>
      <c r="C145" s="968" t="s">
        <v>265</v>
      </c>
      <c r="D145" s="968" t="s">
        <v>261</v>
      </c>
      <c r="E145" s="968" t="s">
        <v>397</v>
      </c>
      <c r="F145" s="978"/>
      <c r="G145" s="978"/>
      <c r="H145" s="978"/>
      <c r="I145" s="978"/>
      <c r="J145" s="978"/>
      <c r="K145" s="978"/>
    </row>
    <row r="146" spans="1:11">
      <c r="A146" s="968" t="s">
        <v>260</v>
      </c>
      <c r="B146" s="968" t="s">
        <v>246</v>
      </c>
      <c r="C146" s="968" t="s">
        <v>286</v>
      </c>
      <c r="D146" s="968" t="s">
        <v>261</v>
      </c>
      <c r="E146" s="968" t="s">
        <v>398</v>
      </c>
      <c r="F146" s="978"/>
      <c r="G146" s="978"/>
      <c r="H146" s="978"/>
      <c r="I146" s="978"/>
      <c r="J146" s="978"/>
      <c r="K146" s="978"/>
    </row>
    <row r="147" spans="1:11">
      <c r="A147" s="968" t="s">
        <v>260</v>
      </c>
      <c r="B147" s="968" t="s">
        <v>248</v>
      </c>
      <c r="C147" s="968" t="s">
        <v>269</v>
      </c>
      <c r="D147" s="968" t="s">
        <v>261</v>
      </c>
      <c r="E147" s="968" t="s">
        <v>399</v>
      </c>
      <c r="F147" s="978"/>
      <c r="G147" s="978"/>
      <c r="H147" s="978"/>
      <c r="I147" s="978"/>
      <c r="J147" s="978"/>
      <c r="K147" s="978"/>
    </row>
    <row r="148" spans="1:11">
      <c r="A148" s="970"/>
      <c r="B148" s="970"/>
      <c r="C148" s="970"/>
      <c r="D148" s="971" t="s">
        <v>262</v>
      </c>
      <c r="E148" s="971"/>
      <c r="F148" s="974">
        <f t="shared" ref="F148:K148" si="3">SUM(F26:F147)</f>
        <v>0</v>
      </c>
      <c r="G148" s="974">
        <f t="shared" si="3"/>
        <v>0</v>
      </c>
      <c r="H148" s="974">
        <f t="shared" si="3"/>
        <v>0</v>
      </c>
      <c r="I148" s="974">
        <f t="shared" si="3"/>
        <v>0</v>
      </c>
      <c r="J148" s="974">
        <f t="shared" si="3"/>
        <v>0</v>
      </c>
      <c r="K148" s="974">
        <f t="shared" si="3"/>
        <v>0</v>
      </c>
    </row>
    <row r="149" spans="1:11">
      <c r="A149" s="79"/>
      <c r="B149" s="79"/>
      <c r="C149" s="79"/>
      <c r="D149" s="79"/>
      <c r="E149" s="79"/>
      <c r="F149" s="155"/>
      <c r="G149" s="155"/>
      <c r="H149" s="155"/>
      <c r="I149" s="155"/>
      <c r="J149" s="155"/>
      <c r="K149" s="155"/>
    </row>
    <row r="150" spans="1:11">
      <c r="A150" s="67"/>
      <c r="B150" s="67"/>
      <c r="C150" s="67"/>
      <c r="D150" s="67"/>
      <c r="E150" s="67"/>
      <c r="F150" s="617"/>
      <c r="G150" s="617"/>
      <c r="H150" s="617"/>
      <c r="I150" s="617"/>
      <c r="J150" s="617"/>
      <c r="K150" s="617"/>
    </row>
    <row r="151" spans="1:11">
      <c r="A151" s="618" t="s">
        <v>400</v>
      </c>
      <c r="B151" s="79"/>
      <c r="C151" s="79"/>
      <c r="D151" s="79"/>
      <c r="E151" s="79"/>
      <c r="F151" s="155"/>
      <c r="G151" s="155"/>
      <c r="H151" s="155"/>
      <c r="I151" s="155"/>
      <c r="J151" s="155"/>
      <c r="K151" s="155"/>
    </row>
    <row r="152" spans="1:11">
      <c r="A152" s="79" t="s">
        <v>401</v>
      </c>
      <c r="B152" s="79"/>
      <c r="C152" s="79"/>
      <c r="D152" s="79"/>
      <c r="E152" s="79"/>
      <c r="F152" s="155"/>
      <c r="G152" s="155"/>
      <c r="H152" s="155"/>
      <c r="I152" s="155"/>
      <c r="J152" s="155"/>
      <c r="K152" s="155"/>
    </row>
    <row r="153" spans="1:11">
      <c r="A153" s="79" t="s">
        <v>402</v>
      </c>
      <c r="B153" s="79"/>
      <c r="C153" s="79"/>
      <c r="D153" s="79"/>
      <c r="E153" s="79"/>
      <c r="F153" s="155"/>
      <c r="G153" s="155"/>
      <c r="H153" s="155"/>
      <c r="I153" s="155"/>
      <c r="J153" s="155"/>
      <c r="K153" s="155"/>
    </row>
    <row r="154" spans="1:11">
      <c r="A154" s="79" t="s">
        <v>403</v>
      </c>
      <c r="B154" s="79"/>
      <c r="C154" s="79"/>
      <c r="D154" s="79"/>
      <c r="E154" s="79"/>
      <c r="F154" s="155"/>
      <c r="G154" s="155"/>
      <c r="H154" s="155"/>
      <c r="I154" s="155"/>
      <c r="J154" s="155"/>
      <c r="K154" s="155"/>
    </row>
    <row r="155" spans="1:11">
      <c r="A155" s="79" t="s">
        <v>404</v>
      </c>
      <c r="B155" s="79"/>
      <c r="C155" s="79"/>
      <c r="D155" s="79"/>
      <c r="E155" s="79"/>
      <c r="F155" s="155"/>
      <c r="G155" s="155"/>
      <c r="H155" s="155"/>
      <c r="I155" s="155"/>
      <c r="J155" s="155"/>
      <c r="K155" s="155"/>
    </row>
    <row r="156" spans="1:11">
      <c r="A156" s="67"/>
      <c r="B156" s="67"/>
      <c r="C156" s="67"/>
      <c r="D156" s="67"/>
      <c r="E156" s="67"/>
      <c r="F156" s="155"/>
      <c r="G156" s="155"/>
      <c r="H156" s="155"/>
      <c r="I156" s="155"/>
      <c r="J156" s="155"/>
      <c r="K156" s="155"/>
    </row>
    <row r="157" spans="1:11">
      <c r="A157" s="67"/>
      <c r="B157" s="67"/>
      <c r="C157" s="67"/>
      <c r="D157" s="67"/>
      <c r="E157" s="67"/>
      <c r="F157" s="619"/>
      <c r="G157" s="619"/>
      <c r="H157" s="619"/>
      <c r="I157" s="619"/>
      <c r="J157" s="619"/>
      <c r="K157" s="619"/>
    </row>
    <row r="158" spans="1:1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</row>
    <row r="159" spans="1:11">
      <c r="A159" s="60"/>
      <c r="B159" s="60"/>
      <c r="C159" s="60"/>
      <c r="D159" s="60"/>
      <c r="E159" s="60"/>
    </row>
    <row r="160" spans="1:11">
      <c r="A160" s="60"/>
      <c r="B160" s="60"/>
      <c r="C160" s="60"/>
      <c r="D160" s="60"/>
      <c r="E160" s="60"/>
    </row>
    <row r="161" spans="1:5">
      <c r="A161" s="60"/>
      <c r="B161" s="60"/>
      <c r="C161" s="60"/>
      <c r="D161" s="60"/>
      <c r="E161" s="60"/>
    </row>
    <row r="162" spans="1:5">
      <c r="A162" s="60"/>
      <c r="B162" s="60"/>
      <c r="C162" s="60"/>
      <c r="D162" s="60"/>
      <c r="E162" s="60"/>
    </row>
    <row r="163" spans="1:5">
      <c r="A163" s="60"/>
      <c r="B163" s="60"/>
      <c r="C163" s="60"/>
      <c r="D163" s="60"/>
      <c r="E163" s="60"/>
    </row>
    <row r="164" spans="1:5">
      <c r="A164" s="60"/>
      <c r="B164" s="60"/>
      <c r="C164" s="60"/>
      <c r="D164" s="60"/>
      <c r="E164" s="60"/>
    </row>
    <row r="165" spans="1:5">
      <c r="A165" s="60"/>
      <c r="B165" s="60"/>
      <c r="C165" s="60"/>
      <c r="D165" s="60"/>
      <c r="E165" s="60"/>
    </row>
    <row r="166" spans="1:5">
      <c r="A166" s="60"/>
      <c r="B166" s="60"/>
      <c r="C166" s="60"/>
      <c r="D166" s="60"/>
      <c r="E166" s="60"/>
    </row>
    <row r="167" spans="1:5">
      <c r="A167" s="60"/>
      <c r="B167" s="60"/>
      <c r="C167" s="60"/>
      <c r="D167" s="60"/>
      <c r="E167" s="60"/>
    </row>
    <row r="168" spans="1:5">
      <c r="A168" s="60"/>
      <c r="B168" s="60"/>
      <c r="C168" s="60"/>
      <c r="D168" s="60"/>
      <c r="E168" s="60"/>
    </row>
    <row r="169" spans="1:5">
      <c r="A169" s="60"/>
      <c r="B169" s="60"/>
      <c r="C169" s="60"/>
      <c r="D169" s="60"/>
      <c r="E169" s="60"/>
    </row>
    <row r="170" spans="1:5">
      <c r="A170" s="60"/>
      <c r="B170" s="60"/>
      <c r="C170" s="60"/>
      <c r="D170" s="60"/>
      <c r="E170" s="60"/>
    </row>
    <row r="171" spans="1:5">
      <c r="A171" s="60"/>
      <c r="B171" s="60"/>
      <c r="C171" s="60"/>
      <c r="D171" s="60"/>
      <c r="E171" s="60"/>
    </row>
    <row r="172" spans="1:5">
      <c r="A172" s="60"/>
      <c r="B172" s="60"/>
      <c r="C172" s="60"/>
      <c r="D172" s="60"/>
      <c r="E172" s="60"/>
    </row>
    <row r="173" spans="1:5">
      <c r="A173" s="60"/>
      <c r="B173" s="60"/>
      <c r="C173" s="60"/>
      <c r="D173" s="60"/>
      <c r="E173" s="60"/>
    </row>
    <row r="174" spans="1:5">
      <c r="A174" s="60"/>
      <c r="B174" s="60"/>
      <c r="C174" s="60"/>
      <c r="D174" s="60"/>
      <c r="E174" s="60"/>
    </row>
    <row r="175" spans="1:5">
      <c r="A175" s="60"/>
      <c r="B175" s="60"/>
      <c r="C175" s="60"/>
      <c r="D175" s="60"/>
      <c r="E175" s="60"/>
    </row>
    <row r="176" spans="1:5">
      <c r="A176" s="60"/>
      <c r="B176" s="60"/>
      <c r="C176" s="60"/>
      <c r="D176" s="60"/>
      <c r="E176" s="60"/>
    </row>
    <row r="177" spans="1:5">
      <c r="A177" s="60"/>
      <c r="B177" s="60"/>
      <c r="C177" s="60"/>
      <c r="D177" s="60"/>
      <c r="E177" s="60"/>
    </row>
    <row r="178" spans="1:5">
      <c r="A178" s="60"/>
      <c r="B178" s="60"/>
      <c r="C178" s="60"/>
      <c r="D178" s="60"/>
      <c r="E178" s="60"/>
    </row>
    <row r="179" spans="1:5">
      <c r="A179" s="60"/>
      <c r="B179" s="60"/>
      <c r="C179" s="60"/>
      <c r="D179" s="60"/>
      <c r="E179" s="60"/>
    </row>
    <row r="180" spans="1:5">
      <c r="A180" s="60"/>
      <c r="B180" s="60"/>
      <c r="C180" s="60"/>
      <c r="D180" s="60"/>
      <c r="E180" s="60"/>
    </row>
    <row r="181" spans="1:5">
      <c r="A181" s="60"/>
      <c r="B181" s="60"/>
      <c r="C181" s="60"/>
      <c r="D181" s="60"/>
      <c r="E181" s="60"/>
    </row>
    <row r="182" spans="1:5">
      <c r="A182" s="60"/>
      <c r="B182" s="60"/>
      <c r="C182" s="60"/>
      <c r="D182" s="60"/>
      <c r="E182" s="60"/>
    </row>
    <row r="183" spans="1:5">
      <c r="A183" s="60"/>
      <c r="B183" s="60"/>
      <c r="C183" s="60"/>
      <c r="D183" s="60"/>
      <c r="E183" s="60"/>
    </row>
    <row r="184" spans="1:5">
      <c r="A184" s="60"/>
      <c r="B184" s="60"/>
      <c r="C184" s="60"/>
      <c r="D184" s="60"/>
      <c r="E184" s="60"/>
    </row>
    <row r="185" spans="1:5">
      <c r="A185" s="60"/>
      <c r="B185" s="60"/>
      <c r="C185" s="60"/>
      <c r="D185" s="60"/>
      <c r="E185" s="60"/>
    </row>
    <row r="186" spans="1:5">
      <c r="A186" s="60"/>
      <c r="B186" s="60"/>
      <c r="C186" s="60"/>
      <c r="D186" s="60"/>
      <c r="E186" s="60"/>
    </row>
    <row r="187" spans="1:5">
      <c r="A187" s="60"/>
      <c r="B187" s="60"/>
      <c r="C187" s="60"/>
      <c r="D187" s="60"/>
      <c r="E187" s="60"/>
    </row>
    <row r="188" spans="1:5">
      <c r="A188" s="60"/>
      <c r="B188" s="60"/>
      <c r="C188" s="60"/>
      <c r="D188" s="60"/>
      <c r="E188" s="60"/>
    </row>
    <row r="189" spans="1:5">
      <c r="A189" s="60"/>
      <c r="B189" s="60"/>
      <c r="C189" s="60"/>
      <c r="D189" s="60"/>
      <c r="E189" s="60"/>
    </row>
    <row r="190" spans="1:5">
      <c r="A190" s="60"/>
      <c r="B190" s="60"/>
      <c r="C190" s="60"/>
      <c r="D190" s="60"/>
      <c r="E190" s="60"/>
    </row>
    <row r="191" spans="1:5">
      <c r="A191" s="60"/>
      <c r="B191" s="60"/>
      <c r="C191" s="60"/>
      <c r="D191" s="60"/>
      <c r="E191" s="60"/>
    </row>
    <row r="192" spans="1:5">
      <c r="A192" s="60"/>
      <c r="B192" s="60"/>
      <c r="C192" s="60"/>
      <c r="D192" s="60"/>
      <c r="E192" s="60"/>
    </row>
    <row r="193" spans="1:5">
      <c r="A193" s="60"/>
      <c r="B193" s="60"/>
      <c r="C193" s="60"/>
      <c r="D193" s="60"/>
      <c r="E193" s="60"/>
    </row>
    <row r="194" spans="1:5">
      <c r="A194" s="60"/>
      <c r="B194" s="60"/>
      <c r="C194" s="60"/>
      <c r="D194" s="60"/>
      <c r="E194" s="60"/>
    </row>
    <row r="195" spans="1:5">
      <c r="A195" s="60"/>
      <c r="B195" s="60"/>
      <c r="C195" s="60"/>
      <c r="D195" s="60"/>
      <c r="E195" s="60"/>
    </row>
    <row r="196" spans="1:5">
      <c r="A196" s="60"/>
      <c r="B196" s="60"/>
      <c r="C196" s="60"/>
      <c r="D196" s="60"/>
      <c r="E196" s="60"/>
    </row>
    <row r="197" spans="1:5">
      <c r="A197" s="60"/>
      <c r="B197" s="60"/>
      <c r="C197" s="60"/>
      <c r="D197" s="60"/>
      <c r="E197" s="60"/>
    </row>
    <row r="198" spans="1:5">
      <c r="A198" s="60"/>
      <c r="B198" s="60"/>
      <c r="C198" s="60"/>
      <c r="D198" s="60"/>
      <c r="E198" s="60"/>
    </row>
    <row r="199" spans="1:5">
      <c r="A199" s="60"/>
      <c r="B199" s="60"/>
      <c r="C199" s="60"/>
      <c r="D199" s="60"/>
      <c r="E199" s="60"/>
    </row>
    <row r="200" spans="1:5">
      <c r="A200" s="60"/>
      <c r="B200" s="60"/>
      <c r="C200" s="60"/>
      <c r="D200" s="60"/>
      <c r="E200" s="60"/>
    </row>
    <row r="201" spans="1:5">
      <c r="A201" s="60"/>
      <c r="B201" s="60"/>
      <c r="C201" s="60"/>
      <c r="D201" s="60"/>
      <c r="E201" s="60"/>
    </row>
    <row r="202" spans="1:5">
      <c r="A202" s="60"/>
      <c r="B202" s="60"/>
      <c r="C202" s="60"/>
      <c r="D202" s="60"/>
      <c r="E202" s="60"/>
    </row>
    <row r="203" spans="1:5">
      <c r="A203" s="60"/>
      <c r="B203" s="60"/>
      <c r="C203" s="60"/>
      <c r="D203" s="60"/>
      <c r="E203" s="60"/>
    </row>
    <row r="204" spans="1:5">
      <c r="A204" s="60"/>
      <c r="B204" s="60"/>
      <c r="C204" s="60"/>
      <c r="D204" s="60"/>
      <c r="E204" s="60"/>
    </row>
    <row r="205" spans="1:5">
      <c r="A205" s="60"/>
      <c r="B205" s="60"/>
      <c r="C205" s="60"/>
      <c r="D205" s="60"/>
      <c r="E205" s="60"/>
    </row>
    <row r="206" spans="1:5">
      <c r="A206" s="60"/>
      <c r="B206" s="60"/>
      <c r="C206" s="60"/>
      <c r="D206" s="60"/>
      <c r="E206" s="60"/>
    </row>
    <row r="207" spans="1:5">
      <c r="A207" s="60"/>
      <c r="B207" s="60"/>
      <c r="C207" s="60"/>
      <c r="D207" s="60"/>
      <c r="E207" s="60"/>
    </row>
    <row r="208" spans="1:5">
      <c r="A208" s="60"/>
      <c r="B208" s="60"/>
      <c r="C208" s="60"/>
      <c r="D208" s="60"/>
      <c r="E208" s="60"/>
    </row>
    <row r="209" spans="1:5">
      <c r="A209" s="60"/>
      <c r="B209" s="60"/>
      <c r="C209" s="60"/>
      <c r="D209" s="60"/>
      <c r="E209" s="60"/>
    </row>
    <row r="210" spans="1:5">
      <c r="A210" s="60"/>
      <c r="B210" s="60"/>
      <c r="C210" s="60"/>
      <c r="D210" s="60"/>
      <c r="E210" s="60"/>
    </row>
    <row r="211" spans="1:5">
      <c r="A211" s="60"/>
      <c r="B211" s="60"/>
      <c r="C211" s="60"/>
      <c r="D211" s="60"/>
      <c r="E211" s="60"/>
    </row>
    <row r="212" spans="1:5">
      <c r="A212" s="60"/>
      <c r="B212" s="60"/>
      <c r="C212" s="60"/>
      <c r="D212" s="60"/>
      <c r="E212" s="60"/>
    </row>
    <row r="213" spans="1:5">
      <c r="A213" s="60"/>
      <c r="B213" s="60"/>
      <c r="C213" s="60"/>
      <c r="D213" s="60"/>
      <c r="E213" s="60"/>
    </row>
    <row r="214" spans="1:5">
      <c r="A214" s="60"/>
      <c r="B214" s="60"/>
      <c r="C214" s="60"/>
      <c r="D214" s="60"/>
      <c r="E214" s="60"/>
    </row>
    <row r="215" spans="1:5">
      <c r="A215" s="60"/>
      <c r="B215" s="60"/>
      <c r="C215" s="60"/>
      <c r="D215" s="60"/>
      <c r="E215" s="60"/>
    </row>
    <row r="216" spans="1:5">
      <c r="A216" s="60"/>
      <c r="B216" s="60"/>
      <c r="C216" s="60"/>
      <c r="D216" s="60"/>
      <c r="E216" s="60"/>
    </row>
    <row r="217" spans="1:5">
      <c r="A217" s="60"/>
      <c r="B217" s="60"/>
      <c r="C217" s="60"/>
      <c r="D217" s="60"/>
      <c r="E217" s="60"/>
    </row>
    <row r="218" spans="1:5">
      <c r="A218" s="60"/>
      <c r="B218" s="60"/>
      <c r="C218" s="60"/>
      <c r="D218" s="60"/>
      <c r="E218" s="60"/>
    </row>
    <row r="219" spans="1:5">
      <c r="A219" s="60"/>
      <c r="B219" s="60"/>
      <c r="C219" s="60"/>
      <c r="D219" s="60"/>
      <c r="E219" s="60"/>
    </row>
    <row r="220" spans="1:5">
      <c r="A220" s="60"/>
      <c r="B220" s="60"/>
      <c r="C220" s="60"/>
      <c r="D220" s="60"/>
      <c r="E220" s="60"/>
    </row>
    <row r="221" spans="1:5">
      <c r="A221" s="60"/>
      <c r="B221" s="60"/>
      <c r="C221" s="60"/>
      <c r="D221" s="60"/>
      <c r="E221" s="60"/>
    </row>
    <row r="222" spans="1:5">
      <c r="A222" s="60"/>
      <c r="B222" s="60"/>
      <c r="C222" s="60"/>
      <c r="D222" s="60"/>
      <c r="E222" s="60"/>
    </row>
    <row r="223" spans="1:5">
      <c r="A223" s="60"/>
      <c r="B223" s="60"/>
      <c r="C223" s="60"/>
      <c r="D223" s="60"/>
      <c r="E223" s="60"/>
    </row>
    <row r="224" spans="1:5">
      <c r="A224" s="60"/>
      <c r="B224" s="60"/>
      <c r="C224" s="60"/>
      <c r="D224" s="60"/>
      <c r="E224" s="60"/>
    </row>
    <row r="225" spans="1:5">
      <c r="A225" s="60"/>
      <c r="B225" s="60"/>
      <c r="C225" s="60"/>
      <c r="D225" s="60"/>
      <c r="E225" s="60"/>
    </row>
    <row r="226" spans="1:5">
      <c r="A226" s="60"/>
      <c r="B226" s="60"/>
      <c r="C226" s="60"/>
      <c r="D226" s="60"/>
      <c r="E226" s="60"/>
    </row>
    <row r="227" spans="1:5">
      <c r="A227" s="60"/>
      <c r="B227" s="60"/>
      <c r="C227" s="60"/>
      <c r="D227" s="60"/>
      <c r="E227" s="60"/>
    </row>
    <row r="228" spans="1:5">
      <c r="A228" s="60"/>
      <c r="B228" s="60"/>
      <c r="C228" s="60"/>
      <c r="D228" s="60"/>
      <c r="E228" s="60"/>
    </row>
    <row r="229" spans="1:5">
      <c r="A229" s="60"/>
      <c r="B229" s="60"/>
      <c r="C229" s="60"/>
      <c r="D229" s="60"/>
      <c r="E229" s="60"/>
    </row>
    <row r="230" spans="1:5">
      <c r="A230" s="60"/>
      <c r="B230" s="60"/>
      <c r="C230" s="60"/>
      <c r="D230" s="60"/>
      <c r="E230" s="60"/>
    </row>
    <row r="231" spans="1:5">
      <c r="A231" s="60"/>
      <c r="B231" s="60"/>
      <c r="C231" s="60"/>
      <c r="D231" s="60"/>
      <c r="E231" s="60"/>
    </row>
    <row r="232" spans="1:5">
      <c r="A232" s="60"/>
      <c r="B232" s="60"/>
      <c r="C232" s="60"/>
      <c r="D232" s="60"/>
      <c r="E232" s="60"/>
    </row>
    <row r="233" spans="1:5">
      <c r="A233" s="60"/>
      <c r="B233" s="60"/>
      <c r="C233" s="60"/>
      <c r="D233" s="60"/>
      <c r="E233" s="60"/>
    </row>
    <row r="234" spans="1:5">
      <c r="A234" s="60"/>
      <c r="B234" s="60"/>
      <c r="C234" s="60"/>
      <c r="D234" s="60"/>
      <c r="E234" s="60"/>
    </row>
    <row r="235" spans="1:5">
      <c r="A235" s="60"/>
      <c r="B235" s="60"/>
      <c r="C235" s="60"/>
      <c r="D235" s="60"/>
      <c r="E235" s="60"/>
    </row>
    <row r="236" spans="1:5">
      <c r="A236" s="60"/>
      <c r="B236" s="60"/>
      <c r="C236" s="60"/>
      <c r="D236" s="60"/>
      <c r="E236" s="60"/>
    </row>
    <row r="237" spans="1:5">
      <c r="A237" s="60"/>
      <c r="B237" s="60"/>
      <c r="C237" s="60"/>
      <c r="D237" s="60"/>
      <c r="E237" s="60"/>
    </row>
    <row r="238" spans="1:5">
      <c r="A238" s="60"/>
      <c r="B238" s="60"/>
      <c r="C238" s="60"/>
      <c r="D238" s="60"/>
      <c r="E238" s="60"/>
    </row>
    <row r="239" spans="1:5">
      <c r="A239" s="60"/>
      <c r="B239" s="60"/>
      <c r="C239" s="60"/>
      <c r="D239" s="60"/>
      <c r="E239" s="60"/>
    </row>
    <row r="240" spans="1:5">
      <c r="A240" s="60"/>
      <c r="B240" s="60"/>
      <c r="C240" s="60"/>
      <c r="D240" s="60"/>
      <c r="E240" s="60"/>
    </row>
    <row r="241" spans="1:5">
      <c r="A241" s="60"/>
      <c r="B241" s="60"/>
      <c r="C241" s="60"/>
      <c r="D241" s="60"/>
      <c r="E241" s="60"/>
    </row>
    <row r="242" spans="1:5">
      <c r="A242" s="60"/>
      <c r="B242" s="60"/>
      <c r="C242" s="60"/>
      <c r="D242" s="60"/>
      <c r="E242" s="60"/>
    </row>
    <row r="243" spans="1:5">
      <c r="A243" s="60"/>
      <c r="B243" s="60"/>
      <c r="C243" s="60"/>
      <c r="D243" s="60"/>
      <c r="E243" s="60"/>
    </row>
    <row r="244" spans="1:5">
      <c r="A244" s="60"/>
      <c r="B244" s="60"/>
      <c r="C244" s="60"/>
      <c r="D244" s="60"/>
      <c r="E244" s="60"/>
    </row>
    <row r="245" spans="1:5">
      <c r="A245" s="60"/>
      <c r="B245" s="60"/>
      <c r="C245" s="60"/>
      <c r="D245" s="60"/>
      <c r="E245" s="60"/>
    </row>
    <row r="246" spans="1:5">
      <c r="A246" s="60"/>
      <c r="B246" s="60"/>
      <c r="C246" s="60"/>
      <c r="D246" s="60"/>
      <c r="E246" s="60"/>
    </row>
    <row r="247" spans="1:5">
      <c r="A247" s="60"/>
      <c r="B247" s="60"/>
      <c r="C247" s="60"/>
      <c r="D247" s="60"/>
      <c r="E247" s="60"/>
    </row>
    <row r="248" spans="1:5">
      <c r="A248" s="60"/>
      <c r="B248" s="60"/>
      <c r="C248" s="60"/>
      <c r="D248" s="60"/>
      <c r="E248" s="60"/>
    </row>
    <row r="249" spans="1:5">
      <c r="A249" s="60"/>
      <c r="B249" s="60"/>
      <c r="C249" s="60"/>
      <c r="D249" s="60"/>
      <c r="E249" s="60"/>
    </row>
    <row r="250" spans="1:5">
      <c r="A250" s="60"/>
      <c r="B250" s="60"/>
      <c r="C250" s="60"/>
      <c r="D250" s="60"/>
      <c r="E250" s="60"/>
    </row>
    <row r="251" spans="1:5">
      <c r="A251" s="60"/>
      <c r="B251" s="60"/>
      <c r="C251" s="60"/>
      <c r="D251" s="60"/>
      <c r="E251" s="60"/>
    </row>
    <row r="252" spans="1:5">
      <c r="A252" s="60"/>
      <c r="B252" s="60"/>
      <c r="C252" s="60"/>
      <c r="D252" s="60"/>
      <c r="E252" s="60"/>
    </row>
    <row r="253" spans="1:5">
      <c r="A253" s="60"/>
      <c r="B253" s="60"/>
      <c r="C253" s="60"/>
      <c r="D253" s="60"/>
      <c r="E253" s="60"/>
    </row>
    <row r="254" spans="1:5">
      <c r="A254" s="60"/>
      <c r="B254" s="60"/>
      <c r="C254" s="60"/>
      <c r="D254" s="60"/>
      <c r="E254" s="60"/>
    </row>
    <row r="255" spans="1:5">
      <c r="A255" s="60"/>
      <c r="B255" s="60"/>
      <c r="C255" s="60"/>
      <c r="D255" s="60"/>
      <c r="E255" s="60"/>
    </row>
    <row r="256" spans="1:5">
      <c r="A256" s="60"/>
      <c r="B256" s="60"/>
      <c r="C256" s="60"/>
      <c r="D256" s="60"/>
      <c r="E256" s="60"/>
    </row>
    <row r="257" spans="1:5">
      <c r="A257" s="60"/>
      <c r="B257" s="60"/>
      <c r="C257" s="60"/>
      <c r="D257" s="60"/>
      <c r="E257" s="60"/>
    </row>
    <row r="258" spans="1:5">
      <c r="A258" s="60"/>
      <c r="B258" s="60"/>
      <c r="C258" s="60"/>
      <c r="D258" s="60"/>
      <c r="E258" s="60"/>
    </row>
    <row r="259" spans="1:5">
      <c r="A259" s="60"/>
      <c r="B259" s="60"/>
      <c r="C259" s="60"/>
      <c r="D259" s="60"/>
      <c r="E259" s="60"/>
    </row>
    <row r="260" spans="1:5">
      <c r="A260" s="60"/>
      <c r="B260" s="60"/>
      <c r="C260" s="60"/>
      <c r="D260" s="60"/>
      <c r="E260" s="60"/>
    </row>
    <row r="261" spans="1:5">
      <c r="A261" s="60"/>
      <c r="B261" s="60"/>
      <c r="C261" s="60"/>
      <c r="D261" s="60"/>
      <c r="E261" s="60"/>
    </row>
    <row r="262" spans="1:5">
      <c r="A262" s="60"/>
      <c r="B262" s="60"/>
      <c r="C262" s="60"/>
      <c r="D262" s="60"/>
      <c r="E262" s="60"/>
    </row>
    <row r="263" spans="1:5">
      <c r="A263" s="60"/>
      <c r="B263" s="60"/>
      <c r="C263" s="60"/>
      <c r="D263" s="60"/>
      <c r="E263" s="60"/>
    </row>
    <row r="264" spans="1:5">
      <c r="A264" s="60"/>
      <c r="B264" s="60"/>
      <c r="C264" s="60"/>
      <c r="D264" s="60"/>
      <c r="E264" s="60"/>
    </row>
    <row r="265" spans="1:5">
      <c r="A265" s="60"/>
      <c r="B265" s="60"/>
      <c r="C265" s="60"/>
      <c r="D265" s="60"/>
      <c r="E265" s="60"/>
    </row>
    <row r="266" spans="1:5">
      <c r="A266" s="60"/>
      <c r="B266" s="60"/>
      <c r="C266" s="60"/>
      <c r="D266" s="60"/>
      <c r="E266" s="60"/>
    </row>
    <row r="267" spans="1:5">
      <c r="A267" s="60"/>
      <c r="B267" s="60"/>
      <c r="C267" s="60"/>
      <c r="D267" s="60"/>
      <c r="E267" s="60"/>
    </row>
    <row r="268" spans="1:5">
      <c r="A268" s="60"/>
      <c r="B268" s="60"/>
      <c r="C268" s="60"/>
      <c r="D268" s="60"/>
      <c r="E268" s="60"/>
    </row>
    <row r="269" spans="1:5">
      <c r="A269" s="60"/>
      <c r="B269" s="60"/>
      <c r="C269" s="60"/>
      <c r="D269" s="60"/>
      <c r="E269" s="60"/>
    </row>
    <row r="270" spans="1:5">
      <c r="A270" s="60"/>
      <c r="B270" s="60"/>
      <c r="C270" s="60"/>
      <c r="D270" s="60"/>
      <c r="E270" s="60"/>
    </row>
    <row r="271" spans="1:5">
      <c r="A271" s="60"/>
      <c r="B271" s="60"/>
      <c r="C271" s="60"/>
      <c r="D271" s="60"/>
      <c r="E271" s="60"/>
    </row>
    <row r="272" spans="1:5">
      <c r="A272" s="60"/>
      <c r="B272" s="60"/>
      <c r="C272" s="60"/>
      <c r="D272" s="60"/>
      <c r="E272" s="60"/>
    </row>
    <row r="273" spans="1:5">
      <c r="A273" s="60"/>
      <c r="B273" s="60"/>
      <c r="C273" s="60"/>
      <c r="D273" s="60"/>
      <c r="E273" s="60"/>
    </row>
    <row r="274" spans="1:5">
      <c r="A274" s="60"/>
      <c r="B274" s="60"/>
      <c r="C274" s="60"/>
      <c r="D274" s="60"/>
      <c r="E274" s="60"/>
    </row>
    <row r="275" spans="1:5">
      <c r="A275" s="60"/>
      <c r="B275" s="60"/>
      <c r="C275" s="60"/>
      <c r="D275" s="60"/>
      <c r="E275" s="60"/>
    </row>
    <row r="276" spans="1:5">
      <c r="A276" s="60"/>
      <c r="B276" s="60"/>
      <c r="C276" s="60"/>
      <c r="D276" s="60"/>
      <c r="E276" s="60"/>
    </row>
    <row r="277" spans="1:5">
      <c r="A277" s="60"/>
      <c r="B277" s="60"/>
      <c r="C277" s="60"/>
      <c r="D277" s="60"/>
      <c r="E277" s="60"/>
    </row>
    <row r="278" spans="1:5">
      <c r="A278" s="60"/>
      <c r="B278" s="60"/>
      <c r="C278" s="60"/>
      <c r="D278" s="60"/>
      <c r="E278" s="60"/>
    </row>
    <row r="279" spans="1:5">
      <c r="A279" s="60"/>
      <c r="B279" s="60"/>
      <c r="C279" s="60"/>
      <c r="D279" s="60"/>
      <c r="E279" s="60"/>
    </row>
    <row r="280" spans="1:5">
      <c r="A280" s="60"/>
      <c r="B280" s="60"/>
      <c r="C280" s="60"/>
      <c r="D280" s="60"/>
      <c r="E280" s="60"/>
    </row>
    <row r="281" spans="1:5">
      <c r="A281" s="60"/>
      <c r="B281" s="60"/>
      <c r="C281" s="60"/>
      <c r="D281" s="60"/>
      <c r="E281" s="60"/>
    </row>
    <row r="282" spans="1:5">
      <c r="A282" s="60"/>
      <c r="B282" s="60"/>
      <c r="C282" s="60"/>
      <c r="D282" s="60"/>
      <c r="E282" s="60"/>
    </row>
    <row r="283" spans="1:5">
      <c r="A283" s="60"/>
      <c r="B283" s="60"/>
      <c r="C283" s="60"/>
      <c r="D283" s="60"/>
      <c r="E283" s="60"/>
    </row>
    <row r="284" spans="1:5">
      <c r="A284" s="60"/>
      <c r="B284" s="60"/>
      <c r="C284" s="60"/>
      <c r="D284" s="60"/>
      <c r="E284" s="60"/>
    </row>
    <row r="285" spans="1:5">
      <c r="A285" s="60"/>
      <c r="B285" s="60"/>
      <c r="C285" s="60"/>
      <c r="D285" s="60"/>
      <c r="E285" s="60"/>
    </row>
    <row r="286" spans="1:5">
      <c r="A286" s="60"/>
      <c r="B286" s="60"/>
      <c r="C286" s="60"/>
      <c r="D286" s="60"/>
      <c r="E286" s="60"/>
    </row>
    <row r="287" spans="1:5">
      <c r="A287" s="60"/>
      <c r="B287" s="60"/>
      <c r="C287" s="60"/>
      <c r="D287" s="60"/>
      <c r="E287" s="60"/>
    </row>
    <row r="288" spans="1:5">
      <c r="A288" s="60"/>
      <c r="B288" s="60"/>
      <c r="C288" s="60"/>
      <c r="D288" s="60"/>
      <c r="E288" s="60"/>
    </row>
    <row r="289" spans="1:5">
      <c r="A289" s="60"/>
      <c r="B289" s="60"/>
      <c r="C289" s="60"/>
      <c r="D289" s="60"/>
      <c r="E289" s="60"/>
    </row>
    <row r="290" spans="1:5">
      <c r="A290" s="60"/>
      <c r="B290" s="60"/>
      <c r="C290" s="60"/>
      <c r="D290" s="60"/>
      <c r="E290" s="60"/>
    </row>
    <row r="291" spans="1:5">
      <c r="A291" s="60"/>
      <c r="B291" s="60"/>
      <c r="C291" s="60"/>
      <c r="D291" s="60"/>
      <c r="E291" s="60"/>
    </row>
    <row r="292" spans="1:5">
      <c r="A292" s="60"/>
      <c r="B292" s="60"/>
      <c r="C292" s="60"/>
      <c r="D292" s="60"/>
      <c r="E292" s="60"/>
    </row>
    <row r="293" spans="1:5">
      <c r="A293" s="60"/>
      <c r="B293" s="60"/>
      <c r="C293" s="60"/>
      <c r="D293" s="60"/>
      <c r="E293" s="60"/>
    </row>
    <row r="294" spans="1:5">
      <c r="A294" s="60"/>
      <c r="B294" s="60"/>
      <c r="C294" s="60"/>
      <c r="D294" s="60"/>
      <c r="E294" s="60"/>
    </row>
    <row r="295" spans="1:5">
      <c r="A295" s="60"/>
      <c r="B295" s="60"/>
      <c r="C295" s="60"/>
      <c r="D295" s="60"/>
      <c r="E295" s="60"/>
    </row>
    <row r="296" spans="1:5">
      <c r="A296" s="60"/>
      <c r="B296" s="60"/>
      <c r="C296" s="60"/>
      <c r="D296" s="60"/>
      <c r="E296" s="60"/>
    </row>
    <row r="297" spans="1:5">
      <c r="A297" s="60"/>
      <c r="B297" s="60"/>
      <c r="C297" s="60"/>
      <c r="D297" s="60"/>
      <c r="E297" s="60"/>
    </row>
    <row r="298" spans="1:5">
      <c r="A298" s="60"/>
      <c r="B298" s="60"/>
      <c r="C298" s="60"/>
      <c r="D298" s="60"/>
      <c r="E298" s="60"/>
    </row>
    <row r="299" spans="1:5">
      <c r="A299" s="60"/>
      <c r="B299" s="60"/>
      <c r="C299" s="60"/>
      <c r="D299" s="60"/>
      <c r="E299" s="60"/>
    </row>
    <row r="300" spans="1:5">
      <c r="A300" s="60"/>
      <c r="B300" s="60"/>
      <c r="C300" s="60"/>
      <c r="D300" s="60"/>
      <c r="E300" s="60"/>
    </row>
    <row r="301" spans="1:5">
      <c r="A301" s="60"/>
      <c r="B301" s="60"/>
      <c r="C301" s="60"/>
      <c r="D301" s="60"/>
      <c r="E301" s="60"/>
    </row>
    <row r="302" spans="1:5">
      <c r="A302" s="60"/>
      <c r="B302" s="60"/>
      <c r="C302" s="60"/>
      <c r="D302" s="60"/>
      <c r="E302" s="60"/>
    </row>
    <row r="303" spans="1:5">
      <c r="A303" s="60"/>
      <c r="B303" s="60"/>
      <c r="C303" s="60"/>
      <c r="D303" s="60"/>
      <c r="E303" s="60"/>
    </row>
    <row r="304" spans="1:5">
      <c r="A304" s="60"/>
      <c r="B304" s="60"/>
      <c r="C304" s="60"/>
      <c r="D304" s="60"/>
      <c r="E304" s="60"/>
    </row>
    <row r="305" spans="1:5">
      <c r="A305" s="60"/>
      <c r="B305" s="60"/>
      <c r="C305" s="60"/>
      <c r="D305" s="60"/>
      <c r="E305" s="60"/>
    </row>
    <row r="306" spans="1:5">
      <c r="A306" s="60"/>
      <c r="B306" s="60"/>
      <c r="C306" s="60"/>
      <c r="D306" s="60"/>
      <c r="E306" s="60"/>
    </row>
    <row r="307" spans="1:5">
      <c r="A307" s="60"/>
      <c r="B307" s="60"/>
      <c r="C307" s="60"/>
      <c r="D307" s="60"/>
      <c r="E307" s="60"/>
    </row>
    <row r="308" spans="1:5">
      <c r="A308" s="60"/>
      <c r="B308" s="60"/>
      <c r="C308" s="60"/>
      <c r="D308" s="60"/>
      <c r="E308" s="60"/>
    </row>
    <row r="309" spans="1:5">
      <c r="A309" s="60"/>
      <c r="B309" s="60"/>
      <c r="C309" s="60"/>
      <c r="D309" s="60"/>
      <c r="E309" s="60"/>
    </row>
    <row r="310" spans="1:5">
      <c r="A310" s="60"/>
      <c r="B310" s="60"/>
      <c r="C310" s="60"/>
      <c r="D310" s="60"/>
      <c r="E310" s="60"/>
    </row>
    <row r="311" spans="1:5">
      <c r="A311" s="60"/>
      <c r="B311" s="60"/>
      <c r="C311" s="60"/>
      <c r="D311" s="60"/>
      <c r="E311" s="60"/>
    </row>
    <row r="312" spans="1:5">
      <c r="A312" s="60"/>
      <c r="B312" s="60"/>
      <c r="C312" s="60"/>
      <c r="D312" s="60"/>
      <c r="E312" s="60"/>
    </row>
    <row r="313" spans="1:5">
      <c r="A313" s="60"/>
      <c r="B313" s="60"/>
      <c r="C313" s="60"/>
      <c r="D313" s="60"/>
      <c r="E313" s="60"/>
    </row>
    <row r="314" spans="1:5">
      <c r="A314" s="60"/>
      <c r="B314" s="60"/>
      <c r="C314" s="60"/>
      <c r="D314" s="60"/>
      <c r="E314" s="60"/>
    </row>
    <row r="315" spans="1:5">
      <c r="A315" s="60"/>
      <c r="B315" s="60"/>
      <c r="C315" s="60"/>
      <c r="D315" s="60"/>
      <c r="E315" s="60"/>
    </row>
    <row r="316" spans="1:5">
      <c r="A316" s="60"/>
      <c r="B316" s="60"/>
      <c r="C316" s="60"/>
      <c r="D316" s="60"/>
      <c r="E316" s="60"/>
    </row>
    <row r="317" spans="1:5">
      <c r="A317" s="60"/>
      <c r="B317" s="60"/>
      <c r="C317" s="60"/>
      <c r="D317" s="60"/>
      <c r="E317" s="60"/>
    </row>
    <row r="318" spans="1:5">
      <c r="A318" s="60"/>
      <c r="B318" s="60"/>
      <c r="C318" s="60"/>
      <c r="D318" s="60"/>
      <c r="E318" s="60"/>
    </row>
    <row r="319" spans="1:5">
      <c r="A319" s="60"/>
      <c r="B319" s="60"/>
      <c r="C319" s="60"/>
      <c r="D319" s="60"/>
      <c r="E319" s="60"/>
    </row>
    <row r="320" spans="1:5">
      <c r="A320" s="60"/>
      <c r="B320" s="60"/>
      <c r="C320" s="60"/>
      <c r="D320" s="60"/>
      <c r="E320" s="60"/>
    </row>
    <row r="321" spans="1:5">
      <c r="A321" s="60"/>
      <c r="B321" s="60"/>
      <c r="C321" s="60"/>
      <c r="D321" s="60"/>
      <c r="E321" s="60"/>
    </row>
    <row r="322" spans="1:5">
      <c r="A322" s="60"/>
      <c r="B322" s="60"/>
      <c r="C322" s="60"/>
      <c r="D322" s="60"/>
      <c r="E322" s="60"/>
    </row>
    <row r="323" spans="1:5">
      <c r="A323" s="60"/>
      <c r="B323" s="60"/>
      <c r="C323" s="60"/>
      <c r="D323" s="60"/>
      <c r="E323" s="60"/>
    </row>
    <row r="324" spans="1:5">
      <c r="A324" s="60"/>
      <c r="B324" s="60"/>
      <c r="C324" s="60"/>
      <c r="D324" s="60"/>
      <c r="E324" s="60"/>
    </row>
    <row r="325" spans="1:5">
      <c r="A325" s="60"/>
      <c r="B325" s="60"/>
      <c r="C325" s="60"/>
      <c r="D325" s="60"/>
      <c r="E325" s="60"/>
    </row>
    <row r="326" spans="1:5">
      <c r="A326" s="60"/>
      <c r="B326" s="60"/>
      <c r="C326" s="60"/>
      <c r="D326" s="60"/>
      <c r="E326" s="60"/>
    </row>
    <row r="327" spans="1:5">
      <c r="A327" s="60"/>
      <c r="B327" s="60"/>
      <c r="C327" s="60"/>
      <c r="D327" s="60"/>
      <c r="E327" s="60"/>
    </row>
    <row r="328" spans="1:5">
      <c r="A328" s="60"/>
      <c r="B328" s="60"/>
      <c r="C328" s="60"/>
      <c r="D328" s="60"/>
      <c r="E328" s="60"/>
    </row>
    <row r="329" spans="1:5">
      <c r="A329" s="60"/>
      <c r="B329" s="60"/>
      <c r="C329" s="60"/>
      <c r="D329" s="60"/>
      <c r="E329" s="60"/>
    </row>
    <row r="330" spans="1:5">
      <c r="A330" s="60"/>
      <c r="B330" s="60"/>
      <c r="C330" s="60"/>
      <c r="D330" s="60"/>
      <c r="E330" s="60"/>
    </row>
    <row r="331" spans="1:5">
      <c r="A331" s="60"/>
      <c r="B331" s="60"/>
      <c r="C331" s="60"/>
      <c r="D331" s="60"/>
      <c r="E331" s="60"/>
    </row>
    <row r="332" spans="1:5">
      <c r="A332" s="60"/>
      <c r="B332" s="60"/>
      <c r="C332" s="60"/>
      <c r="D332" s="60"/>
      <c r="E332" s="60"/>
    </row>
    <row r="333" spans="1:5">
      <c r="A333" s="60"/>
      <c r="B333" s="60"/>
      <c r="C333" s="60"/>
      <c r="D333" s="60"/>
      <c r="E333" s="60"/>
    </row>
    <row r="334" spans="1:5">
      <c r="A334" s="60"/>
      <c r="B334" s="60"/>
      <c r="C334" s="60"/>
      <c r="D334" s="60"/>
      <c r="E334" s="60"/>
    </row>
    <row r="335" spans="1:5">
      <c r="A335" s="60"/>
      <c r="B335" s="60"/>
      <c r="C335" s="60"/>
      <c r="D335" s="60"/>
      <c r="E335" s="60"/>
    </row>
    <row r="336" spans="1:5">
      <c r="A336" s="60"/>
      <c r="B336" s="60"/>
      <c r="C336" s="60"/>
      <c r="D336" s="60"/>
      <c r="E336" s="60"/>
    </row>
    <row r="337" spans="1:5">
      <c r="A337" s="60"/>
      <c r="B337" s="60"/>
      <c r="C337" s="60"/>
      <c r="D337" s="60"/>
      <c r="E337" s="60"/>
    </row>
    <row r="338" spans="1:5">
      <c r="A338" s="60"/>
      <c r="B338" s="60"/>
      <c r="C338" s="60"/>
      <c r="D338" s="60"/>
      <c r="E338" s="60"/>
    </row>
    <row r="339" spans="1:5">
      <c r="A339" s="60"/>
      <c r="B339" s="60"/>
      <c r="C339" s="60"/>
      <c r="D339" s="60"/>
      <c r="E339" s="60"/>
    </row>
    <row r="340" spans="1:5">
      <c r="A340" s="60"/>
      <c r="B340" s="60"/>
      <c r="C340" s="60"/>
      <c r="D340" s="60"/>
      <c r="E340" s="60"/>
    </row>
    <row r="341" spans="1:5">
      <c r="A341" s="60"/>
      <c r="B341" s="60"/>
      <c r="C341" s="60"/>
      <c r="D341" s="60"/>
      <c r="E341" s="60"/>
    </row>
    <row r="342" spans="1:5">
      <c r="A342" s="60"/>
      <c r="B342" s="60"/>
      <c r="C342" s="60"/>
      <c r="D342" s="60"/>
      <c r="E342" s="60"/>
    </row>
    <row r="343" spans="1:5">
      <c r="A343" s="60"/>
      <c r="B343" s="60"/>
      <c r="C343" s="60"/>
      <c r="D343" s="60"/>
      <c r="E343" s="60"/>
    </row>
    <row r="344" spans="1:5">
      <c r="A344" s="60"/>
      <c r="B344" s="60"/>
      <c r="C344" s="60"/>
      <c r="D344" s="60"/>
      <c r="E344" s="60"/>
    </row>
    <row r="345" spans="1:5">
      <c r="A345" s="60"/>
      <c r="B345" s="60"/>
      <c r="C345" s="60"/>
      <c r="D345" s="60"/>
      <c r="E345" s="60"/>
    </row>
    <row r="346" spans="1:5">
      <c r="A346" s="60"/>
      <c r="B346" s="60"/>
      <c r="C346" s="60"/>
      <c r="D346" s="60"/>
      <c r="E346" s="60"/>
    </row>
    <row r="347" spans="1:5">
      <c r="A347" s="60"/>
      <c r="B347" s="60"/>
      <c r="C347" s="60"/>
      <c r="D347" s="60"/>
      <c r="E347" s="60"/>
    </row>
    <row r="348" spans="1:5">
      <c r="A348" s="60"/>
      <c r="B348" s="60"/>
      <c r="C348" s="60"/>
      <c r="D348" s="60"/>
      <c r="E348" s="60"/>
    </row>
    <row r="349" spans="1:5">
      <c r="A349" s="60"/>
      <c r="B349" s="60"/>
      <c r="C349" s="60"/>
      <c r="D349" s="60"/>
      <c r="E349" s="60"/>
    </row>
    <row r="350" spans="1:5">
      <c r="A350" s="60"/>
      <c r="B350" s="60"/>
      <c r="C350" s="60"/>
      <c r="D350" s="60"/>
      <c r="E350" s="60"/>
    </row>
    <row r="351" spans="1:5">
      <c r="A351" s="60"/>
      <c r="B351" s="60"/>
      <c r="C351" s="60"/>
      <c r="D351" s="60"/>
      <c r="E351" s="60"/>
    </row>
    <row r="352" spans="1:5">
      <c r="A352" s="60"/>
      <c r="B352" s="60"/>
      <c r="C352" s="60"/>
      <c r="D352" s="60"/>
      <c r="E352" s="60"/>
    </row>
    <row r="353" spans="1:5">
      <c r="A353" s="60"/>
      <c r="B353" s="60"/>
      <c r="C353" s="60"/>
      <c r="D353" s="60"/>
      <c r="E353" s="60"/>
    </row>
    <row r="354" spans="1:5">
      <c r="A354" s="60"/>
      <c r="B354" s="60"/>
      <c r="C354" s="60"/>
      <c r="D354" s="60"/>
      <c r="E354" s="60"/>
    </row>
    <row r="355" spans="1:5">
      <c r="A355" s="60"/>
      <c r="B355" s="60"/>
      <c r="C355" s="60"/>
      <c r="D355" s="60"/>
      <c r="E355" s="60"/>
    </row>
    <row r="356" spans="1:5">
      <c r="A356" s="60"/>
      <c r="B356" s="60"/>
      <c r="C356" s="60"/>
      <c r="D356" s="60"/>
      <c r="E356" s="60"/>
    </row>
    <row r="357" spans="1:5">
      <c r="A357" s="60"/>
      <c r="B357" s="60"/>
      <c r="C357" s="60"/>
      <c r="D357" s="60"/>
      <c r="E357" s="60"/>
    </row>
    <row r="358" spans="1:5">
      <c r="A358" s="60"/>
      <c r="B358" s="60"/>
      <c r="C358" s="60"/>
      <c r="D358" s="60"/>
      <c r="E358" s="60"/>
    </row>
    <row r="359" spans="1:5">
      <c r="A359" s="60"/>
      <c r="B359" s="60"/>
      <c r="C359" s="60"/>
      <c r="D359" s="60"/>
      <c r="E359" s="60"/>
    </row>
    <row r="360" spans="1:5">
      <c r="A360" s="60"/>
      <c r="B360" s="60"/>
      <c r="C360" s="60"/>
      <c r="D360" s="60"/>
      <c r="E360" s="60"/>
    </row>
    <row r="361" spans="1:5">
      <c r="A361" s="60"/>
      <c r="B361" s="60"/>
      <c r="C361" s="60"/>
      <c r="D361" s="60"/>
      <c r="E361" s="60"/>
    </row>
    <row r="362" spans="1:5">
      <c r="A362" s="60"/>
      <c r="B362" s="60"/>
      <c r="C362" s="60"/>
      <c r="D362" s="60"/>
      <c r="E362" s="60"/>
    </row>
    <row r="363" spans="1:5">
      <c r="A363" s="60"/>
      <c r="B363" s="60"/>
      <c r="C363" s="60"/>
      <c r="D363" s="60"/>
      <c r="E363" s="60"/>
    </row>
    <row r="364" spans="1:5">
      <c r="A364" s="60"/>
      <c r="B364" s="60"/>
      <c r="C364" s="60"/>
      <c r="D364" s="60"/>
      <c r="E364" s="60"/>
    </row>
    <row r="365" spans="1:5">
      <c r="A365" s="60"/>
      <c r="B365" s="60"/>
      <c r="C365" s="60"/>
      <c r="D365" s="60"/>
      <c r="E365" s="60"/>
    </row>
    <row r="366" spans="1:5">
      <c r="A366" s="60"/>
      <c r="B366" s="60"/>
      <c r="C366" s="60"/>
      <c r="D366" s="60"/>
      <c r="E366" s="60"/>
    </row>
    <row r="367" spans="1:5">
      <c r="A367" s="60"/>
      <c r="B367" s="60"/>
      <c r="C367" s="60"/>
      <c r="D367" s="60"/>
      <c r="E367" s="60"/>
    </row>
    <row r="368" spans="1:5">
      <c r="A368" s="60"/>
      <c r="B368" s="60"/>
      <c r="C368" s="60"/>
      <c r="D368" s="60"/>
      <c r="E368" s="60"/>
    </row>
    <row r="369" spans="1:5">
      <c r="A369" s="60"/>
      <c r="B369" s="60"/>
      <c r="C369" s="60"/>
      <c r="D369" s="60"/>
      <c r="E369" s="60"/>
    </row>
    <row r="370" spans="1:5">
      <c r="A370" s="60"/>
      <c r="B370" s="60"/>
      <c r="C370" s="60"/>
      <c r="D370" s="60"/>
      <c r="E370" s="60"/>
    </row>
    <row r="371" spans="1:5">
      <c r="A371" s="60"/>
      <c r="B371" s="60"/>
      <c r="C371" s="60"/>
      <c r="D371" s="60"/>
      <c r="E371" s="60"/>
    </row>
    <row r="372" spans="1:5">
      <c r="A372" s="60"/>
      <c r="B372" s="60"/>
      <c r="C372" s="60"/>
      <c r="D372" s="60"/>
      <c r="E372" s="60"/>
    </row>
    <row r="373" spans="1:5">
      <c r="A373" s="60"/>
      <c r="B373" s="60"/>
      <c r="C373" s="60"/>
      <c r="D373" s="60"/>
      <c r="E373" s="60"/>
    </row>
    <row r="374" spans="1:5">
      <c r="A374" s="60"/>
      <c r="B374" s="60"/>
      <c r="C374" s="60"/>
      <c r="D374" s="60"/>
      <c r="E374" s="60"/>
    </row>
    <row r="375" spans="1:5">
      <c r="A375" s="60"/>
      <c r="B375" s="60"/>
      <c r="C375" s="60"/>
      <c r="D375" s="60"/>
      <c r="E375" s="60"/>
    </row>
    <row r="376" spans="1:5">
      <c r="A376" s="60"/>
      <c r="B376" s="60"/>
      <c r="C376" s="60"/>
      <c r="D376" s="60"/>
      <c r="E376" s="60"/>
    </row>
    <row r="377" spans="1:5">
      <c r="A377" s="60"/>
      <c r="B377" s="60"/>
      <c r="C377" s="60"/>
      <c r="D377" s="60"/>
      <c r="E377" s="60"/>
    </row>
    <row r="378" spans="1:5">
      <c r="A378" s="60"/>
      <c r="B378" s="60"/>
      <c r="C378" s="60"/>
      <c r="D378" s="60"/>
      <c r="E378" s="60"/>
    </row>
    <row r="379" spans="1:5">
      <c r="A379" s="60"/>
      <c r="B379" s="60"/>
      <c r="C379" s="60"/>
      <c r="D379" s="60"/>
      <c r="E379" s="60"/>
    </row>
    <row r="380" spans="1:5">
      <c r="A380" s="60"/>
      <c r="B380" s="60"/>
      <c r="C380" s="60"/>
      <c r="D380" s="60"/>
      <c r="E380" s="60"/>
    </row>
    <row r="381" spans="1:5">
      <c r="A381" s="60"/>
      <c r="B381" s="60"/>
      <c r="C381" s="60"/>
      <c r="D381" s="60"/>
      <c r="E381" s="60"/>
    </row>
    <row r="382" spans="1:5">
      <c r="A382" s="60"/>
      <c r="B382" s="60"/>
      <c r="C382" s="60"/>
      <c r="D382" s="60"/>
      <c r="E382" s="60"/>
    </row>
    <row r="383" spans="1:5">
      <c r="A383" s="60"/>
      <c r="B383" s="60"/>
      <c r="C383" s="60"/>
      <c r="D383" s="60"/>
      <c r="E383" s="60"/>
    </row>
    <row r="384" spans="1:5">
      <c r="A384" s="60"/>
      <c r="B384" s="60"/>
      <c r="C384" s="60"/>
      <c r="D384" s="60"/>
      <c r="E384" s="60"/>
    </row>
    <row r="385" spans="1:5">
      <c r="A385" s="60"/>
      <c r="B385" s="60"/>
      <c r="C385" s="60"/>
      <c r="D385" s="60"/>
      <c r="E385" s="60"/>
    </row>
    <row r="386" spans="1:5">
      <c r="A386" s="60"/>
      <c r="B386" s="60"/>
      <c r="C386" s="60"/>
      <c r="D386" s="60"/>
      <c r="E386" s="60"/>
    </row>
    <row r="387" spans="1:5">
      <c r="A387" s="60"/>
      <c r="B387" s="60"/>
      <c r="C387" s="60"/>
      <c r="D387" s="60"/>
      <c r="E387" s="60"/>
    </row>
    <row r="388" spans="1:5">
      <c r="A388" s="60"/>
      <c r="B388" s="60"/>
      <c r="C388" s="60"/>
      <c r="D388" s="60"/>
      <c r="E388" s="60"/>
    </row>
    <row r="389" spans="1:5">
      <c r="A389" s="60"/>
      <c r="B389" s="60"/>
      <c r="C389" s="60"/>
      <c r="D389" s="60"/>
      <c r="E389" s="60"/>
    </row>
    <row r="390" spans="1:5">
      <c r="A390" s="60"/>
      <c r="B390" s="60"/>
      <c r="C390" s="60"/>
      <c r="D390" s="60"/>
      <c r="E390" s="60"/>
    </row>
    <row r="391" spans="1:5">
      <c r="A391" s="60"/>
      <c r="B391" s="60"/>
      <c r="C391" s="60"/>
      <c r="D391" s="60"/>
      <c r="E391" s="60"/>
    </row>
    <row r="392" spans="1:5">
      <c r="A392" s="60"/>
      <c r="B392" s="60"/>
      <c r="C392" s="60"/>
      <c r="D392" s="60"/>
      <c r="E392" s="60"/>
    </row>
    <row r="393" spans="1:5">
      <c r="A393" s="60"/>
      <c r="B393" s="60"/>
      <c r="C393" s="60"/>
      <c r="D393" s="60"/>
      <c r="E393" s="60"/>
    </row>
    <row r="394" spans="1:5">
      <c r="A394" s="60"/>
      <c r="B394" s="60"/>
      <c r="C394" s="60"/>
      <c r="D394" s="60"/>
      <c r="E394" s="60"/>
    </row>
    <row r="395" spans="1:5">
      <c r="A395" s="60"/>
      <c r="B395" s="60"/>
      <c r="C395" s="60"/>
      <c r="D395" s="60"/>
      <c r="E395" s="60"/>
    </row>
    <row r="396" spans="1:5">
      <c r="A396" s="60"/>
      <c r="B396" s="60"/>
      <c r="C396" s="60"/>
      <c r="D396" s="60"/>
      <c r="E396" s="60"/>
    </row>
    <row r="397" spans="1:5">
      <c r="A397" s="60"/>
      <c r="B397" s="60"/>
      <c r="C397" s="60"/>
      <c r="D397" s="60"/>
      <c r="E397" s="60"/>
    </row>
    <row r="398" spans="1:5">
      <c r="A398" s="60"/>
      <c r="B398" s="60"/>
      <c r="C398" s="60"/>
      <c r="D398" s="60"/>
      <c r="E398" s="60"/>
    </row>
    <row r="399" spans="1:5">
      <c r="A399" s="60"/>
      <c r="B399" s="60"/>
      <c r="C399" s="60"/>
      <c r="D399" s="60"/>
      <c r="E399" s="60"/>
    </row>
    <row r="400" spans="1:5">
      <c r="A400" s="60"/>
      <c r="B400" s="60"/>
      <c r="C400" s="60"/>
      <c r="D400" s="60"/>
      <c r="E400" s="60"/>
    </row>
    <row r="401" spans="1:5">
      <c r="A401" s="60"/>
      <c r="B401" s="60"/>
      <c r="C401" s="60"/>
      <c r="D401" s="60"/>
      <c r="E401" s="60"/>
    </row>
    <row r="402" spans="1:5">
      <c r="A402" s="60"/>
      <c r="B402" s="60"/>
      <c r="C402" s="60"/>
      <c r="D402" s="60"/>
      <c r="E402" s="60"/>
    </row>
    <row r="403" spans="1:5">
      <c r="A403" s="60"/>
      <c r="B403" s="60"/>
      <c r="C403" s="60"/>
      <c r="D403" s="60"/>
      <c r="E403" s="60"/>
    </row>
    <row r="404" spans="1:5">
      <c r="A404" s="60"/>
      <c r="B404" s="60"/>
      <c r="C404" s="60"/>
      <c r="D404" s="60"/>
      <c r="E404" s="60"/>
    </row>
    <row r="405" spans="1:5">
      <c r="A405" s="60"/>
      <c r="B405" s="60"/>
      <c r="C405" s="60"/>
      <c r="D405" s="60"/>
      <c r="E405" s="60"/>
    </row>
    <row r="406" spans="1:5">
      <c r="A406" s="60"/>
      <c r="B406" s="60"/>
      <c r="C406" s="60"/>
      <c r="D406" s="60"/>
      <c r="E406" s="60"/>
    </row>
    <row r="407" spans="1:5">
      <c r="A407" s="60"/>
      <c r="B407" s="60"/>
      <c r="C407" s="60"/>
      <c r="D407" s="60"/>
      <c r="E407" s="60"/>
    </row>
    <row r="408" spans="1:5">
      <c r="A408" s="60"/>
      <c r="B408" s="60"/>
      <c r="C408" s="60"/>
      <c r="D408" s="60"/>
      <c r="E408" s="60"/>
    </row>
    <row r="409" spans="1:5">
      <c r="A409" s="60"/>
      <c r="B409" s="60"/>
      <c r="C409" s="60"/>
      <c r="D409" s="60"/>
      <c r="E409" s="60"/>
    </row>
    <row r="410" spans="1:5">
      <c r="A410" s="60"/>
      <c r="B410" s="60"/>
      <c r="C410" s="60"/>
      <c r="D410" s="60"/>
      <c r="E410" s="60"/>
    </row>
    <row r="411" spans="1:5">
      <c r="A411" s="60"/>
      <c r="B411" s="60"/>
      <c r="C411" s="60"/>
      <c r="D411" s="60"/>
      <c r="E411" s="60"/>
    </row>
    <row r="412" spans="1:5">
      <c r="A412" s="60"/>
      <c r="B412" s="60"/>
      <c r="C412" s="60"/>
      <c r="D412" s="60"/>
      <c r="E412" s="60"/>
    </row>
    <row r="413" spans="1:5">
      <c r="A413" s="60"/>
      <c r="B413" s="60"/>
      <c r="C413" s="60"/>
      <c r="D413" s="60"/>
      <c r="E413" s="60"/>
    </row>
    <row r="414" spans="1:5">
      <c r="A414" s="60"/>
      <c r="B414" s="60"/>
      <c r="C414" s="60"/>
      <c r="D414" s="60"/>
      <c r="E414" s="60"/>
    </row>
    <row r="415" spans="1:5">
      <c r="A415" s="60"/>
      <c r="B415" s="60"/>
      <c r="C415" s="60"/>
      <c r="D415" s="60"/>
      <c r="E415" s="60"/>
    </row>
    <row r="416" spans="1:5">
      <c r="A416" s="60"/>
      <c r="B416" s="60"/>
      <c r="C416" s="60"/>
      <c r="D416" s="60"/>
      <c r="E416" s="60"/>
    </row>
    <row r="417" spans="1:5">
      <c r="A417" s="60"/>
      <c r="B417" s="60"/>
      <c r="C417" s="60"/>
      <c r="D417" s="60"/>
      <c r="E417" s="60"/>
    </row>
    <row r="418" spans="1:5">
      <c r="A418" s="60"/>
      <c r="B418" s="60"/>
      <c r="C418" s="60"/>
      <c r="D418" s="60"/>
      <c r="E418" s="60"/>
    </row>
    <row r="419" spans="1:5">
      <c r="A419" s="60"/>
      <c r="B419" s="60"/>
      <c r="C419" s="60"/>
      <c r="D419" s="60"/>
      <c r="E419" s="60"/>
    </row>
    <row r="420" spans="1:5">
      <c r="A420" s="60"/>
      <c r="B420" s="60"/>
      <c r="C420" s="60"/>
      <c r="D420" s="60"/>
      <c r="E420" s="60"/>
    </row>
    <row r="421" spans="1:5">
      <c r="A421" s="60"/>
      <c r="B421" s="60"/>
      <c r="C421" s="60"/>
      <c r="D421" s="60"/>
      <c r="E421" s="60"/>
    </row>
    <row r="422" spans="1:5">
      <c r="A422" s="60"/>
      <c r="B422" s="60"/>
      <c r="C422" s="60"/>
      <c r="D422" s="60"/>
      <c r="E422" s="60"/>
    </row>
    <row r="423" spans="1:5">
      <c r="A423" s="60"/>
      <c r="B423" s="60"/>
      <c r="C423" s="60"/>
      <c r="D423" s="60"/>
      <c r="E423" s="60"/>
    </row>
    <row r="424" spans="1:5">
      <c r="A424" s="60"/>
      <c r="B424" s="60"/>
      <c r="C424" s="60"/>
      <c r="D424" s="60"/>
      <c r="E424" s="60"/>
    </row>
    <row r="425" spans="1:5">
      <c r="A425" s="60"/>
      <c r="B425" s="60"/>
      <c r="C425" s="60"/>
      <c r="D425" s="60"/>
      <c r="E425" s="60"/>
    </row>
    <row r="426" spans="1:5">
      <c r="A426" s="60"/>
      <c r="B426" s="60"/>
      <c r="C426" s="60"/>
      <c r="D426" s="60"/>
      <c r="E426" s="60"/>
    </row>
    <row r="427" spans="1:5">
      <c r="A427" s="60"/>
      <c r="B427" s="60"/>
      <c r="C427" s="60"/>
      <c r="D427" s="60"/>
      <c r="E427" s="60"/>
    </row>
    <row r="428" spans="1:5">
      <c r="A428" s="60"/>
      <c r="B428" s="60"/>
      <c r="C428" s="60"/>
      <c r="D428" s="60"/>
      <c r="E428" s="60"/>
    </row>
    <row r="429" spans="1:5">
      <c r="A429" s="60"/>
      <c r="B429" s="60"/>
      <c r="C429" s="60"/>
      <c r="D429" s="60"/>
      <c r="E429" s="60"/>
    </row>
    <row r="430" spans="1:5">
      <c r="A430" s="60"/>
      <c r="B430" s="60"/>
      <c r="C430" s="60"/>
      <c r="D430" s="60"/>
      <c r="E430" s="60"/>
    </row>
    <row r="431" spans="1:5">
      <c r="A431" s="60"/>
      <c r="B431" s="60"/>
      <c r="C431" s="60"/>
      <c r="D431" s="60"/>
      <c r="E431" s="60"/>
    </row>
    <row r="432" spans="1:5">
      <c r="A432" s="60"/>
      <c r="B432" s="60"/>
      <c r="C432" s="60"/>
      <c r="D432" s="60"/>
      <c r="E432" s="60"/>
    </row>
    <row r="433" spans="1:5">
      <c r="A433" s="60"/>
      <c r="B433" s="60"/>
      <c r="C433" s="60"/>
      <c r="D433" s="60"/>
      <c r="E433" s="60"/>
    </row>
    <row r="434" spans="1:5">
      <c r="A434" s="60"/>
      <c r="B434" s="60"/>
      <c r="C434" s="60"/>
      <c r="D434" s="60"/>
      <c r="E434" s="60"/>
    </row>
    <row r="435" spans="1:5">
      <c r="A435" s="60"/>
      <c r="B435" s="60"/>
      <c r="C435" s="60"/>
      <c r="D435" s="60"/>
      <c r="E435" s="60"/>
    </row>
    <row r="436" spans="1:5">
      <c r="A436" s="60"/>
      <c r="B436" s="60"/>
      <c r="C436" s="60"/>
      <c r="D436" s="60"/>
      <c r="E436" s="60"/>
    </row>
    <row r="437" spans="1:5">
      <c r="A437" s="60"/>
      <c r="B437" s="60"/>
      <c r="C437" s="60"/>
      <c r="D437" s="60"/>
      <c r="E437" s="60"/>
    </row>
    <row r="438" spans="1:5">
      <c r="A438" s="60"/>
      <c r="B438" s="60"/>
      <c r="C438" s="60"/>
      <c r="D438" s="60"/>
      <c r="E438" s="60"/>
    </row>
    <row r="439" spans="1:5">
      <c r="A439" s="60"/>
      <c r="B439" s="60"/>
      <c r="C439" s="60"/>
      <c r="D439" s="60"/>
      <c r="E439" s="60"/>
    </row>
    <row r="440" spans="1:5">
      <c r="A440" s="60"/>
      <c r="B440" s="60"/>
      <c r="C440" s="60"/>
      <c r="D440" s="60"/>
      <c r="E440" s="60"/>
    </row>
    <row r="441" spans="1:5">
      <c r="A441" s="60"/>
      <c r="B441" s="60"/>
      <c r="C441" s="60"/>
      <c r="D441" s="60"/>
      <c r="E441" s="60"/>
    </row>
    <row r="442" spans="1:5">
      <c r="A442" s="60"/>
      <c r="B442" s="60"/>
      <c r="C442" s="60"/>
      <c r="D442" s="60"/>
      <c r="E442" s="60"/>
    </row>
    <row r="443" spans="1:5">
      <c r="A443" s="60"/>
      <c r="B443" s="60"/>
      <c r="C443" s="60"/>
      <c r="D443" s="60"/>
      <c r="E443" s="60"/>
    </row>
    <row r="444" spans="1:5">
      <c r="A444" s="60"/>
      <c r="B444" s="60"/>
      <c r="C444" s="60"/>
      <c r="D444" s="60"/>
      <c r="E444" s="60"/>
    </row>
    <row r="445" spans="1:5">
      <c r="A445" s="60"/>
      <c r="B445" s="60"/>
      <c r="C445" s="60"/>
      <c r="D445" s="60"/>
      <c r="E445" s="60"/>
    </row>
    <row r="446" spans="1:5">
      <c r="A446" s="60"/>
      <c r="B446" s="60"/>
      <c r="C446" s="60"/>
      <c r="D446" s="60"/>
      <c r="E446" s="60"/>
    </row>
    <row r="447" spans="1:5">
      <c r="A447" s="60"/>
      <c r="B447" s="60"/>
      <c r="C447" s="60"/>
      <c r="D447" s="60"/>
      <c r="E447" s="60"/>
    </row>
    <row r="448" spans="1:5">
      <c r="A448" s="60"/>
      <c r="B448" s="60"/>
      <c r="C448" s="60"/>
      <c r="D448" s="60"/>
      <c r="E448" s="60"/>
    </row>
    <row r="449" spans="1:5">
      <c r="A449" s="60"/>
      <c r="B449" s="60"/>
      <c r="C449" s="60"/>
      <c r="D449" s="60"/>
      <c r="E449" s="60"/>
    </row>
    <row r="450" spans="1:5">
      <c r="A450" s="60"/>
      <c r="B450" s="60"/>
      <c r="C450" s="60"/>
      <c r="D450" s="60"/>
      <c r="E450" s="60"/>
    </row>
    <row r="451" spans="1:5">
      <c r="A451" s="60"/>
      <c r="B451" s="60"/>
      <c r="C451" s="60"/>
      <c r="D451" s="60"/>
      <c r="E451" s="60"/>
    </row>
    <row r="452" spans="1:5">
      <c r="A452" s="60"/>
      <c r="B452" s="60"/>
      <c r="C452" s="60"/>
      <c r="D452" s="60"/>
      <c r="E452" s="60"/>
    </row>
    <row r="453" spans="1:5">
      <c r="A453" s="60"/>
      <c r="B453" s="60"/>
      <c r="C453" s="60"/>
      <c r="D453" s="60"/>
      <c r="E453" s="60"/>
    </row>
    <row r="454" spans="1:5">
      <c r="A454" s="60"/>
      <c r="B454" s="60"/>
      <c r="C454" s="60"/>
      <c r="D454" s="60"/>
      <c r="E454" s="60"/>
    </row>
    <row r="455" spans="1:5">
      <c r="A455" s="60"/>
      <c r="B455" s="60"/>
      <c r="C455" s="60"/>
      <c r="D455" s="60"/>
      <c r="E455" s="60"/>
    </row>
    <row r="456" spans="1:5">
      <c r="A456" s="60"/>
      <c r="B456" s="60"/>
      <c r="C456" s="60"/>
      <c r="D456" s="60"/>
      <c r="E456" s="60"/>
    </row>
    <row r="457" spans="1:5">
      <c r="A457" s="60"/>
      <c r="B457" s="60"/>
      <c r="C457" s="60"/>
      <c r="D457" s="60"/>
      <c r="E457" s="60"/>
    </row>
    <row r="458" spans="1:5">
      <c r="A458" s="60"/>
      <c r="B458" s="60"/>
      <c r="C458" s="60"/>
      <c r="D458" s="60"/>
      <c r="E458" s="60"/>
    </row>
    <row r="459" spans="1:5">
      <c r="A459" s="60"/>
      <c r="B459" s="60"/>
      <c r="C459" s="60"/>
      <c r="D459" s="60"/>
      <c r="E459" s="60"/>
    </row>
    <row r="460" spans="1:5">
      <c r="A460" s="60"/>
      <c r="B460" s="60"/>
      <c r="C460" s="60"/>
      <c r="D460" s="60"/>
      <c r="E460" s="60"/>
    </row>
    <row r="461" spans="1:5">
      <c r="A461" s="60"/>
      <c r="B461" s="60"/>
      <c r="C461" s="60"/>
      <c r="D461" s="60"/>
      <c r="E461" s="60"/>
    </row>
    <row r="462" spans="1:5">
      <c r="A462" s="60"/>
      <c r="B462" s="60"/>
      <c r="C462" s="60"/>
      <c r="D462" s="60"/>
      <c r="E462" s="60"/>
    </row>
    <row r="463" spans="1:5">
      <c r="A463" s="60"/>
      <c r="B463" s="60"/>
      <c r="C463" s="60"/>
      <c r="D463" s="60"/>
      <c r="E463" s="60"/>
    </row>
    <row r="464" spans="1:5">
      <c r="A464" s="60"/>
      <c r="B464" s="60"/>
      <c r="C464" s="60"/>
      <c r="D464" s="60"/>
      <c r="E464" s="60"/>
    </row>
    <row r="465" spans="1:5">
      <c r="A465" s="60"/>
      <c r="B465" s="60"/>
      <c r="C465" s="60"/>
      <c r="D465" s="60"/>
      <c r="E465" s="60"/>
    </row>
    <row r="466" spans="1:5">
      <c r="A466" s="60"/>
      <c r="B466" s="60"/>
      <c r="C466" s="60"/>
      <c r="D466" s="60"/>
      <c r="E466" s="60"/>
    </row>
    <row r="467" spans="1:5">
      <c r="A467" s="60"/>
      <c r="B467" s="60"/>
      <c r="C467" s="60"/>
      <c r="D467" s="60"/>
      <c r="E467" s="60"/>
    </row>
    <row r="468" spans="1:5">
      <c r="A468" s="60"/>
      <c r="B468" s="60"/>
      <c r="C468" s="60"/>
      <c r="D468" s="60"/>
      <c r="E468" s="60"/>
    </row>
    <row r="469" spans="1:5">
      <c r="A469" s="60"/>
      <c r="B469" s="60"/>
      <c r="C469" s="60"/>
      <c r="D469" s="60"/>
      <c r="E469" s="60"/>
    </row>
    <row r="470" spans="1:5">
      <c r="A470" s="60"/>
      <c r="B470" s="60"/>
      <c r="C470" s="60"/>
      <c r="D470" s="60"/>
      <c r="E470" s="60"/>
    </row>
    <row r="471" spans="1:5">
      <c r="A471" s="60"/>
      <c r="B471" s="60"/>
      <c r="C471" s="60"/>
      <c r="D471" s="60"/>
      <c r="E471" s="60"/>
    </row>
    <row r="472" spans="1:5">
      <c r="A472" s="60"/>
      <c r="B472" s="60"/>
      <c r="C472" s="60"/>
      <c r="D472" s="60"/>
      <c r="E472" s="60"/>
    </row>
    <row r="473" spans="1:5">
      <c r="A473" s="60"/>
      <c r="B473" s="60"/>
      <c r="C473" s="60"/>
      <c r="D473" s="60"/>
      <c r="E473" s="60"/>
    </row>
    <row r="474" spans="1:5">
      <c r="A474" s="60"/>
      <c r="B474" s="60"/>
      <c r="C474" s="60"/>
      <c r="D474" s="60"/>
      <c r="E474" s="60"/>
    </row>
    <row r="475" spans="1:5">
      <c r="A475" s="60"/>
      <c r="B475" s="60"/>
      <c r="C475" s="60"/>
      <c r="D475" s="60"/>
      <c r="E475" s="60"/>
    </row>
    <row r="476" spans="1:5">
      <c r="A476" s="60"/>
      <c r="B476" s="60"/>
      <c r="C476" s="60"/>
      <c r="D476" s="60"/>
      <c r="E476" s="60"/>
    </row>
    <row r="477" spans="1:5">
      <c r="A477" s="60"/>
      <c r="B477" s="60"/>
      <c r="C477" s="60"/>
      <c r="D477" s="60"/>
      <c r="E477" s="60"/>
    </row>
    <row r="478" spans="1:5">
      <c r="A478" s="60"/>
      <c r="B478" s="60"/>
      <c r="C478" s="60"/>
      <c r="D478" s="60"/>
      <c r="E478" s="60"/>
    </row>
    <row r="479" spans="1:5">
      <c r="A479" s="60"/>
      <c r="B479" s="60"/>
      <c r="C479" s="60"/>
      <c r="D479" s="60"/>
      <c r="E479" s="60"/>
    </row>
    <row r="480" spans="1:5">
      <c r="A480" s="60"/>
      <c r="B480" s="60"/>
      <c r="C480" s="60"/>
      <c r="D480" s="60"/>
      <c r="E480" s="60"/>
    </row>
    <row r="481" spans="1:5">
      <c r="A481" s="60"/>
      <c r="B481" s="60"/>
      <c r="C481" s="60"/>
      <c r="D481" s="60"/>
      <c r="E481" s="60"/>
    </row>
    <row r="482" spans="1:5">
      <c r="A482" s="60"/>
      <c r="B482" s="60"/>
      <c r="C482" s="60"/>
      <c r="D482" s="60"/>
      <c r="E482" s="60"/>
    </row>
    <row r="483" spans="1:5">
      <c r="A483" s="60"/>
      <c r="B483" s="60"/>
      <c r="C483" s="60"/>
      <c r="D483" s="60"/>
      <c r="E483" s="60"/>
    </row>
    <row r="484" spans="1:5">
      <c r="A484" s="60"/>
      <c r="B484" s="60"/>
      <c r="C484" s="60"/>
      <c r="D484" s="60"/>
      <c r="E484" s="60"/>
    </row>
    <row r="485" spans="1:5">
      <c r="A485" s="60"/>
      <c r="B485" s="60"/>
      <c r="C485" s="60"/>
      <c r="D485" s="60"/>
      <c r="E485" s="60"/>
    </row>
    <row r="486" spans="1:5">
      <c r="A486" s="60"/>
      <c r="B486" s="60"/>
      <c r="C486" s="60"/>
      <c r="D486" s="60"/>
      <c r="E486" s="60"/>
    </row>
    <row r="487" spans="1:5">
      <c r="A487" s="60"/>
      <c r="B487" s="60"/>
      <c r="C487" s="60"/>
      <c r="D487" s="60"/>
      <c r="E487" s="60"/>
    </row>
    <row r="488" spans="1:5">
      <c r="A488" s="60"/>
      <c r="B488" s="60"/>
      <c r="C488" s="60"/>
      <c r="D488" s="60"/>
      <c r="E488" s="60"/>
    </row>
    <row r="489" spans="1:5">
      <c r="A489" s="60"/>
      <c r="B489" s="60"/>
      <c r="C489" s="60"/>
      <c r="D489" s="60"/>
      <c r="E489" s="60"/>
    </row>
    <row r="490" spans="1:5">
      <c r="A490" s="60"/>
      <c r="B490" s="60"/>
      <c r="C490" s="60"/>
      <c r="D490" s="60"/>
      <c r="E490" s="60"/>
    </row>
    <row r="491" spans="1:5">
      <c r="A491" s="60"/>
      <c r="B491" s="60"/>
      <c r="C491" s="60"/>
      <c r="D491" s="60"/>
      <c r="E491" s="60"/>
    </row>
    <row r="492" spans="1:5">
      <c r="A492" s="60"/>
      <c r="B492" s="60"/>
      <c r="C492" s="60"/>
      <c r="D492" s="60"/>
      <c r="E492" s="60"/>
    </row>
    <row r="493" spans="1:5">
      <c r="A493" s="60"/>
      <c r="B493" s="60"/>
      <c r="C493" s="60"/>
      <c r="D493" s="60"/>
      <c r="E493" s="60"/>
    </row>
    <row r="494" spans="1:5">
      <c r="A494" s="60"/>
      <c r="B494" s="60"/>
      <c r="C494" s="60"/>
      <c r="D494" s="60"/>
      <c r="E494" s="60"/>
    </row>
    <row r="495" spans="1:5">
      <c r="A495" s="60"/>
      <c r="B495" s="60"/>
      <c r="C495" s="60"/>
      <c r="D495" s="60"/>
      <c r="E495" s="60"/>
    </row>
    <row r="496" spans="1:5">
      <c r="A496" s="60"/>
      <c r="B496" s="60"/>
      <c r="C496" s="60"/>
      <c r="D496" s="60"/>
      <c r="E496" s="60"/>
    </row>
    <row r="497" spans="1:5">
      <c r="A497" s="60"/>
      <c r="B497" s="60"/>
      <c r="C497" s="60"/>
      <c r="D497" s="60"/>
      <c r="E497" s="60"/>
    </row>
    <row r="498" spans="1:5">
      <c r="A498" s="60"/>
      <c r="B498" s="60"/>
      <c r="C498" s="60"/>
      <c r="D498" s="60"/>
      <c r="E498" s="60"/>
    </row>
    <row r="499" spans="1:5">
      <c r="A499" s="60"/>
      <c r="B499" s="60"/>
      <c r="C499" s="60"/>
      <c r="D499" s="60"/>
      <c r="E499" s="60"/>
    </row>
    <row r="500" spans="1:5">
      <c r="A500" s="60"/>
      <c r="B500" s="60"/>
      <c r="C500" s="60"/>
      <c r="D500" s="60"/>
      <c r="E500" s="60"/>
    </row>
    <row r="501" spans="1:5">
      <c r="A501" s="60"/>
      <c r="B501" s="60"/>
      <c r="C501" s="60"/>
      <c r="D501" s="60"/>
      <c r="E501" s="60"/>
    </row>
    <row r="502" spans="1:5">
      <c r="A502" s="60"/>
      <c r="B502" s="60"/>
      <c r="C502" s="60"/>
      <c r="D502" s="60"/>
      <c r="E502" s="60"/>
    </row>
    <row r="503" spans="1:5">
      <c r="A503" s="60"/>
      <c r="B503" s="60"/>
      <c r="C503" s="60"/>
      <c r="D503" s="60"/>
      <c r="E503" s="60"/>
    </row>
    <row r="504" spans="1:5">
      <c r="A504" s="60"/>
      <c r="B504" s="60"/>
      <c r="C504" s="60"/>
      <c r="D504" s="60"/>
      <c r="E504" s="60"/>
    </row>
    <row r="505" spans="1:5">
      <c r="A505" s="60"/>
      <c r="B505" s="60"/>
      <c r="C505" s="60"/>
      <c r="D505" s="60"/>
      <c r="E505" s="60"/>
    </row>
    <row r="506" spans="1:5">
      <c r="A506" s="60"/>
      <c r="B506" s="60"/>
      <c r="C506" s="60"/>
      <c r="D506" s="60"/>
      <c r="E506" s="60"/>
    </row>
    <row r="507" spans="1:5">
      <c r="A507" s="60"/>
      <c r="B507" s="60"/>
      <c r="C507" s="60"/>
      <c r="D507" s="60"/>
      <c r="E507" s="60"/>
    </row>
    <row r="508" spans="1:5">
      <c r="A508" s="60"/>
      <c r="B508" s="60"/>
      <c r="C508" s="60"/>
      <c r="D508" s="60"/>
      <c r="E508" s="60"/>
    </row>
    <row r="509" spans="1:5">
      <c r="A509" s="60"/>
      <c r="B509" s="60"/>
      <c r="C509" s="60"/>
      <c r="D509" s="60"/>
      <c r="E509" s="60"/>
    </row>
    <row r="510" spans="1:5">
      <c r="A510" s="60"/>
      <c r="B510" s="60"/>
      <c r="C510" s="60"/>
      <c r="D510" s="60"/>
      <c r="E510" s="60"/>
    </row>
    <row r="511" spans="1:5">
      <c r="A511" s="60"/>
      <c r="B511" s="60"/>
      <c r="C511" s="60"/>
      <c r="D511" s="60"/>
      <c r="E511" s="60"/>
    </row>
    <row r="512" spans="1:5">
      <c r="A512" s="60"/>
      <c r="B512" s="60"/>
      <c r="C512" s="60"/>
      <c r="D512" s="60"/>
      <c r="E512" s="60"/>
    </row>
    <row r="513" spans="1:5">
      <c r="A513" s="60"/>
      <c r="B513" s="60"/>
      <c r="C513" s="60"/>
      <c r="D513" s="60"/>
      <c r="E513" s="60"/>
    </row>
    <row r="514" spans="1:5">
      <c r="A514" s="60"/>
      <c r="B514" s="60"/>
      <c r="C514" s="60"/>
      <c r="D514" s="60"/>
      <c r="E514" s="60"/>
    </row>
    <row r="515" spans="1:5">
      <c r="A515" s="60"/>
      <c r="B515" s="60"/>
      <c r="C515" s="60"/>
      <c r="D515" s="60"/>
      <c r="E515" s="60"/>
    </row>
    <row r="516" spans="1:5">
      <c r="A516" s="60"/>
      <c r="B516" s="60"/>
      <c r="C516" s="60"/>
      <c r="D516" s="60"/>
      <c r="E516" s="60"/>
    </row>
    <row r="517" spans="1:5">
      <c r="A517" s="60"/>
      <c r="B517" s="60"/>
      <c r="C517" s="60"/>
      <c r="D517" s="60"/>
      <c r="E517" s="60"/>
    </row>
    <row r="518" spans="1:5">
      <c r="A518" s="60"/>
      <c r="B518" s="60"/>
      <c r="C518" s="60"/>
      <c r="D518" s="60"/>
      <c r="E518" s="60"/>
    </row>
    <row r="519" spans="1:5">
      <c r="A519" s="60"/>
      <c r="B519" s="60"/>
      <c r="C519" s="60"/>
      <c r="D519" s="60"/>
      <c r="E519" s="60"/>
    </row>
    <row r="520" spans="1:5">
      <c r="A520" s="60"/>
      <c r="B520" s="60"/>
      <c r="C520" s="60"/>
      <c r="D520" s="60"/>
      <c r="E520" s="60"/>
    </row>
    <row r="521" spans="1:5">
      <c r="A521" s="60"/>
      <c r="B521" s="60"/>
      <c r="C521" s="60"/>
      <c r="D521" s="60"/>
      <c r="E521" s="60"/>
    </row>
    <row r="522" spans="1:5">
      <c r="A522" s="60"/>
      <c r="B522" s="60"/>
      <c r="C522" s="60"/>
      <c r="D522" s="60"/>
      <c r="E522" s="60"/>
    </row>
    <row r="523" spans="1:5">
      <c r="A523" s="60"/>
      <c r="B523" s="60"/>
      <c r="C523" s="60"/>
      <c r="D523" s="60"/>
      <c r="E523" s="60"/>
    </row>
    <row r="524" spans="1:5">
      <c r="A524" s="60"/>
      <c r="B524" s="60"/>
      <c r="C524" s="60"/>
      <c r="D524" s="60"/>
      <c r="E524" s="60"/>
    </row>
    <row r="525" spans="1:5">
      <c r="A525" s="60"/>
      <c r="B525" s="60"/>
      <c r="C525" s="60"/>
      <c r="D525" s="60"/>
      <c r="E525" s="60"/>
    </row>
    <row r="526" spans="1:5">
      <c r="A526" s="60"/>
      <c r="B526" s="60"/>
      <c r="C526" s="60"/>
      <c r="D526" s="60"/>
      <c r="E526" s="60"/>
    </row>
    <row r="527" spans="1:5">
      <c r="A527" s="60"/>
      <c r="B527" s="60"/>
      <c r="C527" s="60"/>
      <c r="D527" s="60"/>
      <c r="E527" s="60"/>
    </row>
    <row r="528" spans="1:5">
      <c r="A528" s="60"/>
      <c r="B528" s="60"/>
      <c r="C528" s="60"/>
      <c r="D528" s="60"/>
      <c r="E528" s="60"/>
    </row>
    <row r="529" spans="1:5">
      <c r="A529" s="60"/>
      <c r="B529" s="60"/>
      <c r="C529" s="60"/>
      <c r="D529" s="60"/>
      <c r="E529" s="60"/>
    </row>
    <row r="530" spans="1:5">
      <c r="A530" s="60"/>
      <c r="B530" s="60"/>
      <c r="C530" s="60"/>
      <c r="D530" s="60"/>
      <c r="E530" s="60"/>
    </row>
    <row r="531" spans="1:5">
      <c r="A531" s="60"/>
      <c r="B531" s="60"/>
      <c r="C531" s="60"/>
      <c r="D531" s="60"/>
      <c r="E531" s="60"/>
    </row>
    <row r="532" spans="1:5">
      <c r="A532" s="60"/>
      <c r="B532" s="60"/>
      <c r="C532" s="60"/>
      <c r="D532" s="60"/>
      <c r="E532" s="60"/>
    </row>
    <row r="533" spans="1:5">
      <c r="A533" s="60"/>
      <c r="B533" s="60"/>
      <c r="C533" s="60"/>
      <c r="D533" s="60"/>
      <c r="E533" s="60"/>
    </row>
    <row r="534" spans="1:5">
      <c r="A534" s="60"/>
      <c r="B534" s="60"/>
      <c r="C534" s="60"/>
      <c r="D534" s="60"/>
      <c r="E534" s="60"/>
    </row>
    <row r="535" spans="1:5">
      <c r="A535" s="60"/>
      <c r="B535" s="60"/>
      <c r="C535" s="60"/>
      <c r="D535" s="60"/>
      <c r="E535" s="60"/>
    </row>
    <row r="536" spans="1:5">
      <c r="A536" s="60"/>
      <c r="B536" s="60"/>
      <c r="C536" s="60"/>
      <c r="D536" s="60"/>
      <c r="E536" s="60"/>
    </row>
    <row r="537" spans="1:5">
      <c r="A537" s="60"/>
      <c r="B537" s="60"/>
      <c r="C537" s="60"/>
      <c r="D537" s="60"/>
      <c r="E537" s="60"/>
    </row>
    <row r="538" spans="1:5">
      <c r="A538" s="60"/>
      <c r="B538" s="60"/>
      <c r="C538" s="60"/>
      <c r="D538" s="60"/>
      <c r="E538" s="60"/>
    </row>
    <row r="539" spans="1:5">
      <c r="A539" s="60"/>
      <c r="B539" s="60"/>
      <c r="C539" s="60"/>
      <c r="D539" s="60"/>
      <c r="E539" s="60"/>
    </row>
    <row r="540" spans="1:5">
      <c r="A540" s="60"/>
      <c r="B540" s="60"/>
      <c r="C540" s="60"/>
      <c r="D540" s="60"/>
      <c r="E540" s="60"/>
    </row>
    <row r="541" spans="1:5">
      <c r="A541" s="60"/>
      <c r="B541" s="60"/>
      <c r="C541" s="60"/>
      <c r="D541" s="60"/>
      <c r="E541" s="60"/>
    </row>
    <row r="542" spans="1:5">
      <c r="A542" s="60"/>
      <c r="B542" s="60"/>
      <c r="C542" s="60"/>
      <c r="D542" s="60"/>
      <c r="E542" s="60"/>
    </row>
    <row r="543" spans="1:5">
      <c r="A543" s="60"/>
      <c r="B543" s="60"/>
      <c r="C543" s="60"/>
      <c r="D543" s="60"/>
      <c r="E543" s="60"/>
    </row>
    <row r="544" spans="1:5">
      <c r="A544" s="60"/>
      <c r="B544" s="60"/>
      <c r="C544" s="60"/>
      <c r="D544" s="60"/>
      <c r="E544" s="60"/>
    </row>
    <row r="545" spans="1:5">
      <c r="A545" s="60"/>
      <c r="B545" s="60"/>
      <c r="C545" s="60"/>
      <c r="D545" s="60"/>
      <c r="E545" s="60"/>
    </row>
    <row r="546" spans="1:5">
      <c r="A546" s="60"/>
      <c r="B546" s="60"/>
      <c r="C546" s="60"/>
      <c r="D546" s="60"/>
      <c r="E546" s="60"/>
    </row>
    <row r="547" spans="1:5">
      <c r="A547" s="60"/>
      <c r="B547" s="60"/>
      <c r="C547" s="60"/>
      <c r="D547" s="60"/>
      <c r="E547" s="60"/>
    </row>
    <row r="548" spans="1:5">
      <c r="A548" s="60"/>
      <c r="B548" s="60"/>
      <c r="C548" s="60"/>
      <c r="D548" s="60"/>
      <c r="E548" s="60"/>
    </row>
    <row r="549" spans="1:5">
      <c r="A549" s="60"/>
      <c r="B549" s="60"/>
      <c r="C549" s="60"/>
      <c r="D549" s="60"/>
      <c r="E549" s="60"/>
    </row>
    <row r="550" spans="1:5">
      <c r="A550" s="60"/>
      <c r="B550" s="60"/>
      <c r="C550" s="60"/>
      <c r="D550" s="60"/>
      <c r="E550" s="60"/>
    </row>
    <row r="551" spans="1:5">
      <c r="A551" s="60"/>
      <c r="B551" s="60"/>
      <c r="C551" s="60"/>
      <c r="D551" s="60"/>
      <c r="E551" s="60"/>
    </row>
    <row r="552" spans="1:5">
      <c r="A552" s="60"/>
      <c r="B552" s="60"/>
      <c r="C552" s="60"/>
      <c r="D552" s="60"/>
      <c r="E552" s="60"/>
    </row>
    <row r="553" spans="1:5">
      <c r="A553" s="60"/>
      <c r="B553" s="60"/>
      <c r="C553" s="60"/>
      <c r="D553" s="60"/>
      <c r="E553" s="60"/>
    </row>
    <row r="554" spans="1:5">
      <c r="A554" s="60"/>
      <c r="B554" s="60"/>
      <c r="C554" s="60"/>
      <c r="D554" s="60"/>
      <c r="E554" s="60"/>
    </row>
    <row r="555" spans="1:5">
      <c r="A555" s="60"/>
      <c r="B555" s="60"/>
      <c r="C555" s="60"/>
      <c r="D555" s="60"/>
      <c r="E555" s="60"/>
    </row>
    <row r="556" spans="1:5">
      <c r="A556" s="60"/>
      <c r="B556" s="60"/>
      <c r="C556" s="60"/>
      <c r="D556" s="60"/>
      <c r="E556" s="60"/>
    </row>
    <row r="557" spans="1:5">
      <c r="A557" s="60"/>
      <c r="B557" s="60"/>
      <c r="C557" s="60"/>
      <c r="D557" s="60"/>
      <c r="E557" s="60"/>
    </row>
    <row r="558" spans="1:5">
      <c r="A558" s="60"/>
      <c r="B558" s="60"/>
      <c r="C558" s="60"/>
      <c r="D558" s="60"/>
      <c r="E558" s="60"/>
    </row>
    <row r="559" spans="1:5">
      <c r="A559" s="60"/>
      <c r="B559" s="60"/>
      <c r="C559" s="60"/>
      <c r="D559" s="60"/>
      <c r="E559" s="60"/>
    </row>
    <row r="560" spans="1:5">
      <c r="A560" s="60"/>
      <c r="B560" s="60"/>
      <c r="C560" s="60"/>
      <c r="D560" s="60"/>
      <c r="E560" s="60"/>
    </row>
    <row r="561" spans="1:5">
      <c r="A561" s="60"/>
      <c r="B561" s="60"/>
      <c r="C561" s="60"/>
      <c r="D561" s="60"/>
      <c r="E561" s="60"/>
    </row>
    <row r="562" spans="1:5">
      <c r="A562" s="60"/>
      <c r="B562" s="60"/>
      <c r="C562" s="60"/>
      <c r="D562" s="60"/>
      <c r="E562" s="60"/>
    </row>
    <row r="563" spans="1:5">
      <c r="A563" s="60"/>
      <c r="B563" s="60"/>
      <c r="C563" s="60"/>
      <c r="D563" s="60"/>
      <c r="E563" s="60"/>
    </row>
    <row r="564" spans="1:5">
      <c r="A564" s="60"/>
      <c r="B564" s="60"/>
      <c r="C564" s="60"/>
      <c r="D564" s="60"/>
      <c r="E564" s="60"/>
    </row>
    <row r="565" spans="1:5">
      <c r="A565" s="60"/>
      <c r="B565" s="60"/>
      <c r="C565" s="60"/>
      <c r="D565" s="60"/>
      <c r="E565" s="60"/>
    </row>
    <row r="566" spans="1:5">
      <c r="A566" s="60"/>
      <c r="B566" s="60"/>
      <c r="C566" s="60"/>
      <c r="D566" s="60"/>
      <c r="E566" s="60"/>
    </row>
    <row r="567" spans="1:5">
      <c r="A567" s="60"/>
      <c r="B567" s="60"/>
      <c r="C567" s="60"/>
      <c r="D567" s="60"/>
      <c r="E567" s="60"/>
    </row>
    <row r="568" spans="1:5">
      <c r="A568" s="60"/>
      <c r="B568" s="60"/>
      <c r="C568" s="60"/>
      <c r="D568" s="60"/>
      <c r="E568" s="60"/>
    </row>
    <row r="569" spans="1:5">
      <c r="A569" s="60"/>
      <c r="B569" s="60"/>
      <c r="C569" s="60"/>
      <c r="D569" s="60"/>
      <c r="E569" s="60"/>
    </row>
    <row r="570" spans="1:5">
      <c r="A570" s="60"/>
      <c r="B570" s="60"/>
      <c r="C570" s="60"/>
      <c r="D570" s="60"/>
      <c r="E570" s="60"/>
    </row>
    <row r="571" spans="1:5">
      <c r="A571" s="60"/>
      <c r="B571" s="60"/>
      <c r="C571" s="60"/>
      <c r="D571" s="60"/>
      <c r="E571" s="60"/>
    </row>
    <row r="572" spans="1:5">
      <c r="A572" s="60"/>
      <c r="B572" s="60"/>
      <c r="C572" s="60"/>
      <c r="D572" s="60"/>
      <c r="E572" s="60"/>
    </row>
    <row r="573" spans="1:5">
      <c r="A573" s="60"/>
      <c r="B573" s="60"/>
      <c r="C573" s="60"/>
      <c r="D573" s="60"/>
      <c r="E573" s="60"/>
    </row>
    <row r="574" spans="1:5">
      <c r="A574" s="60"/>
      <c r="B574" s="60"/>
      <c r="C574" s="60"/>
      <c r="D574" s="60"/>
      <c r="E574" s="60"/>
    </row>
    <row r="575" spans="1:5">
      <c r="A575" s="60"/>
      <c r="B575" s="60"/>
      <c r="C575" s="60"/>
      <c r="D575" s="60"/>
      <c r="E575" s="60"/>
    </row>
    <row r="576" spans="1:5">
      <c r="A576" s="60"/>
      <c r="B576" s="60"/>
      <c r="C576" s="60"/>
      <c r="D576" s="60"/>
      <c r="E576" s="60"/>
    </row>
    <row r="577" spans="1:5">
      <c r="A577" s="60"/>
      <c r="B577" s="60"/>
      <c r="C577" s="60"/>
      <c r="D577" s="60"/>
      <c r="E577" s="60"/>
    </row>
    <row r="578" spans="1:5">
      <c r="A578" s="60"/>
      <c r="B578" s="60"/>
      <c r="C578" s="60"/>
      <c r="D578" s="60"/>
      <c r="E578" s="60"/>
    </row>
    <row r="579" spans="1:5">
      <c r="A579" s="60"/>
      <c r="B579" s="60"/>
      <c r="C579" s="60"/>
      <c r="D579" s="60"/>
      <c r="E579" s="60"/>
    </row>
    <row r="580" spans="1:5">
      <c r="A580" s="60"/>
      <c r="B580" s="60"/>
      <c r="C580" s="60"/>
      <c r="D580" s="60"/>
      <c r="E580" s="60"/>
    </row>
    <row r="581" spans="1:5">
      <c r="A581" s="60"/>
      <c r="B581" s="60"/>
      <c r="C581" s="60"/>
      <c r="D581" s="60"/>
      <c r="E581" s="60"/>
    </row>
    <row r="582" spans="1:5">
      <c r="A582" s="60"/>
      <c r="B582" s="60"/>
      <c r="C582" s="60"/>
      <c r="D582" s="60"/>
      <c r="E582" s="60"/>
    </row>
    <row r="583" spans="1:5">
      <c r="A583" s="60"/>
      <c r="B583" s="60"/>
      <c r="C583" s="60"/>
      <c r="D583" s="60"/>
      <c r="E583" s="60"/>
    </row>
    <row r="584" spans="1:5">
      <c r="A584" s="60"/>
      <c r="B584" s="60"/>
      <c r="C584" s="60"/>
      <c r="D584" s="60"/>
      <c r="E584" s="60"/>
    </row>
    <row r="585" spans="1:5">
      <c r="A585" s="60"/>
      <c r="B585" s="60"/>
      <c r="C585" s="60"/>
      <c r="D585" s="60"/>
      <c r="E585" s="60"/>
    </row>
    <row r="586" spans="1:5">
      <c r="A586" s="60"/>
      <c r="B586" s="60"/>
      <c r="C586" s="60"/>
      <c r="D586" s="60"/>
      <c r="E586" s="60"/>
    </row>
    <row r="587" spans="1:5">
      <c r="A587" s="60"/>
      <c r="B587" s="60"/>
      <c r="C587" s="60"/>
      <c r="D587" s="60"/>
      <c r="E587" s="60"/>
    </row>
    <row r="588" spans="1:5">
      <c r="A588" s="60"/>
      <c r="B588" s="60"/>
      <c r="C588" s="60"/>
      <c r="D588" s="60"/>
      <c r="E588" s="60"/>
    </row>
    <row r="589" spans="1:5">
      <c r="A589" s="60"/>
      <c r="B589" s="60"/>
      <c r="C589" s="60"/>
      <c r="D589" s="60"/>
      <c r="E589" s="60"/>
    </row>
    <row r="590" spans="1:5">
      <c r="A590" s="60"/>
      <c r="B590" s="60"/>
      <c r="C590" s="60"/>
      <c r="D590" s="60"/>
      <c r="E590" s="60"/>
    </row>
    <row r="591" spans="1:5">
      <c r="A591" s="60"/>
      <c r="B591" s="60"/>
      <c r="C591" s="60"/>
      <c r="D591" s="60"/>
      <c r="E591" s="60"/>
    </row>
    <row r="592" spans="1:5">
      <c r="A592" s="60"/>
      <c r="B592" s="60"/>
      <c r="C592" s="60"/>
      <c r="D592" s="60"/>
      <c r="E592" s="60"/>
    </row>
    <row r="593" spans="1:5">
      <c r="A593" s="60"/>
      <c r="B593" s="60"/>
      <c r="C593" s="60"/>
      <c r="D593" s="60"/>
      <c r="E593" s="60"/>
    </row>
    <row r="594" spans="1:5">
      <c r="A594" s="60"/>
      <c r="B594" s="60"/>
      <c r="C594" s="60"/>
      <c r="D594" s="60"/>
      <c r="E594" s="60"/>
    </row>
    <row r="595" spans="1:5">
      <c r="A595" s="60"/>
      <c r="B595" s="60"/>
      <c r="C595" s="60"/>
      <c r="D595" s="60"/>
      <c r="E595" s="60"/>
    </row>
    <row r="596" spans="1:5">
      <c r="A596" s="60"/>
      <c r="B596" s="60"/>
      <c r="C596" s="60"/>
      <c r="D596" s="60"/>
      <c r="E596" s="60"/>
    </row>
    <row r="597" spans="1:5">
      <c r="A597" s="60"/>
      <c r="B597" s="60"/>
      <c r="C597" s="60"/>
      <c r="D597" s="60"/>
      <c r="E597" s="60"/>
    </row>
    <row r="598" spans="1:5">
      <c r="A598" s="60"/>
      <c r="B598" s="60"/>
      <c r="C598" s="60"/>
      <c r="D598" s="60"/>
      <c r="E598" s="60"/>
    </row>
    <row r="599" spans="1:5">
      <c r="A599" s="60"/>
      <c r="B599" s="60"/>
      <c r="C599" s="60"/>
      <c r="D599" s="60"/>
      <c r="E599" s="60"/>
    </row>
    <row r="600" spans="1:5">
      <c r="A600" s="60"/>
      <c r="B600" s="60"/>
      <c r="C600" s="60"/>
      <c r="D600" s="60"/>
      <c r="E600" s="60"/>
    </row>
    <row r="601" spans="1:5">
      <c r="A601" s="60"/>
      <c r="B601" s="60"/>
      <c r="C601" s="60"/>
      <c r="D601" s="60"/>
      <c r="E601" s="60"/>
    </row>
    <row r="602" spans="1:5">
      <c r="A602" s="60"/>
      <c r="B602" s="60"/>
      <c r="C602" s="60"/>
      <c r="D602" s="60"/>
      <c r="E602" s="60"/>
    </row>
    <row r="603" spans="1:5">
      <c r="A603" s="60"/>
      <c r="B603" s="60"/>
      <c r="C603" s="60"/>
      <c r="D603" s="60"/>
      <c r="E603" s="60"/>
    </row>
    <row r="604" spans="1:5">
      <c r="A604" s="60"/>
      <c r="B604" s="60"/>
      <c r="C604" s="60"/>
      <c r="D604" s="60"/>
      <c r="E604" s="60"/>
    </row>
    <row r="605" spans="1:5">
      <c r="A605" s="60"/>
      <c r="B605" s="60"/>
      <c r="C605" s="60"/>
      <c r="D605" s="60"/>
      <c r="E605" s="60"/>
    </row>
    <row r="606" spans="1:5">
      <c r="A606" s="60"/>
      <c r="B606" s="60"/>
      <c r="C606" s="60"/>
      <c r="D606" s="60"/>
      <c r="E606" s="60"/>
    </row>
    <row r="607" spans="1:5">
      <c r="A607" s="60"/>
      <c r="B607" s="60"/>
      <c r="C607" s="60"/>
      <c r="D607" s="60"/>
      <c r="E607" s="60"/>
    </row>
    <row r="608" spans="1:5">
      <c r="A608" s="60"/>
      <c r="B608" s="60"/>
      <c r="C608" s="60"/>
      <c r="D608" s="60"/>
      <c r="E608" s="60"/>
    </row>
    <row r="609" spans="1:5">
      <c r="A609" s="60"/>
      <c r="B609" s="60"/>
      <c r="C609" s="60"/>
      <c r="D609" s="60"/>
      <c r="E609" s="60"/>
    </row>
    <row r="610" spans="1:5">
      <c r="A610" s="60"/>
      <c r="B610" s="60"/>
      <c r="C610" s="60"/>
      <c r="D610" s="60"/>
      <c r="E610" s="60"/>
    </row>
    <row r="611" spans="1:5">
      <c r="A611" s="60"/>
      <c r="B611" s="60"/>
      <c r="C611" s="60"/>
      <c r="D611" s="60"/>
      <c r="E611" s="60"/>
    </row>
    <row r="612" spans="1:5">
      <c r="A612" s="60"/>
      <c r="B612" s="60"/>
      <c r="C612" s="60"/>
      <c r="D612" s="60"/>
      <c r="E612" s="60"/>
    </row>
    <row r="613" spans="1:5">
      <c r="A613" s="60"/>
      <c r="B613" s="60"/>
      <c r="C613" s="60"/>
      <c r="D613" s="60"/>
      <c r="E613" s="60"/>
    </row>
    <row r="614" spans="1:5">
      <c r="A614" s="60"/>
      <c r="B614" s="60"/>
      <c r="C614" s="60"/>
      <c r="D614" s="60"/>
      <c r="E614" s="60"/>
    </row>
    <row r="615" spans="1:5">
      <c r="A615" s="60"/>
      <c r="B615" s="60"/>
      <c r="C615" s="60"/>
      <c r="D615" s="60"/>
      <c r="E615" s="60"/>
    </row>
    <row r="616" spans="1:5">
      <c r="A616" s="60"/>
      <c r="B616" s="60"/>
      <c r="C616" s="60"/>
      <c r="D616" s="60"/>
      <c r="E616" s="60"/>
    </row>
    <row r="617" spans="1:5">
      <c r="A617" s="60"/>
      <c r="B617" s="60"/>
      <c r="C617" s="60"/>
      <c r="D617" s="60"/>
      <c r="E617" s="60"/>
    </row>
    <row r="618" spans="1:5">
      <c r="A618" s="60"/>
      <c r="B618" s="60"/>
      <c r="C618" s="60"/>
      <c r="D618" s="60"/>
      <c r="E618" s="60"/>
    </row>
    <row r="619" spans="1:5">
      <c r="A619" s="60"/>
      <c r="B619" s="60"/>
      <c r="C619" s="60"/>
      <c r="D619" s="60"/>
      <c r="E619" s="60"/>
    </row>
    <row r="620" spans="1:5">
      <c r="A620" s="60"/>
      <c r="B620" s="60"/>
      <c r="C620" s="60"/>
      <c r="D620" s="60"/>
      <c r="E620" s="60"/>
    </row>
    <row r="621" spans="1:5">
      <c r="A621" s="60"/>
      <c r="B621" s="60"/>
      <c r="C621" s="60"/>
      <c r="D621" s="60"/>
      <c r="E621" s="60"/>
    </row>
    <row r="622" spans="1:5">
      <c r="A622" s="60"/>
      <c r="B622" s="60"/>
      <c r="C622" s="60"/>
      <c r="D622" s="60"/>
      <c r="E622" s="60"/>
    </row>
    <row r="623" spans="1:5">
      <c r="A623" s="60"/>
      <c r="B623" s="60"/>
      <c r="C623" s="60"/>
      <c r="D623" s="60"/>
      <c r="E623" s="60"/>
    </row>
    <row r="624" spans="1:5">
      <c r="A624" s="60"/>
      <c r="B624" s="60"/>
      <c r="C624" s="60"/>
      <c r="D624" s="60"/>
      <c r="E624" s="60"/>
    </row>
    <row r="625" spans="1:5">
      <c r="A625" s="60"/>
      <c r="B625" s="60"/>
      <c r="C625" s="60"/>
      <c r="D625" s="60"/>
      <c r="E625" s="60"/>
    </row>
    <row r="626" spans="1:5">
      <c r="A626" s="60"/>
      <c r="B626" s="60"/>
      <c r="C626" s="60"/>
      <c r="D626" s="60"/>
      <c r="E626" s="60"/>
    </row>
    <row r="627" spans="1:5">
      <c r="A627" s="60"/>
      <c r="B627" s="60"/>
      <c r="C627" s="60"/>
      <c r="D627" s="60"/>
      <c r="E627" s="60"/>
    </row>
    <row r="628" spans="1:5">
      <c r="A628" s="60"/>
      <c r="B628" s="60"/>
      <c r="C628" s="60"/>
      <c r="D628" s="60"/>
      <c r="E628" s="60"/>
    </row>
    <row r="629" spans="1:5">
      <c r="A629" s="60"/>
      <c r="B629" s="60"/>
      <c r="C629" s="60"/>
      <c r="D629" s="60"/>
      <c r="E629" s="60"/>
    </row>
    <row r="630" spans="1:5">
      <c r="A630" s="60"/>
      <c r="B630" s="60"/>
      <c r="C630" s="60"/>
      <c r="D630" s="60"/>
      <c r="E630" s="60"/>
    </row>
    <row r="631" spans="1:5">
      <c r="A631" s="60"/>
      <c r="B631" s="60"/>
      <c r="C631" s="60"/>
      <c r="D631" s="60"/>
      <c r="E631" s="60"/>
    </row>
    <row r="632" spans="1:5">
      <c r="A632" s="60"/>
      <c r="B632" s="60"/>
      <c r="C632" s="60"/>
      <c r="D632" s="60"/>
      <c r="E632" s="60"/>
    </row>
    <row r="633" spans="1:5">
      <c r="A633" s="60"/>
      <c r="B633" s="60"/>
      <c r="C633" s="60"/>
      <c r="D633" s="60"/>
      <c r="E633" s="60"/>
    </row>
    <row r="634" spans="1:5">
      <c r="A634" s="60"/>
      <c r="B634" s="60"/>
      <c r="C634" s="60"/>
      <c r="D634" s="60"/>
      <c r="E634" s="60"/>
    </row>
    <row r="635" spans="1:5">
      <c r="A635" s="60"/>
      <c r="B635" s="60"/>
      <c r="C635" s="60"/>
      <c r="D635" s="60"/>
      <c r="E635" s="60"/>
    </row>
    <row r="636" spans="1:5">
      <c r="A636" s="60"/>
      <c r="B636" s="60"/>
      <c r="C636" s="60"/>
      <c r="D636" s="60"/>
      <c r="E636" s="60"/>
    </row>
    <row r="637" spans="1:5">
      <c r="A637" s="60"/>
      <c r="B637" s="60"/>
      <c r="C637" s="60"/>
      <c r="D637" s="60"/>
      <c r="E637" s="60"/>
    </row>
    <row r="638" spans="1:5">
      <c r="A638" s="60"/>
      <c r="B638" s="60"/>
      <c r="C638" s="60"/>
      <c r="D638" s="60"/>
      <c r="E638" s="60"/>
    </row>
    <row r="639" spans="1:5">
      <c r="A639" s="60"/>
      <c r="B639" s="60"/>
      <c r="C639" s="60"/>
      <c r="D639" s="60"/>
      <c r="E639" s="60"/>
    </row>
    <row r="640" spans="1:5">
      <c r="A640" s="60"/>
      <c r="B640" s="60"/>
      <c r="C640" s="60"/>
      <c r="D640" s="60"/>
      <c r="E640" s="60"/>
    </row>
    <row r="641" spans="1:5">
      <c r="A641" s="60"/>
      <c r="B641" s="60"/>
      <c r="C641" s="60"/>
      <c r="D641" s="60"/>
      <c r="E641" s="60"/>
    </row>
    <row r="642" spans="1:5">
      <c r="A642" s="60"/>
      <c r="B642" s="60"/>
      <c r="C642" s="60"/>
      <c r="D642" s="60"/>
      <c r="E642" s="60"/>
    </row>
    <row r="643" spans="1:5">
      <c r="A643" s="60"/>
      <c r="B643" s="60"/>
      <c r="C643" s="60"/>
      <c r="D643" s="60"/>
      <c r="E643" s="60"/>
    </row>
    <row r="644" spans="1:5">
      <c r="A644" s="60"/>
      <c r="B644" s="60"/>
      <c r="C644" s="60"/>
      <c r="D644" s="60"/>
      <c r="E644" s="60"/>
    </row>
    <row r="645" spans="1:5">
      <c r="A645" s="60"/>
      <c r="B645" s="60"/>
      <c r="C645" s="60"/>
      <c r="D645" s="60"/>
      <c r="E645" s="60"/>
    </row>
    <row r="646" spans="1:5">
      <c r="A646" s="60"/>
      <c r="B646" s="60"/>
      <c r="C646" s="60"/>
      <c r="D646" s="60"/>
      <c r="E646" s="60"/>
    </row>
    <row r="647" spans="1:5">
      <c r="A647" s="60"/>
      <c r="B647" s="60"/>
      <c r="C647" s="60"/>
      <c r="D647" s="60"/>
      <c r="E647" s="60"/>
    </row>
    <row r="648" spans="1:5">
      <c r="A648" s="60"/>
      <c r="B648" s="60"/>
      <c r="C648" s="60"/>
      <c r="D648" s="60"/>
      <c r="E648" s="60"/>
    </row>
    <row r="649" spans="1:5">
      <c r="A649" s="60"/>
      <c r="B649" s="60"/>
      <c r="C649" s="60"/>
      <c r="D649" s="60"/>
      <c r="E649" s="60"/>
    </row>
    <row r="650" spans="1:5">
      <c r="A650" s="60"/>
      <c r="B650" s="60"/>
      <c r="C650" s="60"/>
      <c r="D650" s="60"/>
      <c r="E650" s="60"/>
    </row>
    <row r="651" spans="1:5">
      <c r="A651" s="60"/>
      <c r="B651" s="60"/>
      <c r="C651" s="60"/>
      <c r="D651" s="60"/>
      <c r="E651" s="60"/>
    </row>
    <row r="652" spans="1:5">
      <c r="A652" s="60"/>
      <c r="B652" s="60"/>
      <c r="C652" s="60"/>
      <c r="D652" s="60"/>
      <c r="E652" s="60"/>
    </row>
    <row r="653" spans="1:5">
      <c r="A653" s="60"/>
      <c r="B653" s="60"/>
      <c r="C653" s="60"/>
      <c r="D653" s="60"/>
      <c r="E653" s="60"/>
    </row>
    <row r="654" spans="1:5">
      <c r="A654" s="60"/>
      <c r="B654" s="60"/>
      <c r="C654" s="60"/>
      <c r="D654" s="60"/>
      <c r="E654" s="60"/>
    </row>
    <row r="655" spans="1:5">
      <c r="A655" s="60"/>
      <c r="B655" s="60"/>
      <c r="C655" s="60"/>
      <c r="D655" s="60"/>
      <c r="E655" s="60"/>
    </row>
    <row r="656" spans="1:5">
      <c r="A656" s="60"/>
      <c r="B656" s="60"/>
      <c r="C656" s="60"/>
      <c r="D656" s="60"/>
      <c r="E656" s="60"/>
    </row>
    <row r="657" spans="1:5">
      <c r="A657" s="60"/>
      <c r="B657" s="60"/>
      <c r="C657" s="60"/>
      <c r="D657" s="60"/>
      <c r="E657" s="60"/>
    </row>
    <row r="658" spans="1:5">
      <c r="A658" s="60"/>
      <c r="B658" s="60"/>
      <c r="C658" s="60"/>
      <c r="D658" s="60"/>
      <c r="E658" s="60"/>
    </row>
    <row r="659" spans="1:5">
      <c r="A659" s="60"/>
      <c r="B659" s="60"/>
      <c r="C659" s="60"/>
      <c r="D659" s="60"/>
      <c r="E659" s="60"/>
    </row>
    <row r="660" spans="1:5">
      <c r="A660" s="60"/>
      <c r="B660" s="60"/>
      <c r="C660" s="60"/>
      <c r="D660" s="60"/>
      <c r="E660" s="60"/>
    </row>
    <row r="661" spans="1:5">
      <c r="A661" s="60"/>
      <c r="B661" s="60"/>
      <c r="C661" s="60"/>
      <c r="D661" s="60"/>
      <c r="E661" s="60"/>
    </row>
    <row r="662" spans="1:5">
      <c r="A662" s="60"/>
      <c r="B662" s="60"/>
      <c r="C662" s="60"/>
      <c r="D662" s="60"/>
      <c r="E662" s="60"/>
    </row>
    <row r="663" spans="1:5">
      <c r="A663" s="60"/>
      <c r="B663" s="60"/>
      <c r="C663" s="60"/>
      <c r="D663" s="60"/>
      <c r="E663" s="60"/>
    </row>
    <row r="664" spans="1:5">
      <c r="A664" s="60"/>
      <c r="B664" s="60"/>
      <c r="C664" s="60"/>
      <c r="D664" s="60"/>
      <c r="E664" s="60"/>
    </row>
    <row r="665" spans="1:5">
      <c r="A665" s="60"/>
      <c r="B665" s="60"/>
      <c r="C665" s="60"/>
      <c r="D665" s="60"/>
      <c r="E665" s="60"/>
    </row>
    <row r="666" spans="1:5">
      <c r="A666" s="60"/>
      <c r="B666" s="60"/>
      <c r="C666" s="60"/>
      <c r="D666" s="60"/>
      <c r="E666" s="60"/>
    </row>
    <row r="667" spans="1:5">
      <c r="A667" s="60"/>
      <c r="B667" s="60"/>
      <c r="C667" s="60"/>
      <c r="D667" s="60"/>
      <c r="E667" s="60"/>
    </row>
    <row r="668" spans="1:5">
      <c r="A668" s="60"/>
      <c r="B668" s="60"/>
      <c r="C668" s="60"/>
      <c r="D668" s="60"/>
      <c r="E668" s="60"/>
    </row>
    <row r="669" spans="1:5">
      <c r="A669" s="60"/>
      <c r="B669" s="60"/>
      <c r="C669" s="60"/>
      <c r="D669" s="60"/>
      <c r="E669" s="60"/>
    </row>
    <row r="670" spans="1:5">
      <c r="A670" s="60"/>
      <c r="B670" s="60"/>
      <c r="C670" s="60"/>
      <c r="D670" s="60"/>
      <c r="E670" s="60"/>
    </row>
    <row r="671" spans="1:5">
      <c r="A671" s="60"/>
      <c r="B671" s="60"/>
      <c r="C671" s="60"/>
      <c r="D671" s="60"/>
      <c r="E671" s="60"/>
    </row>
    <row r="672" spans="1:5">
      <c r="A672" s="60"/>
      <c r="B672" s="60"/>
      <c r="C672" s="60"/>
      <c r="D672" s="60"/>
      <c r="E672" s="60"/>
    </row>
    <row r="673" spans="1:5">
      <c r="A673" s="60"/>
      <c r="B673" s="60"/>
      <c r="C673" s="60"/>
      <c r="D673" s="60"/>
      <c r="E673" s="60"/>
    </row>
    <row r="674" spans="1:5">
      <c r="A674" s="60"/>
      <c r="B674" s="60"/>
      <c r="C674" s="60"/>
      <c r="D674" s="60"/>
      <c r="E674" s="60"/>
    </row>
    <row r="675" spans="1:5">
      <c r="A675" s="60"/>
      <c r="B675" s="60"/>
      <c r="C675" s="60"/>
      <c r="D675" s="60"/>
      <c r="E675" s="60"/>
    </row>
    <row r="676" spans="1:5">
      <c r="A676" s="60"/>
      <c r="B676" s="60"/>
      <c r="C676" s="60"/>
      <c r="D676" s="60"/>
      <c r="E676" s="60"/>
    </row>
    <row r="677" spans="1:5">
      <c r="A677" s="60"/>
      <c r="B677" s="60"/>
      <c r="C677" s="60"/>
      <c r="D677" s="60"/>
      <c r="E677" s="60"/>
    </row>
    <row r="678" spans="1:5">
      <c r="A678" s="60"/>
      <c r="B678" s="60"/>
      <c r="C678" s="60"/>
      <c r="D678" s="60"/>
      <c r="E678" s="60"/>
    </row>
    <row r="679" spans="1:5">
      <c r="A679" s="60"/>
      <c r="B679" s="60"/>
      <c r="C679" s="60"/>
      <c r="D679" s="60"/>
      <c r="E679" s="60"/>
    </row>
    <row r="680" spans="1:5">
      <c r="A680" s="60"/>
      <c r="B680" s="60"/>
      <c r="C680" s="60"/>
      <c r="D680" s="60"/>
      <c r="E680" s="60"/>
    </row>
    <row r="681" spans="1:5">
      <c r="A681" s="60"/>
      <c r="B681" s="60"/>
      <c r="C681" s="60"/>
      <c r="D681" s="60"/>
      <c r="E681" s="60"/>
    </row>
    <row r="682" spans="1:5">
      <c r="A682" s="60"/>
      <c r="B682" s="60"/>
      <c r="C682" s="60"/>
      <c r="D682" s="60"/>
      <c r="E682" s="60"/>
    </row>
    <row r="683" spans="1:5">
      <c r="A683" s="60"/>
      <c r="B683" s="60"/>
      <c r="C683" s="60"/>
      <c r="D683" s="60"/>
      <c r="E683" s="60"/>
    </row>
    <row r="684" spans="1:5">
      <c r="A684" s="60"/>
      <c r="B684" s="60"/>
      <c r="C684" s="60"/>
      <c r="D684" s="60"/>
      <c r="E684" s="60"/>
    </row>
    <row r="685" spans="1:5">
      <c r="A685" s="60"/>
      <c r="B685" s="60"/>
      <c r="C685" s="60"/>
      <c r="D685" s="60"/>
      <c r="E685" s="60"/>
    </row>
    <row r="686" spans="1:5">
      <c r="A686" s="60"/>
      <c r="B686" s="60"/>
      <c r="C686" s="60"/>
      <c r="D686" s="60"/>
      <c r="E686" s="60"/>
    </row>
    <row r="687" spans="1:5">
      <c r="A687" s="60"/>
      <c r="B687" s="60"/>
      <c r="C687" s="60"/>
      <c r="D687" s="60"/>
      <c r="E687" s="60"/>
    </row>
    <row r="688" spans="1:5">
      <c r="A688" s="60"/>
      <c r="B688" s="60"/>
      <c r="C688" s="60"/>
      <c r="D688" s="60"/>
      <c r="E688" s="60"/>
    </row>
    <row r="689" spans="1:5">
      <c r="A689" s="60"/>
      <c r="B689" s="60"/>
      <c r="C689" s="60"/>
      <c r="D689" s="60"/>
      <c r="E689" s="60"/>
    </row>
    <row r="690" spans="1:5">
      <c r="A690" s="60"/>
      <c r="B690" s="60"/>
      <c r="C690" s="60"/>
      <c r="D690" s="60"/>
      <c r="E690" s="60"/>
    </row>
    <row r="691" spans="1:5">
      <c r="A691" s="60"/>
      <c r="B691" s="60"/>
      <c r="C691" s="60"/>
      <c r="D691" s="60"/>
      <c r="E691" s="60"/>
    </row>
    <row r="692" spans="1:5">
      <c r="A692" s="60"/>
      <c r="B692" s="60"/>
      <c r="C692" s="60"/>
      <c r="D692" s="60"/>
      <c r="E692" s="60"/>
    </row>
    <row r="693" spans="1:5">
      <c r="A693" s="60"/>
      <c r="B693" s="60"/>
      <c r="C693" s="60"/>
      <c r="D693" s="60"/>
      <c r="E693" s="60"/>
    </row>
    <row r="694" spans="1:5">
      <c r="A694" s="60"/>
      <c r="B694" s="60"/>
      <c r="C694" s="60"/>
      <c r="D694" s="60"/>
      <c r="E694" s="60"/>
    </row>
    <row r="695" spans="1:5">
      <c r="A695" s="60"/>
      <c r="B695" s="60"/>
      <c r="C695" s="60"/>
      <c r="D695" s="60"/>
      <c r="E695" s="60"/>
    </row>
    <row r="696" spans="1:5">
      <c r="A696" s="60"/>
      <c r="B696" s="60"/>
      <c r="C696" s="60"/>
      <c r="D696" s="60"/>
      <c r="E696" s="60"/>
    </row>
    <row r="697" spans="1:5">
      <c r="A697" s="60"/>
      <c r="B697" s="60"/>
      <c r="C697" s="60"/>
      <c r="D697" s="60"/>
      <c r="E697" s="60"/>
    </row>
    <row r="698" spans="1:5">
      <c r="A698" s="60"/>
      <c r="B698" s="60"/>
      <c r="C698" s="60"/>
      <c r="D698" s="60"/>
      <c r="E698" s="60"/>
    </row>
    <row r="699" spans="1:5">
      <c r="A699" s="60"/>
      <c r="B699" s="60"/>
      <c r="C699" s="60"/>
      <c r="D699" s="60"/>
      <c r="E699" s="60"/>
    </row>
    <row r="700" spans="1:5">
      <c r="A700" s="60"/>
      <c r="B700" s="60"/>
      <c r="C700" s="60"/>
      <c r="D700" s="60"/>
      <c r="E700" s="60"/>
    </row>
    <row r="701" spans="1:5">
      <c r="A701" s="60"/>
      <c r="B701" s="60"/>
      <c r="C701" s="60"/>
      <c r="D701" s="60"/>
      <c r="E701" s="60"/>
    </row>
    <row r="702" spans="1:5">
      <c r="A702" s="60"/>
      <c r="B702" s="60"/>
      <c r="C702" s="60"/>
      <c r="D702" s="60"/>
      <c r="E702" s="60"/>
    </row>
    <row r="703" spans="1:5">
      <c r="A703" s="60"/>
      <c r="B703" s="60"/>
      <c r="C703" s="60"/>
      <c r="D703" s="60"/>
      <c r="E703" s="60"/>
    </row>
    <row r="704" spans="1:5">
      <c r="A704" s="60"/>
      <c r="B704" s="60"/>
      <c r="C704" s="60"/>
      <c r="D704" s="60"/>
      <c r="E704" s="60"/>
    </row>
    <row r="705" spans="1:5">
      <c r="A705" s="60"/>
      <c r="B705" s="60"/>
      <c r="C705" s="60"/>
      <c r="D705" s="60"/>
      <c r="E705" s="60"/>
    </row>
    <row r="706" spans="1:5">
      <c r="A706" s="60"/>
      <c r="B706" s="60"/>
      <c r="C706" s="60"/>
      <c r="D706" s="60"/>
      <c r="E706" s="60"/>
    </row>
    <row r="707" spans="1:5">
      <c r="A707" s="60"/>
      <c r="B707" s="60"/>
      <c r="C707" s="60"/>
      <c r="D707" s="60"/>
      <c r="E707" s="60"/>
    </row>
    <row r="708" spans="1:5">
      <c r="A708" s="60"/>
      <c r="B708" s="60"/>
      <c r="C708" s="60"/>
      <c r="D708" s="60"/>
      <c r="E708" s="60"/>
    </row>
    <row r="709" spans="1:5">
      <c r="A709" s="60"/>
      <c r="B709" s="60"/>
      <c r="C709" s="60"/>
      <c r="D709" s="60"/>
      <c r="E709" s="60"/>
    </row>
    <row r="710" spans="1:5">
      <c r="A710" s="60"/>
      <c r="B710" s="60"/>
      <c r="C710" s="60"/>
      <c r="D710" s="60"/>
      <c r="E710" s="60"/>
    </row>
    <row r="711" spans="1:5">
      <c r="A711" s="60"/>
      <c r="B711" s="60"/>
      <c r="C711" s="60"/>
      <c r="D711" s="60"/>
      <c r="E711" s="60"/>
    </row>
    <row r="712" spans="1:5">
      <c r="A712" s="60"/>
      <c r="B712" s="60"/>
      <c r="C712" s="60"/>
      <c r="D712" s="60"/>
      <c r="E712" s="60"/>
    </row>
    <row r="713" spans="1:5">
      <c r="A713" s="60"/>
      <c r="B713" s="60"/>
      <c r="C713" s="60"/>
      <c r="D713" s="60"/>
      <c r="E713" s="60"/>
    </row>
    <row r="714" spans="1:5">
      <c r="A714" s="60"/>
      <c r="B714" s="60"/>
      <c r="C714" s="60"/>
      <c r="D714" s="60"/>
      <c r="E714" s="60"/>
    </row>
    <row r="715" spans="1:5">
      <c r="A715" s="60"/>
      <c r="B715" s="60"/>
      <c r="C715" s="60"/>
      <c r="D715" s="60"/>
      <c r="E715" s="60"/>
    </row>
    <row r="716" spans="1:5">
      <c r="A716" s="60"/>
      <c r="B716" s="60"/>
      <c r="C716" s="60"/>
      <c r="D716" s="60"/>
      <c r="E716" s="60"/>
    </row>
    <row r="717" spans="1:5">
      <c r="A717" s="60"/>
      <c r="B717" s="60"/>
      <c r="C717" s="60"/>
      <c r="D717" s="60"/>
      <c r="E717" s="60"/>
    </row>
    <row r="718" spans="1:5">
      <c r="A718" s="60"/>
      <c r="B718" s="60"/>
      <c r="C718" s="60"/>
      <c r="D718" s="60"/>
      <c r="E718" s="60"/>
    </row>
    <row r="719" spans="1:5">
      <c r="A719" s="60"/>
      <c r="B719" s="60"/>
      <c r="C719" s="60"/>
      <c r="D719" s="60"/>
      <c r="E719" s="60"/>
    </row>
    <row r="720" spans="1:5">
      <c r="A720" s="60"/>
      <c r="B720" s="60"/>
      <c r="C720" s="60"/>
      <c r="D720" s="60"/>
      <c r="E720" s="60"/>
    </row>
    <row r="721" spans="1:5">
      <c r="A721" s="60"/>
      <c r="B721" s="60"/>
      <c r="C721" s="60"/>
      <c r="D721" s="60"/>
      <c r="E721" s="60"/>
    </row>
    <row r="722" spans="1:5">
      <c r="A722" s="60"/>
      <c r="B722" s="60"/>
      <c r="C722" s="60"/>
      <c r="D722" s="60"/>
      <c r="E722" s="60"/>
    </row>
    <row r="723" spans="1:5">
      <c r="A723" s="60"/>
      <c r="B723" s="60"/>
      <c r="C723" s="60"/>
      <c r="D723" s="60"/>
      <c r="E723" s="60"/>
    </row>
    <row r="724" spans="1:5">
      <c r="A724" s="60"/>
      <c r="B724" s="60"/>
      <c r="C724" s="60"/>
      <c r="D724" s="60"/>
      <c r="E724" s="60"/>
    </row>
    <row r="725" spans="1:5">
      <c r="A725" s="60"/>
      <c r="B725" s="60"/>
      <c r="C725" s="60"/>
      <c r="D725" s="60"/>
      <c r="E725" s="60"/>
    </row>
    <row r="726" spans="1:5">
      <c r="A726" s="60"/>
      <c r="B726" s="60"/>
      <c r="C726" s="60"/>
      <c r="D726" s="60"/>
      <c r="E726" s="60"/>
    </row>
    <row r="727" spans="1:5">
      <c r="A727" s="60"/>
      <c r="B727" s="60"/>
      <c r="C727" s="60"/>
      <c r="D727" s="60"/>
      <c r="E727" s="60"/>
    </row>
    <row r="728" spans="1:5">
      <c r="A728" s="60"/>
      <c r="B728" s="60"/>
      <c r="C728" s="60"/>
      <c r="D728" s="60"/>
      <c r="E728" s="60"/>
    </row>
    <row r="729" spans="1:5">
      <c r="A729" s="60"/>
      <c r="B729" s="60"/>
      <c r="C729" s="60"/>
      <c r="D729" s="60"/>
      <c r="E729" s="60"/>
    </row>
    <row r="730" spans="1:5">
      <c r="A730" s="60"/>
      <c r="B730" s="60"/>
      <c r="C730" s="60"/>
      <c r="D730" s="60"/>
      <c r="E730" s="60"/>
    </row>
    <row r="731" spans="1:5">
      <c r="A731" s="60"/>
      <c r="B731" s="60"/>
      <c r="C731" s="60"/>
      <c r="D731" s="60"/>
      <c r="E731" s="60"/>
    </row>
    <row r="732" spans="1:5">
      <c r="A732" s="60"/>
      <c r="B732" s="60"/>
      <c r="C732" s="60"/>
      <c r="D732" s="60"/>
      <c r="E732" s="60"/>
    </row>
    <row r="733" spans="1:5">
      <c r="A733" s="60"/>
      <c r="B733" s="60"/>
      <c r="C733" s="60"/>
      <c r="D733" s="60"/>
      <c r="E733" s="60"/>
    </row>
    <row r="734" spans="1:5">
      <c r="A734" s="60"/>
      <c r="B734" s="60"/>
      <c r="C734" s="60"/>
      <c r="D734" s="60"/>
      <c r="E734" s="60"/>
    </row>
    <row r="735" spans="1:5">
      <c r="A735" s="60"/>
      <c r="B735" s="60"/>
      <c r="C735" s="60"/>
      <c r="D735" s="60"/>
      <c r="E735" s="60"/>
    </row>
    <row r="736" spans="1:5">
      <c r="A736" s="60"/>
      <c r="B736" s="60"/>
      <c r="C736" s="60"/>
      <c r="D736" s="60"/>
      <c r="E736" s="60"/>
    </row>
    <row r="737" spans="1:5">
      <c r="A737" s="60"/>
      <c r="B737" s="60"/>
      <c r="C737" s="60"/>
      <c r="D737" s="60"/>
      <c r="E737" s="60"/>
    </row>
    <row r="738" spans="1:5">
      <c r="A738" s="60"/>
      <c r="B738" s="60"/>
      <c r="C738" s="60"/>
      <c r="D738" s="60"/>
      <c r="E738" s="60"/>
    </row>
    <row r="739" spans="1:5">
      <c r="A739" s="60"/>
      <c r="B739" s="60"/>
      <c r="C739" s="60"/>
      <c r="D739" s="60"/>
      <c r="E739" s="60"/>
    </row>
    <row r="740" spans="1:5">
      <c r="A740" s="60"/>
      <c r="B740" s="60"/>
      <c r="C740" s="60"/>
      <c r="D740" s="60"/>
      <c r="E740" s="60"/>
    </row>
    <row r="741" spans="1:5">
      <c r="A741" s="60"/>
      <c r="B741" s="60"/>
      <c r="C741" s="60"/>
      <c r="D741" s="60"/>
      <c r="E741" s="60"/>
    </row>
    <row r="742" spans="1:5">
      <c r="A742" s="60"/>
      <c r="B742" s="60"/>
      <c r="C742" s="60"/>
      <c r="D742" s="60"/>
      <c r="E742" s="60"/>
    </row>
    <row r="743" spans="1:5">
      <c r="A743" s="60"/>
      <c r="B743" s="60"/>
      <c r="C743" s="60"/>
      <c r="D743" s="60"/>
      <c r="E743" s="60"/>
    </row>
    <row r="744" spans="1:5">
      <c r="A744" s="60"/>
      <c r="B744" s="60"/>
      <c r="C744" s="60"/>
      <c r="D744" s="60"/>
      <c r="E744" s="60"/>
    </row>
    <row r="745" spans="1:5">
      <c r="A745" s="60"/>
      <c r="B745" s="60"/>
      <c r="C745" s="60"/>
      <c r="D745" s="60"/>
      <c r="E745" s="60"/>
    </row>
    <row r="746" spans="1:5">
      <c r="A746" s="60"/>
      <c r="B746" s="60"/>
      <c r="C746" s="60"/>
      <c r="D746" s="60"/>
      <c r="E746" s="60"/>
    </row>
    <row r="747" spans="1:5">
      <c r="A747" s="60"/>
      <c r="B747" s="60"/>
      <c r="C747" s="60"/>
      <c r="D747" s="60"/>
      <c r="E747" s="60"/>
    </row>
    <row r="748" spans="1:5">
      <c r="A748" s="60"/>
      <c r="B748" s="60"/>
      <c r="C748" s="60"/>
      <c r="D748" s="60"/>
      <c r="E748" s="60"/>
    </row>
    <row r="749" spans="1:5">
      <c r="A749" s="60"/>
      <c r="B749" s="60"/>
      <c r="C749" s="60"/>
      <c r="D749" s="60"/>
      <c r="E749" s="60"/>
    </row>
    <row r="750" spans="1:5">
      <c r="A750" s="60"/>
      <c r="B750" s="60"/>
      <c r="C750" s="60"/>
      <c r="D750" s="60"/>
      <c r="E750" s="60"/>
    </row>
    <row r="751" spans="1:5">
      <c r="A751" s="60"/>
      <c r="B751" s="60"/>
      <c r="C751" s="60"/>
      <c r="D751" s="60"/>
      <c r="E751" s="60"/>
    </row>
    <row r="752" spans="1:5">
      <c r="A752" s="60"/>
      <c r="B752" s="60"/>
      <c r="C752" s="60"/>
      <c r="D752" s="60"/>
      <c r="E752" s="60"/>
    </row>
    <row r="753" spans="1:5">
      <c r="A753" s="60"/>
      <c r="B753" s="60"/>
      <c r="C753" s="60"/>
      <c r="D753" s="60"/>
      <c r="E753" s="60"/>
    </row>
    <row r="754" spans="1:5">
      <c r="A754" s="60"/>
      <c r="B754" s="60"/>
      <c r="C754" s="60"/>
      <c r="D754" s="60"/>
      <c r="E754" s="60"/>
    </row>
    <row r="755" spans="1:5">
      <c r="A755" s="60"/>
      <c r="B755" s="60"/>
      <c r="C755" s="60"/>
      <c r="D755" s="60"/>
      <c r="E755" s="60"/>
    </row>
    <row r="756" spans="1:5">
      <c r="A756" s="60"/>
      <c r="B756" s="60"/>
      <c r="C756" s="60"/>
      <c r="D756" s="60"/>
      <c r="E756" s="60"/>
    </row>
    <row r="757" spans="1:5">
      <c r="A757" s="60"/>
      <c r="B757" s="60"/>
      <c r="C757" s="60"/>
      <c r="D757" s="60"/>
      <c r="E757" s="60"/>
    </row>
    <row r="758" spans="1:5">
      <c r="A758" s="60"/>
      <c r="B758" s="60"/>
      <c r="C758" s="60"/>
      <c r="D758" s="60"/>
      <c r="E758" s="60"/>
    </row>
    <row r="759" spans="1:5">
      <c r="A759" s="60"/>
      <c r="B759" s="60"/>
      <c r="C759" s="60"/>
      <c r="D759" s="60"/>
      <c r="E759" s="60"/>
    </row>
    <row r="760" spans="1:5">
      <c r="A760" s="60"/>
      <c r="B760" s="60"/>
      <c r="C760" s="60"/>
      <c r="D760" s="60"/>
      <c r="E760" s="60"/>
    </row>
    <row r="761" spans="1:5">
      <c r="A761" s="60"/>
      <c r="B761" s="60"/>
      <c r="C761" s="60"/>
      <c r="D761" s="60"/>
      <c r="E761" s="60"/>
    </row>
    <row r="762" spans="1:5">
      <c r="A762" s="60"/>
      <c r="B762" s="60"/>
      <c r="C762" s="60"/>
      <c r="D762" s="60"/>
      <c r="E762" s="60"/>
    </row>
    <row r="763" spans="1:5">
      <c r="A763" s="60"/>
      <c r="B763" s="60"/>
      <c r="C763" s="60"/>
      <c r="D763" s="60"/>
      <c r="E763" s="60"/>
    </row>
    <row r="764" spans="1:5">
      <c r="A764" s="60"/>
      <c r="B764" s="60"/>
      <c r="C764" s="60"/>
      <c r="D764" s="60"/>
      <c r="E764" s="60"/>
    </row>
    <row r="765" spans="1:5">
      <c r="A765" s="60"/>
      <c r="B765" s="60"/>
      <c r="C765" s="60"/>
      <c r="D765" s="60"/>
      <c r="E765" s="60"/>
    </row>
    <row r="766" spans="1:5">
      <c r="A766" s="60"/>
      <c r="B766" s="60"/>
      <c r="C766" s="60"/>
      <c r="D766" s="60"/>
      <c r="E766" s="60"/>
    </row>
    <row r="767" spans="1:5">
      <c r="A767" s="60"/>
      <c r="B767" s="60"/>
      <c r="C767" s="60"/>
      <c r="D767" s="60"/>
      <c r="E767" s="60"/>
    </row>
    <row r="768" spans="1:5">
      <c r="A768" s="60"/>
      <c r="B768" s="60"/>
      <c r="C768" s="60"/>
      <c r="D768" s="60"/>
      <c r="E768" s="60"/>
    </row>
    <row r="769" spans="1:5">
      <c r="A769" s="60"/>
      <c r="B769" s="60"/>
      <c r="C769" s="60"/>
      <c r="D769" s="60"/>
      <c r="E769" s="60"/>
    </row>
    <row r="770" spans="1:5">
      <c r="A770" s="60"/>
      <c r="B770" s="60"/>
      <c r="C770" s="60"/>
      <c r="D770" s="60"/>
      <c r="E770" s="60"/>
    </row>
    <row r="771" spans="1:5">
      <c r="A771" s="60"/>
      <c r="B771" s="60"/>
      <c r="C771" s="60"/>
      <c r="D771" s="60"/>
      <c r="E771" s="60"/>
    </row>
    <row r="772" spans="1:5">
      <c r="A772" s="60"/>
      <c r="B772" s="60"/>
      <c r="C772" s="60"/>
      <c r="D772" s="60"/>
      <c r="E772" s="60"/>
    </row>
    <row r="773" spans="1:5">
      <c r="A773" s="60"/>
      <c r="B773" s="60"/>
      <c r="C773" s="60"/>
      <c r="D773" s="60"/>
      <c r="E773" s="60"/>
    </row>
    <row r="774" spans="1:5">
      <c r="A774" s="60"/>
      <c r="B774" s="60"/>
      <c r="C774" s="60"/>
      <c r="D774" s="60"/>
      <c r="E774" s="60"/>
    </row>
    <row r="775" spans="1:5">
      <c r="A775" s="60"/>
      <c r="B775" s="60"/>
      <c r="C775" s="60"/>
      <c r="D775" s="60"/>
      <c r="E775" s="60"/>
    </row>
    <row r="776" spans="1:5">
      <c r="A776" s="60"/>
      <c r="B776" s="60"/>
      <c r="C776" s="60"/>
      <c r="D776" s="60"/>
      <c r="E776" s="60"/>
    </row>
    <row r="777" spans="1:5">
      <c r="A777" s="60"/>
      <c r="B777" s="60"/>
      <c r="C777" s="60"/>
      <c r="D777" s="60"/>
      <c r="E777" s="60"/>
    </row>
    <row r="778" spans="1:5">
      <c r="A778" s="60"/>
      <c r="B778" s="60"/>
      <c r="C778" s="60"/>
      <c r="D778" s="60"/>
      <c r="E778" s="60"/>
    </row>
    <row r="779" spans="1:5">
      <c r="A779" s="60"/>
      <c r="B779" s="60"/>
      <c r="C779" s="60"/>
      <c r="D779" s="60"/>
      <c r="E779" s="60"/>
    </row>
    <row r="780" spans="1:5">
      <c r="A780" s="60"/>
      <c r="B780" s="60"/>
      <c r="C780" s="60"/>
      <c r="D780" s="60"/>
      <c r="E780" s="60"/>
    </row>
    <row r="781" spans="1:5">
      <c r="A781" s="60"/>
      <c r="B781" s="60"/>
      <c r="C781" s="60"/>
      <c r="D781" s="60"/>
      <c r="E781" s="60"/>
    </row>
    <row r="782" spans="1:5">
      <c r="A782" s="60"/>
      <c r="B782" s="60"/>
      <c r="C782" s="60"/>
      <c r="D782" s="60"/>
      <c r="E782" s="60"/>
    </row>
    <row r="783" spans="1:5">
      <c r="A783" s="60"/>
      <c r="B783" s="60"/>
      <c r="C783" s="60"/>
      <c r="D783" s="60"/>
      <c r="E783" s="60"/>
    </row>
    <row r="784" spans="1:5">
      <c r="A784" s="60"/>
      <c r="B784" s="60"/>
      <c r="C784" s="60"/>
      <c r="D784" s="60"/>
      <c r="E784" s="60"/>
    </row>
    <row r="785" spans="1:5">
      <c r="A785" s="60"/>
      <c r="B785" s="60"/>
      <c r="C785" s="60"/>
      <c r="D785" s="60"/>
      <c r="E785" s="60"/>
    </row>
    <row r="786" spans="1:5">
      <c r="A786" s="60"/>
      <c r="B786" s="60"/>
      <c r="C786" s="60"/>
      <c r="D786" s="60"/>
      <c r="E786" s="60"/>
    </row>
    <row r="787" spans="1:5">
      <c r="A787" s="60"/>
      <c r="B787" s="60"/>
      <c r="C787" s="60"/>
      <c r="D787" s="60"/>
      <c r="E787" s="60"/>
    </row>
    <row r="788" spans="1:5">
      <c r="A788" s="60"/>
      <c r="B788" s="60"/>
      <c r="C788" s="60"/>
      <c r="D788" s="60"/>
      <c r="E788" s="60"/>
    </row>
    <row r="789" spans="1:5">
      <c r="A789" s="60"/>
      <c r="B789" s="60"/>
      <c r="C789" s="60"/>
      <c r="D789" s="60"/>
      <c r="E789" s="60"/>
    </row>
    <row r="790" spans="1:5">
      <c r="A790" s="60"/>
      <c r="B790" s="60"/>
      <c r="C790" s="60"/>
      <c r="D790" s="60"/>
      <c r="E790" s="60"/>
    </row>
    <row r="791" spans="1:5">
      <c r="A791" s="60"/>
      <c r="B791" s="60"/>
      <c r="C791" s="60"/>
      <c r="D791" s="60"/>
      <c r="E791" s="60"/>
    </row>
    <row r="792" spans="1:5">
      <c r="A792" s="60"/>
      <c r="B792" s="60"/>
      <c r="C792" s="60"/>
      <c r="D792" s="60"/>
      <c r="E792" s="60"/>
    </row>
    <row r="793" spans="1:5">
      <c r="A793" s="60"/>
      <c r="B793" s="60"/>
      <c r="C793" s="60"/>
      <c r="D793" s="60"/>
      <c r="E793" s="60"/>
    </row>
    <row r="794" spans="1:5">
      <c r="A794" s="60"/>
      <c r="B794" s="60"/>
      <c r="C794" s="60"/>
      <c r="D794" s="60"/>
      <c r="E794" s="60"/>
    </row>
    <row r="795" spans="1:5">
      <c r="A795" s="60"/>
      <c r="B795" s="60"/>
      <c r="C795" s="60"/>
      <c r="D795" s="60"/>
      <c r="E795" s="60"/>
    </row>
    <row r="796" spans="1:5">
      <c r="A796" s="60"/>
      <c r="B796" s="60"/>
      <c r="C796" s="60"/>
      <c r="D796" s="60"/>
      <c r="E796" s="60"/>
    </row>
    <row r="797" spans="1:5">
      <c r="A797" s="60"/>
      <c r="B797" s="60"/>
      <c r="C797" s="60"/>
      <c r="D797" s="60"/>
      <c r="E797" s="60"/>
    </row>
    <row r="798" spans="1:5">
      <c r="A798" s="60"/>
      <c r="B798" s="60"/>
      <c r="C798" s="60"/>
      <c r="D798" s="60"/>
      <c r="E798" s="60"/>
    </row>
    <row r="799" spans="1:5">
      <c r="A799" s="60"/>
      <c r="B799" s="60"/>
      <c r="C799" s="60"/>
      <c r="D799" s="60"/>
      <c r="E799" s="60"/>
    </row>
    <row r="800" spans="1:5">
      <c r="A800" s="60"/>
      <c r="B800" s="60"/>
      <c r="C800" s="60"/>
      <c r="D800" s="60"/>
      <c r="E800" s="60"/>
    </row>
    <row r="801" spans="1:5">
      <c r="A801" s="60"/>
      <c r="B801" s="60"/>
      <c r="C801" s="60"/>
      <c r="D801" s="60"/>
      <c r="E801" s="60"/>
    </row>
    <row r="802" spans="1:5">
      <c r="A802" s="60"/>
      <c r="B802" s="60"/>
      <c r="C802" s="60"/>
      <c r="D802" s="60"/>
      <c r="E802" s="60"/>
    </row>
    <row r="803" spans="1:5">
      <c r="A803" s="60"/>
      <c r="B803" s="60"/>
      <c r="C803" s="60"/>
      <c r="D803" s="60"/>
      <c r="E803" s="60"/>
    </row>
    <row r="804" spans="1:5">
      <c r="A804" s="60"/>
      <c r="B804" s="60"/>
      <c r="C804" s="60"/>
      <c r="D804" s="60"/>
      <c r="E804" s="60"/>
    </row>
    <row r="805" spans="1:5">
      <c r="A805" s="60"/>
      <c r="B805" s="60"/>
      <c r="C805" s="60"/>
      <c r="D805" s="60"/>
      <c r="E805" s="60"/>
    </row>
    <row r="806" spans="1:5">
      <c r="A806" s="60"/>
      <c r="B806" s="60"/>
      <c r="C806" s="60"/>
      <c r="D806" s="60"/>
      <c r="E806" s="60"/>
    </row>
    <row r="807" spans="1:5">
      <c r="A807" s="60"/>
      <c r="B807" s="60"/>
      <c r="C807" s="60"/>
      <c r="D807" s="60"/>
      <c r="E807" s="60"/>
    </row>
    <row r="808" spans="1:5">
      <c r="A808" s="60"/>
      <c r="B808" s="60"/>
      <c r="C808" s="60"/>
      <c r="D808" s="60"/>
      <c r="E808" s="60"/>
    </row>
    <row r="809" spans="1:5">
      <c r="A809" s="60"/>
      <c r="B809" s="60"/>
      <c r="C809" s="60"/>
      <c r="D809" s="60"/>
      <c r="E809" s="60"/>
    </row>
    <row r="810" spans="1:5">
      <c r="A810" s="60"/>
      <c r="B810" s="60"/>
      <c r="C810" s="60"/>
      <c r="D810" s="60"/>
      <c r="E810" s="60"/>
    </row>
    <row r="811" spans="1:5">
      <c r="A811" s="60"/>
      <c r="B811" s="60"/>
      <c r="C811" s="60"/>
      <c r="D811" s="60"/>
      <c r="E811" s="60"/>
    </row>
    <row r="812" spans="1:5">
      <c r="A812" s="60"/>
      <c r="B812" s="60"/>
      <c r="C812" s="60"/>
      <c r="D812" s="60"/>
      <c r="E812" s="60"/>
    </row>
    <row r="813" spans="1:5">
      <c r="A813" s="60"/>
      <c r="B813" s="60"/>
      <c r="C813" s="60"/>
      <c r="D813" s="60"/>
      <c r="E813" s="60"/>
    </row>
    <row r="814" spans="1:5">
      <c r="A814" s="60"/>
      <c r="B814" s="60"/>
      <c r="C814" s="60"/>
      <c r="D814" s="60"/>
      <c r="E814" s="60"/>
    </row>
    <row r="815" spans="1:5">
      <c r="A815" s="60"/>
      <c r="B815" s="60"/>
      <c r="C815" s="60"/>
      <c r="D815" s="60"/>
      <c r="E815" s="60"/>
    </row>
    <row r="816" spans="1:5">
      <c r="A816" s="60"/>
      <c r="B816" s="60"/>
      <c r="C816" s="60"/>
      <c r="D816" s="60"/>
      <c r="E816" s="60"/>
    </row>
    <row r="817" spans="1:5">
      <c r="A817" s="60"/>
      <c r="B817" s="60"/>
      <c r="C817" s="60"/>
      <c r="D817" s="60"/>
      <c r="E817" s="60"/>
    </row>
    <row r="818" spans="1:5">
      <c r="A818" s="60"/>
      <c r="B818" s="60"/>
      <c r="C818" s="60"/>
      <c r="D818" s="60"/>
      <c r="E818" s="60"/>
    </row>
    <row r="819" spans="1:5">
      <c r="A819" s="60"/>
      <c r="B819" s="60"/>
      <c r="C819" s="60"/>
      <c r="D819" s="60"/>
      <c r="E819" s="60"/>
    </row>
    <row r="820" spans="1:5">
      <c r="A820" s="60"/>
      <c r="B820" s="60"/>
      <c r="C820" s="60"/>
      <c r="D820" s="60"/>
      <c r="E820" s="60"/>
    </row>
    <row r="821" spans="1:5">
      <c r="A821" s="60"/>
      <c r="B821" s="60"/>
      <c r="C821" s="60"/>
      <c r="D821" s="60"/>
      <c r="E821" s="60"/>
    </row>
    <row r="822" spans="1:5">
      <c r="A822" s="60"/>
      <c r="B822" s="60"/>
      <c r="C822" s="60"/>
      <c r="D822" s="60"/>
      <c r="E822" s="60"/>
    </row>
    <row r="823" spans="1:5">
      <c r="A823" s="60"/>
      <c r="B823" s="60"/>
      <c r="C823" s="60"/>
      <c r="D823" s="60"/>
      <c r="E823" s="60"/>
    </row>
    <row r="824" spans="1:5">
      <c r="A824" s="60"/>
      <c r="B824" s="60"/>
      <c r="C824" s="60"/>
      <c r="D824" s="60"/>
      <c r="E824" s="60"/>
    </row>
    <row r="825" spans="1:5">
      <c r="A825" s="60"/>
      <c r="B825" s="60"/>
      <c r="C825" s="60"/>
      <c r="D825" s="60"/>
      <c r="E825" s="60"/>
    </row>
    <row r="826" spans="1:5">
      <c r="A826" s="60"/>
      <c r="B826" s="60"/>
      <c r="C826" s="60"/>
      <c r="D826" s="60"/>
      <c r="E826" s="60"/>
    </row>
    <row r="827" spans="1:5">
      <c r="A827" s="60"/>
      <c r="B827" s="60"/>
      <c r="C827" s="60"/>
      <c r="D827" s="60"/>
      <c r="E827" s="60"/>
    </row>
    <row r="828" spans="1:5">
      <c r="A828" s="60"/>
      <c r="B828" s="60"/>
      <c r="C828" s="60"/>
      <c r="D828" s="60"/>
      <c r="E828" s="60"/>
    </row>
    <row r="829" spans="1:5">
      <c r="A829" s="60"/>
      <c r="B829" s="60"/>
      <c r="C829" s="60"/>
      <c r="D829" s="60"/>
      <c r="E829" s="60"/>
    </row>
    <row r="830" spans="1:5">
      <c r="A830" s="60"/>
      <c r="B830" s="60"/>
      <c r="C830" s="60"/>
      <c r="D830" s="60"/>
      <c r="E830" s="60"/>
    </row>
    <row r="831" spans="1:5">
      <c r="A831" s="60"/>
      <c r="B831" s="60"/>
      <c r="C831" s="60"/>
      <c r="D831" s="60"/>
      <c r="E831" s="60"/>
    </row>
    <row r="832" spans="1:5">
      <c r="A832" s="60"/>
      <c r="B832" s="60"/>
      <c r="C832" s="60"/>
      <c r="D832" s="60"/>
      <c r="E832" s="60"/>
    </row>
    <row r="833" spans="1:5">
      <c r="A833" s="60"/>
      <c r="B833" s="60"/>
      <c r="C833" s="60"/>
      <c r="D833" s="60"/>
      <c r="E833" s="60"/>
    </row>
    <row r="834" spans="1:5">
      <c r="A834" s="60"/>
      <c r="B834" s="60"/>
      <c r="C834" s="60"/>
      <c r="D834" s="60"/>
      <c r="E834" s="60"/>
    </row>
    <row r="835" spans="1:5">
      <c r="A835" s="60"/>
      <c r="B835" s="60"/>
      <c r="C835" s="60"/>
      <c r="D835" s="60"/>
      <c r="E835" s="60"/>
    </row>
    <row r="836" spans="1:5">
      <c r="A836" s="60"/>
      <c r="B836" s="60"/>
      <c r="C836" s="60"/>
      <c r="D836" s="60"/>
      <c r="E836" s="60"/>
    </row>
    <row r="837" spans="1:5">
      <c r="A837" s="60"/>
      <c r="B837" s="60"/>
      <c r="C837" s="60"/>
      <c r="D837" s="60"/>
      <c r="E837" s="60"/>
    </row>
    <row r="838" spans="1:5">
      <c r="A838" s="60"/>
      <c r="B838" s="60"/>
      <c r="C838" s="60"/>
      <c r="D838" s="60"/>
      <c r="E838" s="60"/>
    </row>
    <row r="839" spans="1:5">
      <c r="A839" s="60"/>
      <c r="B839" s="60"/>
      <c r="C839" s="60"/>
      <c r="D839" s="60"/>
      <c r="E839" s="60"/>
    </row>
    <row r="840" spans="1:5">
      <c r="A840" s="60"/>
      <c r="B840" s="60"/>
      <c r="C840" s="60"/>
      <c r="D840" s="60"/>
      <c r="E840" s="60"/>
    </row>
    <row r="841" spans="1:5">
      <c r="A841" s="60"/>
      <c r="B841" s="60"/>
      <c r="C841" s="60"/>
      <c r="D841" s="60"/>
      <c r="E841" s="60"/>
    </row>
    <row r="842" spans="1:5">
      <c r="A842" s="60"/>
      <c r="B842" s="60"/>
      <c r="C842" s="60"/>
      <c r="D842" s="60"/>
      <c r="E842" s="60"/>
    </row>
    <row r="843" spans="1:5">
      <c r="A843" s="60"/>
      <c r="B843" s="60"/>
      <c r="C843" s="60"/>
      <c r="D843" s="60"/>
      <c r="E843" s="60"/>
    </row>
    <row r="844" spans="1:5">
      <c r="A844" s="60"/>
      <c r="B844" s="60"/>
      <c r="C844" s="60"/>
      <c r="D844" s="60"/>
      <c r="E844" s="60"/>
    </row>
    <row r="845" spans="1:5">
      <c r="A845" s="60"/>
      <c r="B845" s="60"/>
      <c r="C845" s="60"/>
      <c r="D845" s="60"/>
      <c r="E845" s="60"/>
    </row>
    <row r="846" spans="1:5">
      <c r="A846" s="60"/>
      <c r="B846" s="60"/>
      <c r="C846" s="60"/>
      <c r="D846" s="60"/>
      <c r="E846" s="60"/>
    </row>
    <row r="847" spans="1:5">
      <c r="A847" s="60"/>
      <c r="B847" s="60"/>
      <c r="C847" s="60"/>
      <c r="D847" s="60"/>
      <c r="E847" s="60"/>
    </row>
    <row r="848" spans="1:5">
      <c r="A848" s="60"/>
      <c r="B848" s="60"/>
      <c r="C848" s="60"/>
      <c r="D848" s="60"/>
      <c r="E848" s="60"/>
    </row>
    <row r="849" spans="1:5">
      <c r="A849" s="60"/>
      <c r="B849" s="60"/>
      <c r="C849" s="60"/>
      <c r="D849" s="60"/>
      <c r="E849" s="60"/>
    </row>
    <row r="850" spans="1:5">
      <c r="A850" s="60"/>
      <c r="B850" s="60"/>
      <c r="C850" s="60"/>
      <c r="D850" s="60"/>
      <c r="E850" s="60"/>
    </row>
    <row r="851" spans="1:5">
      <c r="A851" s="60"/>
      <c r="B851" s="60"/>
      <c r="C851" s="60"/>
      <c r="D851" s="60"/>
      <c r="E851" s="60"/>
    </row>
    <row r="852" spans="1:5">
      <c r="A852" s="60"/>
      <c r="B852" s="60"/>
      <c r="C852" s="60"/>
      <c r="D852" s="60"/>
      <c r="E852" s="60"/>
    </row>
    <row r="853" spans="1:5">
      <c r="A853" s="60"/>
      <c r="B853" s="60"/>
      <c r="C853" s="60"/>
      <c r="D853" s="60"/>
      <c r="E853" s="60"/>
    </row>
    <row r="854" spans="1:5">
      <c r="A854" s="60"/>
      <c r="B854" s="60"/>
      <c r="C854" s="60"/>
      <c r="D854" s="60"/>
      <c r="E854" s="60"/>
    </row>
    <row r="855" spans="1:5">
      <c r="A855" s="60"/>
      <c r="B855" s="60"/>
      <c r="C855" s="60"/>
      <c r="D855" s="60"/>
      <c r="E855" s="60"/>
    </row>
    <row r="856" spans="1:5">
      <c r="A856" s="60"/>
      <c r="B856" s="60"/>
      <c r="C856" s="60"/>
      <c r="D856" s="60"/>
      <c r="E856" s="60"/>
    </row>
    <row r="857" spans="1:5">
      <c r="A857" s="60"/>
      <c r="B857" s="60"/>
      <c r="C857" s="60"/>
      <c r="D857" s="60"/>
      <c r="E857" s="60"/>
    </row>
    <row r="858" spans="1:5">
      <c r="A858" s="60"/>
      <c r="B858" s="60"/>
      <c r="C858" s="60"/>
      <c r="D858" s="60"/>
      <c r="E858" s="60"/>
    </row>
    <row r="859" spans="1:5">
      <c r="A859" s="60"/>
      <c r="B859" s="60"/>
      <c r="C859" s="60"/>
      <c r="D859" s="60"/>
      <c r="E859" s="60"/>
    </row>
    <row r="860" spans="1:5">
      <c r="A860" s="60"/>
      <c r="B860" s="60"/>
      <c r="C860" s="60"/>
      <c r="D860" s="60"/>
      <c r="E860" s="60"/>
    </row>
    <row r="861" spans="1:5">
      <c r="A861" s="60"/>
      <c r="B861" s="60"/>
      <c r="C861" s="60"/>
      <c r="D861" s="60"/>
      <c r="E861" s="60"/>
    </row>
    <row r="862" spans="1:5">
      <c r="A862" s="60"/>
      <c r="B862" s="60"/>
      <c r="C862" s="60"/>
      <c r="D862" s="60"/>
      <c r="E862" s="60"/>
    </row>
    <row r="863" spans="1:5">
      <c r="A863" s="60"/>
      <c r="B863" s="60"/>
      <c r="C863" s="60"/>
      <c r="D863" s="60"/>
      <c r="E863" s="60"/>
    </row>
    <row r="864" spans="1:5">
      <c r="A864" s="60"/>
      <c r="B864" s="60"/>
      <c r="C864" s="60"/>
      <c r="D864" s="60"/>
      <c r="E864" s="60"/>
    </row>
    <row r="865" spans="1:5">
      <c r="A865" s="60"/>
      <c r="B865" s="60"/>
      <c r="C865" s="60"/>
      <c r="D865" s="60"/>
      <c r="E865" s="60"/>
    </row>
    <row r="866" spans="1:5">
      <c r="A866" s="60"/>
      <c r="B866" s="60"/>
      <c r="C866" s="60"/>
      <c r="D866" s="60"/>
      <c r="E866" s="60"/>
    </row>
    <row r="867" spans="1:5">
      <c r="A867" s="60"/>
      <c r="B867" s="60"/>
      <c r="C867" s="60"/>
      <c r="D867" s="60"/>
      <c r="E867" s="60"/>
    </row>
    <row r="868" spans="1:5">
      <c r="A868" s="60"/>
      <c r="B868" s="60"/>
      <c r="C868" s="60"/>
      <c r="D868" s="60"/>
      <c r="E868" s="60"/>
    </row>
    <row r="869" spans="1:5">
      <c r="A869" s="60"/>
      <c r="B869" s="60"/>
      <c r="C869" s="60"/>
      <c r="D869" s="60"/>
      <c r="E869" s="60"/>
    </row>
    <row r="870" spans="1:5">
      <c r="A870" s="60"/>
      <c r="B870" s="60"/>
      <c r="C870" s="60"/>
      <c r="D870" s="60"/>
      <c r="E870" s="60"/>
    </row>
    <row r="871" spans="1:5">
      <c r="A871" s="60"/>
      <c r="B871" s="60"/>
      <c r="C871" s="60"/>
      <c r="D871" s="60"/>
      <c r="E871" s="60"/>
    </row>
    <row r="872" spans="1:5">
      <c r="A872" s="60"/>
      <c r="B872" s="60"/>
      <c r="C872" s="60"/>
      <c r="D872" s="60"/>
      <c r="E872" s="60"/>
    </row>
    <row r="873" spans="1:5">
      <c r="A873" s="60"/>
      <c r="B873" s="60"/>
      <c r="C873" s="60"/>
      <c r="D873" s="60"/>
      <c r="E873" s="60"/>
    </row>
    <row r="874" spans="1:5">
      <c r="A874" s="60"/>
      <c r="B874" s="60"/>
      <c r="C874" s="60"/>
      <c r="D874" s="60"/>
      <c r="E874" s="60"/>
    </row>
    <row r="875" spans="1:5">
      <c r="A875" s="60"/>
      <c r="B875" s="60"/>
      <c r="C875" s="60"/>
      <c r="D875" s="60"/>
      <c r="E875" s="60"/>
    </row>
    <row r="876" spans="1:5">
      <c r="A876" s="60"/>
      <c r="B876" s="60"/>
      <c r="C876" s="60"/>
      <c r="D876" s="60"/>
      <c r="E876" s="60"/>
    </row>
    <row r="877" spans="1:5">
      <c r="A877" s="60"/>
      <c r="B877" s="60"/>
      <c r="C877" s="60"/>
      <c r="D877" s="60"/>
      <c r="E877" s="60"/>
    </row>
    <row r="878" spans="1:5">
      <c r="A878" s="60"/>
      <c r="B878" s="60"/>
      <c r="C878" s="60"/>
      <c r="D878" s="60"/>
      <c r="E878" s="60"/>
    </row>
    <row r="879" spans="1:5">
      <c r="A879" s="60"/>
      <c r="B879" s="60"/>
      <c r="C879" s="60"/>
      <c r="D879" s="60"/>
      <c r="E879" s="60"/>
    </row>
    <row r="880" spans="1:5">
      <c r="A880" s="60"/>
      <c r="B880" s="60"/>
      <c r="C880" s="60"/>
      <c r="D880" s="60"/>
      <c r="E880" s="60"/>
    </row>
    <row r="881" spans="1:5">
      <c r="A881" s="60"/>
      <c r="B881" s="60"/>
      <c r="C881" s="60"/>
      <c r="D881" s="60"/>
      <c r="E881" s="60"/>
    </row>
    <row r="882" spans="1:5">
      <c r="A882" s="60"/>
      <c r="B882" s="60"/>
      <c r="C882" s="60"/>
      <c r="D882" s="60"/>
      <c r="E882" s="60"/>
    </row>
    <row r="883" spans="1:5">
      <c r="A883" s="60"/>
      <c r="B883" s="60"/>
      <c r="C883" s="60"/>
      <c r="D883" s="60"/>
      <c r="E883" s="60"/>
    </row>
    <row r="884" spans="1:5">
      <c r="A884" s="60"/>
      <c r="B884" s="60"/>
      <c r="C884" s="60"/>
      <c r="D884" s="60"/>
      <c r="E884" s="60"/>
    </row>
    <row r="885" spans="1:5">
      <c r="A885" s="60"/>
      <c r="B885" s="60"/>
      <c r="C885" s="60"/>
      <c r="D885" s="60"/>
      <c r="E885" s="60"/>
    </row>
    <row r="886" spans="1:5">
      <c r="A886" s="60"/>
      <c r="B886" s="60"/>
      <c r="C886" s="60"/>
      <c r="D886" s="60"/>
      <c r="E886" s="60"/>
    </row>
    <row r="887" spans="1:5">
      <c r="A887" s="60"/>
      <c r="B887" s="60"/>
      <c r="C887" s="60"/>
      <c r="D887" s="60"/>
      <c r="E887" s="60"/>
    </row>
    <row r="888" spans="1:5">
      <c r="A888" s="60"/>
      <c r="B888" s="60"/>
      <c r="C888" s="60"/>
      <c r="D888" s="60"/>
      <c r="E888" s="60"/>
    </row>
    <row r="889" spans="1:5">
      <c r="A889" s="60"/>
      <c r="B889" s="60"/>
      <c r="C889" s="60"/>
      <c r="D889" s="60"/>
      <c r="E889" s="60"/>
    </row>
    <row r="890" spans="1:5">
      <c r="A890" s="60"/>
      <c r="B890" s="60"/>
      <c r="C890" s="60"/>
      <c r="D890" s="60"/>
      <c r="E890" s="60"/>
    </row>
    <row r="891" spans="1:5">
      <c r="A891" s="60"/>
      <c r="B891" s="60"/>
      <c r="C891" s="60"/>
      <c r="D891" s="60"/>
      <c r="E891" s="60"/>
    </row>
    <row r="892" spans="1:5">
      <c r="A892" s="60"/>
      <c r="B892" s="60"/>
      <c r="C892" s="60"/>
      <c r="D892" s="60"/>
      <c r="E892" s="60"/>
    </row>
    <row r="893" spans="1:5">
      <c r="A893" s="60"/>
      <c r="B893" s="60"/>
      <c r="C893" s="60"/>
      <c r="D893" s="60"/>
      <c r="E893" s="60"/>
    </row>
    <row r="894" spans="1:5">
      <c r="A894" s="60"/>
      <c r="B894" s="60"/>
      <c r="C894" s="60"/>
      <c r="D894" s="60"/>
      <c r="E894" s="60"/>
    </row>
    <row r="895" spans="1:5">
      <c r="A895" s="60"/>
      <c r="B895" s="60"/>
      <c r="C895" s="60"/>
      <c r="D895" s="60"/>
      <c r="E895" s="60"/>
    </row>
    <row r="896" spans="1:5">
      <c r="A896" s="60"/>
      <c r="B896" s="60"/>
      <c r="C896" s="60"/>
      <c r="D896" s="60"/>
      <c r="E896" s="60"/>
    </row>
    <row r="897" spans="1:5">
      <c r="A897" s="60"/>
      <c r="B897" s="60"/>
      <c r="C897" s="60"/>
      <c r="D897" s="60"/>
      <c r="E897" s="60"/>
    </row>
    <row r="898" spans="1:5">
      <c r="A898" s="60"/>
      <c r="B898" s="60"/>
      <c r="C898" s="60"/>
      <c r="D898" s="60"/>
      <c r="E898" s="60"/>
    </row>
    <row r="899" spans="1:5">
      <c r="A899" s="60"/>
      <c r="B899" s="60"/>
      <c r="C899" s="60"/>
      <c r="D899" s="60"/>
      <c r="E899" s="60"/>
    </row>
    <row r="900" spans="1:5">
      <c r="A900" s="60"/>
      <c r="B900" s="60"/>
      <c r="C900" s="60"/>
      <c r="D900" s="60"/>
      <c r="E900" s="60"/>
    </row>
    <row r="901" spans="1:5">
      <c r="A901" s="60"/>
      <c r="B901" s="60"/>
      <c r="C901" s="60"/>
      <c r="D901" s="60"/>
      <c r="E901" s="60"/>
    </row>
    <row r="902" spans="1:5">
      <c r="A902" s="60"/>
      <c r="B902" s="60"/>
      <c r="C902" s="60"/>
      <c r="D902" s="60"/>
      <c r="E902" s="60"/>
    </row>
    <row r="903" spans="1:5">
      <c r="A903" s="60"/>
      <c r="B903" s="60"/>
      <c r="C903" s="60"/>
      <c r="D903" s="60"/>
      <c r="E903" s="60"/>
    </row>
    <row r="904" spans="1:5">
      <c r="A904" s="60"/>
      <c r="B904" s="60"/>
      <c r="C904" s="60"/>
      <c r="D904" s="60"/>
      <c r="E904" s="60"/>
    </row>
    <row r="905" spans="1:5">
      <c r="A905" s="60"/>
      <c r="B905" s="60"/>
      <c r="C905" s="60"/>
      <c r="D905" s="60"/>
      <c r="E905" s="60"/>
    </row>
    <row r="906" spans="1:5">
      <c r="A906" s="60"/>
      <c r="B906" s="60"/>
      <c r="C906" s="60"/>
      <c r="D906" s="60"/>
      <c r="E906" s="60"/>
    </row>
    <row r="907" spans="1:5">
      <c r="A907" s="60"/>
      <c r="B907" s="60"/>
      <c r="C907" s="60"/>
      <c r="D907" s="60"/>
      <c r="E907" s="60"/>
    </row>
    <row r="908" spans="1:5">
      <c r="A908" s="60"/>
      <c r="B908" s="60"/>
      <c r="C908" s="60"/>
      <c r="D908" s="60"/>
      <c r="E908" s="60"/>
    </row>
    <row r="909" spans="1:5">
      <c r="A909" s="60"/>
      <c r="B909" s="60"/>
      <c r="C909" s="60"/>
      <c r="D909" s="60"/>
      <c r="E909" s="60"/>
    </row>
    <row r="910" spans="1:5">
      <c r="A910" s="60"/>
      <c r="B910" s="60"/>
      <c r="C910" s="60"/>
      <c r="D910" s="60"/>
      <c r="E910" s="60"/>
    </row>
    <row r="911" spans="1:5">
      <c r="A911" s="60"/>
      <c r="B911" s="60"/>
      <c r="C911" s="60"/>
      <c r="D911" s="60"/>
      <c r="E911" s="60"/>
    </row>
    <row r="912" spans="1:5">
      <c r="A912" s="60"/>
      <c r="B912" s="60"/>
      <c r="C912" s="60"/>
      <c r="D912" s="60"/>
      <c r="E912" s="60"/>
    </row>
    <row r="913" spans="1:5">
      <c r="A913" s="60"/>
      <c r="B913" s="60"/>
      <c r="C913" s="60"/>
      <c r="D913" s="60"/>
      <c r="E913" s="60"/>
    </row>
    <row r="914" spans="1:5">
      <c r="A914" s="60"/>
      <c r="B914" s="60"/>
      <c r="C914" s="60"/>
      <c r="D914" s="60"/>
      <c r="E914" s="60"/>
    </row>
    <row r="915" spans="1:5">
      <c r="A915" s="60"/>
      <c r="B915" s="60"/>
      <c r="C915" s="60"/>
      <c r="D915" s="60"/>
      <c r="E915" s="60"/>
    </row>
    <row r="916" spans="1:5">
      <c r="A916" s="60"/>
      <c r="B916" s="60"/>
      <c r="C916" s="60"/>
      <c r="D916" s="60"/>
      <c r="E916" s="60"/>
    </row>
    <row r="917" spans="1:5">
      <c r="A917" s="60"/>
      <c r="B917" s="60"/>
      <c r="C917" s="60"/>
      <c r="D917" s="60"/>
      <c r="E917" s="60"/>
    </row>
    <row r="918" spans="1:5">
      <c r="A918" s="60"/>
      <c r="B918" s="60"/>
      <c r="C918" s="60"/>
      <c r="D918" s="60"/>
      <c r="E918" s="60"/>
    </row>
    <row r="919" spans="1:5">
      <c r="A919" s="60"/>
      <c r="B919" s="60"/>
      <c r="C919" s="60"/>
      <c r="D919" s="60"/>
      <c r="E919" s="60"/>
    </row>
    <row r="920" spans="1:5">
      <c r="A920" s="60"/>
      <c r="B920" s="60"/>
      <c r="C920" s="60"/>
      <c r="D920" s="60"/>
      <c r="E920" s="60"/>
    </row>
    <row r="921" spans="1:5">
      <c r="A921" s="60"/>
      <c r="B921" s="60"/>
      <c r="C921" s="60"/>
      <c r="D921" s="60"/>
      <c r="E921" s="60"/>
    </row>
    <row r="922" spans="1:5">
      <c r="A922" s="60"/>
      <c r="B922" s="60"/>
      <c r="C922" s="60"/>
      <c r="D922" s="60"/>
      <c r="E922" s="60"/>
    </row>
    <row r="923" spans="1:5">
      <c r="A923" s="60"/>
      <c r="B923" s="60"/>
      <c r="C923" s="60"/>
      <c r="D923" s="60"/>
      <c r="E923" s="60"/>
    </row>
    <row r="924" spans="1:5">
      <c r="A924" s="60"/>
      <c r="B924" s="60"/>
      <c r="C924" s="60"/>
      <c r="D924" s="60"/>
      <c r="E924" s="60"/>
    </row>
    <row r="925" spans="1:5">
      <c r="A925" s="60"/>
      <c r="B925" s="60"/>
      <c r="C925" s="60"/>
      <c r="D925" s="60"/>
      <c r="E925" s="60"/>
    </row>
    <row r="926" spans="1:5">
      <c r="A926" s="60"/>
      <c r="B926" s="60"/>
      <c r="C926" s="60"/>
      <c r="D926" s="60"/>
      <c r="E926" s="60"/>
    </row>
    <row r="927" spans="1:5">
      <c r="A927" s="60"/>
      <c r="B927" s="60"/>
      <c r="C927" s="60"/>
      <c r="D927" s="60"/>
      <c r="E927" s="60"/>
    </row>
    <row r="928" spans="1:5">
      <c r="A928" s="60"/>
      <c r="B928" s="60"/>
      <c r="C928" s="60"/>
      <c r="D928" s="60"/>
      <c r="E928" s="60"/>
    </row>
    <row r="929" spans="1:5">
      <c r="A929" s="60"/>
      <c r="B929" s="60"/>
      <c r="C929" s="60"/>
      <c r="D929" s="60"/>
      <c r="E929" s="60"/>
    </row>
    <row r="930" spans="1:5">
      <c r="A930" s="60"/>
      <c r="B930" s="60"/>
      <c r="C930" s="60"/>
      <c r="D930" s="60"/>
      <c r="E930" s="60"/>
    </row>
    <row r="931" spans="1:5">
      <c r="A931" s="60"/>
      <c r="B931" s="60"/>
      <c r="C931" s="60"/>
      <c r="D931" s="60"/>
      <c r="E931" s="60"/>
    </row>
    <row r="932" spans="1:5">
      <c r="A932" s="60"/>
      <c r="B932" s="60"/>
      <c r="C932" s="60"/>
      <c r="D932" s="60"/>
      <c r="E932" s="60"/>
    </row>
    <row r="933" spans="1:5">
      <c r="A933" s="60"/>
      <c r="B933" s="60"/>
      <c r="C933" s="60"/>
      <c r="D933" s="60"/>
      <c r="E933" s="60"/>
    </row>
    <row r="934" spans="1:5">
      <c r="A934" s="60"/>
      <c r="B934" s="60"/>
      <c r="C934" s="60"/>
      <c r="D934" s="60"/>
      <c r="E934" s="60"/>
    </row>
    <row r="935" spans="1:5">
      <c r="A935" s="60"/>
      <c r="B935" s="60"/>
      <c r="C935" s="60"/>
      <c r="D935" s="60"/>
      <c r="E935" s="60"/>
    </row>
    <row r="936" spans="1:5">
      <c r="A936" s="60"/>
      <c r="B936" s="60"/>
      <c r="C936" s="60"/>
      <c r="D936" s="60"/>
      <c r="E936" s="60"/>
    </row>
    <row r="937" spans="1:5">
      <c r="A937" s="60"/>
      <c r="B937" s="60"/>
      <c r="C937" s="60"/>
      <c r="D937" s="60"/>
      <c r="E937" s="60"/>
    </row>
    <row r="938" spans="1:5">
      <c r="A938" s="60"/>
      <c r="B938" s="60"/>
      <c r="C938" s="60"/>
      <c r="D938" s="60"/>
      <c r="E938" s="60"/>
    </row>
    <row r="939" spans="1:5">
      <c r="A939" s="60"/>
      <c r="B939" s="60"/>
      <c r="C939" s="60"/>
      <c r="D939" s="60"/>
      <c r="E939" s="60"/>
    </row>
    <row r="940" spans="1:5">
      <c r="A940" s="60"/>
      <c r="B940" s="60"/>
      <c r="C940" s="60"/>
      <c r="D940" s="60"/>
      <c r="E940" s="60"/>
    </row>
    <row r="941" spans="1:5">
      <c r="A941" s="60"/>
      <c r="B941" s="60"/>
      <c r="C941" s="60"/>
      <c r="D941" s="60"/>
      <c r="E941" s="60"/>
    </row>
    <row r="942" spans="1:5">
      <c r="A942" s="60"/>
      <c r="B942" s="60"/>
      <c r="C942" s="60"/>
      <c r="D942" s="60"/>
      <c r="E942" s="60"/>
    </row>
    <row r="943" spans="1:5">
      <c r="A943" s="60"/>
      <c r="B943" s="60"/>
      <c r="C943" s="60"/>
      <c r="D943" s="60"/>
      <c r="E943" s="60"/>
    </row>
    <row r="944" spans="1:5">
      <c r="A944" s="60"/>
      <c r="B944" s="60"/>
      <c r="C944" s="60"/>
      <c r="D944" s="60"/>
      <c r="E944" s="60"/>
    </row>
    <row r="945" spans="1:5">
      <c r="A945" s="60"/>
      <c r="B945" s="60"/>
      <c r="C945" s="60"/>
      <c r="D945" s="60"/>
      <c r="E945" s="60"/>
    </row>
    <row r="946" spans="1:5">
      <c r="A946" s="60"/>
      <c r="B946" s="60"/>
      <c r="C946" s="60"/>
      <c r="D946" s="60"/>
      <c r="E946" s="60"/>
    </row>
    <row r="947" spans="1:5">
      <c r="A947" s="60"/>
      <c r="B947" s="60"/>
      <c r="C947" s="60"/>
      <c r="D947" s="60"/>
      <c r="E947" s="60"/>
    </row>
    <row r="948" spans="1:5">
      <c r="A948" s="60"/>
      <c r="B948" s="60"/>
      <c r="C948" s="60"/>
      <c r="D948" s="60"/>
      <c r="E948" s="60"/>
    </row>
    <row r="949" spans="1:5">
      <c r="A949" s="60"/>
      <c r="B949" s="60"/>
      <c r="C949" s="60"/>
      <c r="D949" s="60"/>
      <c r="E949" s="60"/>
    </row>
    <row r="950" spans="1:5">
      <c r="A950" s="60"/>
      <c r="B950" s="60"/>
      <c r="C950" s="60"/>
      <c r="D950" s="60"/>
      <c r="E950" s="60"/>
    </row>
    <row r="951" spans="1:5">
      <c r="A951" s="60"/>
      <c r="B951" s="60"/>
      <c r="C951" s="60"/>
      <c r="D951" s="60"/>
      <c r="E951" s="60"/>
    </row>
    <row r="952" spans="1:5">
      <c r="A952" s="60"/>
      <c r="B952" s="60"/>
      <c r="C952" s="60"/>
      <c r="D952" s="60"/>
      <c r="E952" s="60"/>
    </row>
    <row r="953" spans="1:5">
      <c r="A953" s="60"/>
      <c r="B953" s="60"/>
      <c r="C953" s="60"/>
      <c r="D953" s="60"/>
      <c r="E953" s="60"/>
    </row>
    <row r="954" spans="1:5">
      <c r="A954" s="60"/>
      <c r="B954" s="60"/>
      <c r="C954" s="60"/>
      <c r="D954" s="60"/>
      <c r="E954" s="60"/>
    </row>
    <row r="955" spans="1:5">
      <c r="A955" s="60"/>
      <c r="B955" s="60"/>
      <c r="C955" s="60"/>
      <c r="D955" s="60"/>
      <c r="E955" s="60"/>
    </row>
    <row r="956" spans="1:5">
      <c r="A956" s="60"/>
      <c r="B956" s="60"/>
      <c r="C956" s="60"/>
      <c r="D956" s="60"/>
      <c r="E956" s="60"/>
    </row>
    <row r="957" spans="1:5">
      <c r="A957" s="60"/>
      <c r="B957" s="60"/>
      <c r="C957" s="60"/>
      <c r="D957" s="60"/>
      <c r="E957" s="60"/>
    </row>
    <row r="958" spans="1:5">
      <c r="A958" s="60"/>
      <c r="B958" s="60"/>
      <c r="C958" s="60"/>
      <c r="D958" s="60"/>
      <c r="E958" s="60"/>
    </row>
    <row r="959" spans="1:5">
      <c r="A959" s="60"/>
      <c r="B959" s="60"/>
      <c r="C959" s="60"/>
      <c r="D959" s="60"/>
      <c r="E959" s="60"/>
    </row>
    <row r="960" spans="1:5">
      <c r="A960" s="60"/>
      <c r="B960" s="60"/>
      <c r="C960" s="60"/>
      <c r="D960" s="60"/>
      <c r="E960" s="60"/>
    </row>
    <row r="961" spans="1:5">
      <c r="A961" s="60"/>
      <c r="B961" s="60"/>
      <c r="C961" s="60"/>
      <c r="D961" s="60"/>
      <c r="E961" s="60"/>
    </row>
    <row r="962" spans="1:5">
      <c r="A962" s="60"/>
      <c r="B962" s="60"/>
      <c r="C962" s="60"/>
      <c r="D962" s="60"/>
      <c r="E962" s="60"/>
    </row>
    <row r="963" spans="1:5">
      <c r="A963" s="60"/>
      <c r="B963" s="60"/>
      <c r="C963" s="60"/>
      <c r="D963" s="60"/>
      <c r="E963" s="60"/>
    </row>
    <row r="964" spans="1:5">
      <c r="A964" s="60"/>
      <c r="B964" s="60"/>
      <c r="C964" s="60"/>
      <c r="D964" s="60"/>
      <c r="E964" s="60"/>
    </row>
    <row r="965" spans="1:5">
      <c r="A965" s="60"/>
      <c r="B965" s="60"/>
      <c r="C965" s="60"/>
      <c r="D965" s="60"/>
      <c r="E965" s="60"/>
    </row>
    <row r="966" spans="1:5">
      <c r="A966" s="60"/>
      <c r="B966" s="60"/>
      <c r="C966" s="60"/>
      <c r="D966" s="60"/>
      <c r="E966" s="60"/>
    </row>
    <row r="967" spans="1:5">
      <c r="A967" s="60"/>
      <c r="B967" s="60"/>
      <c r="C967" s="60"/>
      <c r="D967" s="60"/>
      <c r="E967" s="60"/>
    </row>
    <row r="968" spans="1:5">
      <c r="A968" s="60"/>
      <c r="B968" s="60"/>
      <c r="C968" s="60"/>
      <c r="D968" s="60"/>
      <c r="E968" s="60"/>
    </row>
    <row r="969" spans="1:5">
      <c r="A969" s="60"/>
      <c r="B969" s="60"/>
      <c r="C969" s="60"/>
      <c r="D969" s="60"/>
      <c r="E969" s="60"/>
    </row>
    <row r="970" spans="1:5">
      <c r="A970" s="60"/>
      <c r="B970" s="60"/>
      <c r="C970" s="60"/>
      <c r="D970" s="60"/>
      <c r="E970" s="60"/>
    </row>
    <row r="971" spans="1:5">
      <c r="A971" s="60"/>
      <c r="B971" s="60"/>
      <c r="C971" s="60"/>
      <c r="D971" s="60"/>
      <c r="E971" s="60"/>
    </row>
    <row r="972" spans="1:5">
      <c r="A972" s="60"/>
      <c r="B972" s="60"/>
      <c r="C972" s="60"/>
      <c r="D972" s="60"/>
      <c r="E972" s="60"/>
    </row>
    <row r="973" spans="1:5">
      <c r="A973" s="60"/>
      <c r="B973" s="60"/>
      <c r="C973" s="60"/>
      <c r="D973" s="60"/>
      <c r="E973" s="60"/>
    </row>
    <row r="974" spans="1:5">
      <c r="A974" s="60"/>
      <c r="B974" s="60"/>
      <c r="C974" s="60"/>
      <c r="D974" s="60"/>
      <c r="E974" s="60"/>
    </row>
    <row r="975" spans="1:5">
      <c r="A975" s="60"/>
      <c r="B975" s="60"/>
      <c r="C975" s="60"/>
      <c r="D975" s="60"/>
      <c r="E975" s="60"/>
    </row>
    <row r="976" spans="1:5">
      <c r="A976" s="60"/>
      <c r="B976" s="60"/>
      <c r="C976" s="60"/>
      <c r="D976" s="60"/>
      <c r="E976" s="60"/>
    </row>
    <row r="977" spans="1:5">
      <c r="A977" s="60"/>
      <c r="B977" s="60"/>
      <c r="C977" s="60"/>
      <c r="D977" s="60"/>
      <c r="E977" s="60"/>
    </row>
    <row r="978" spans="1:5">
      <c r="A978" s="60"/>
      <c r="B978" s="60"/>
      <c r="C978" s="60"/>
      <c r="D978" s="60"/>
      <c r="E978" s="60"/>
    </row>
    <row r="979" spans="1:5">
      <c r="A979" s="60"/>
      <c r="B979" s="60"/>
      <c r="C979" s="60"/>
      <c r="D979" s="60"/>
      <c r="E979" s="60"/>
    </row>
    <row r="980" spans="1:5">
      <c r="A980" s="60"/>
      <c r="B980" s="60"/>
      <c r="C980" s="60"/>
      <c r="D980" s="60"/>
      <c r="E980" s="60"/>
    </row>
    <row r="981" spans="1:5">
      <c r="A981" s="60"/>
      <c r="B981" s="60"/>
      <c r="C981" s="60"/>
      <c r="D981" s="60"/>
      <c r="E981" s="60"/>
    </row>
    <row r="982" spans="1:5">
      <c r="A982" s="60"/>
      <c r="B982" s="60"/>
      <c r="C982" s="60"/>
      <c r="D982" s="60"/>
      <c r="E982" s="60"/>
    </row>
    <row r="983" spans="1:5">
      <c r="A983" s="60"/>
      <c r="B983" s="60"/>
      <c r="C983" s="60"/>
      <c r="D983" s="60"/>
      <c r="E983" s="60"/>
    </row>
    <row r="984" spans="1:5">
      <c r="A984" s="60"/>
      <c r="B984" s="60"/>
      <c r="C984" s="60"/>
      <c r="D984" s="60"/>
      <c r="E984" s="60"/>
    </row>
    <row r="985" spans="1:5">
      <c r="A985" s="60"/>
      <c r="B985" s="60"/>
      <c r="C985" s="60"/>
      <c r="D985" s="60"/>
      <c r="E985" s="60"/>
    </row>
    <row r="986" spans="1:5">
      <c r="A986" s="60"/>
      <c r="B986" s="60"/>
      <c r="C986" s="60"/>
      <c r="D986" s="60"/>
      <c r="E986" s="60"/>
    </row>
    <row r="987" spans="1:5">
      <c r="A987" s="60"/>
      <c r="B987" s="60"/>
      <c r="C987" s="60"/>
      <c r="D987" s="60"/>
      <c r="E987" s="60"/>
    </row>
    <row r="988" spans="1:5">
      <c r="A988" s="60"/>
      <c r="B988" s="60"/>
      <c r="C988" s="60"/>
      <c r="D988" s="60"/>
      <c r="E988" s="60"/>
    </row>
    <row r="989" spans="1:5">
      <c r="A989" s="60"/>
      <c r="B989" s="60"/>
      <c r="C989" s="60"/>
      <c r="D989" s="60"/>
      <c r="E989" s="60"/>
    </row>
    <row r="990" spans="1:5">
      <c r="A990" s="60"/>
      <c r="B990" s="60"/>
      <c r="C990" s="60"/>
      <c r="D990" s="60"/>
      <c r="E990" s="60"/>
    </row>
    <row r="991" spans="1:5">
      <c r="A991" s="60"/>
      <c r="B991" s="60"/>
      <c r="C991" s="60"/>
      <c r="D991" s="60"/>
      <c r="E991" s="60"/>
    </row>
    <row r="992" spans="1:5">
      <c r="A992" s="60"/>
      <c r="B992" s="60"/>
      <c r="C992" s="60"/>
      <c r="D992" s="60"/>
      <c r="E992" s="60"/>
    </row>
    <row r="993" spans="1:5">
      <c r="A993" s="60"/>
      <c r="B993" s="60"/>
      <c r="C993" s="60"/>
      <c r="D993" s="60"/>
      <c r="E993" s="60"/>
    </row>
    <row r="994" spans="1:5">
      <c r="A994" s="60"/>
      <c r="B994" s="60"/>
      <c r="C994" s="60"/>
      <c r="D994" s="60"/>
      <c r="E994" s="60"/>
    </row>
    <row r="995" spans="1:5">
      <c r="A995" s="60"/>
      <c r="B995" s="60"/>
      <c r="C995" s="60"/>
      <c r="D995" s="60"/>
      <c r="E995" s="60"/>
    </row>
    <row r="996" spans="1:5">
      <c r="A996" s="60"/>
      <c r="B996" s="60"/>
      <c r="C996" s="60"/>
      <c r="D996" s="60"/>
      <c r="E996" s="60"/>
    </row>
    <row r="997" spans="1:5">
      <c r="A997" s="60"/>
      <c r="B997" s="60"/>
      <c r="C997" s="60"/>
      <c r="D997" s="60"/>
      <c r="E997" s="60"/>
    </row>
    <row r="998" spans="1:5">
      <c r="A998" s="60"/>
      <c r="B998" s="60"/>
      <c r="C998" s="60"/>
      <c r="D998" s="60"/>
      <c r="E998" s="60"/>
    </row>
    <row r="999" spans="1:5">
      <c r="A999" s="60"/>
      <c r="B999" s="60"/>
      <c r="C999" s="60"/>
      <c r="D999" s="60"/>
      <c r="E999" s="60"/>
    </row>
    <row r="1000" spans="1:5">
      <c r="A1000" s="60"/>
      <c r="B1000" s="60"/>
      <c r="C1000" s="60"/>
      <c r="D1000" s="60"/>
      <c r="E1000" s="60"/>
    </row>
    <row r="1001" spans="1:5">
      <c r="A1001" s="60"/>
      <c r="B1001" s="60"/>
      <c r="C1001" s="60"/>
      <c r="D1001" s="60"/>
      <c r="E1001" s="60"/>
    </row>
    <row r="1002" spans="1:5">
      <c r="A1002" s="60"/>
      <c r="B1002" s="60"/>
      <c r="C1002" s="60"/>
      <c r="D1002" s="60"/>
      <c r="E1002" s="60"/>
    </row>
    <row r="1003" spans="1:5">
      <c r="A1003" s="60"/>
      <c r="B1003" s="60"/>
      <c r="C1003" s="60"/>
      <c r="D1003" s="60"/>
      <c r="E1003" s="60"/>
    </row>
    <row r="1004" spans="1:5">
      <c r="A1004" s="60"/>
      <c r="B1004" s="60"/>
      <c r="C1004" s="60"/>
      <c r="D1004" s="60"/>
      <c r="E1004" s="60"/>
    </row>
    <row r="1005" spans="1:5">
      <c r="A1005" s="60"/>
      <c r="B1005" s="60"/>
      <c r="C1005" s="60"/>
      <c r="D1005" s="60"/>
      <c r="E1005" s="60"/>
    </row>
    <row r="1006" spans="1:5">
      <c r="A1006" s="60"/>
      <c r="B1006" s="60"/>
      <c r="C1006" s="60"/>
      <c r="D1006" s="60"/>
      <c r="E1006" s="60"/>
    </row>
    <row r="1007" spans="1:5">
      <c r="A1007" s="60"/>
      <c r="B1007" s="60"/>
      <c r="C1007" s="60"/>
      <c r="D1007" s="60"/>
      <c r="E1007" s="60"/>
    </row>
    <row r="1008" spans="1:5">
      <c r="A1008" s="60"/>
      <c r="B1008" s="60"/>
      <c r="C1008" s="60"/>
      <c r="D1008" s="60"/>
      <c r="E1008" s="60"/>
    </row>
    <row r="1009" spans="1:5">
      <c r="A1009" s="60"/>
      <c r="B1009" s="60"/>
      <c r="C1009" s="60"/>
      <c r="D1009" s="60"/>
      <c r="E1009" s="60"/>
    </row>
    <row r="1010" spans="1:5">
      <c r="A1010" s="60"/>
      <c r="B1010" s="60"/>
      <c r="C1010" s="60"/>
      <c r="D1010" s="60"/>
      <c r="E1010" s="60"/>
    </row>
    <row r="1011" spans="1:5">
      <c r="A1011" s="60"/>
      <c r="B1011" s="60"/>
      <c r="C1011" s="60"/>
      <c r="D1011" s="60"/>
      <c r="E1011" s="60"/>
    </row>
    <row r="1012" spans="1:5">
      <c r="A1012" s="60"/>
      <c r="B1012" s="60"/>
      <c r="C1012" s="60"/>
      <c r="D1012" s="60"/>
      <c r="E1012" s="60"/>
    </row>
    <row r="1013" spans="1:5">
      <c r="A1013" s="60"/>
      <c r="B1013" s="60"/>
      <c r="C1013" s="60"/>
      <c r="D1013" s="60"/>
      <c r="E1013" s="60"/>
    </row>
    <row r="1014" spans="1:5">
      <c r="A1014" s="60"/>
      <c r="B1014" s="60"/>
      <c r="C1014" s="60"/>
      <c r="D1014" s="60"/>
      <c r="E1014" s="60"/>
    </row>
    <row r="1015" spans="1:5">
      <c r="A1015" s="60"/>
      <c r="B1015" s="60"/>
      <c r="C1015" s="60"/>
      <c r="D1015" s="60"/>
      <c r="E1015" s="60"/>
    </row>
    <row r="1016" spans="1:5">
      <c r="A1016" s="60"/>
      <c r="B1016" s="60"/>
      <c r="C1016" s="60"/>
      <c r="D1016" s="60"/>
      <c r="E1016" s="60"/>
    </row>
    <row r="1017" spans="1:5">
      <c r="A1017" s="60"/>
      <c r="B1017" s="60"/>
      <c r="C1017" s="60"/>
      <c r="D1017" s="60"/>
      <c r="E1017" s="60"/>
    </row>
    <row r="1018" spans="1:5">
      <c r="A1018" s="60"/>
      <c r="B1018" s="60"/>
      <c r="C1018" s="60"/>
      <c r="D1018" s="60"/>
      <c r="E1018" s="60"/>
    </row>
    <row r="1019" spans="1:5">
      <c r="A1019" s="60"/>
      <c r="B1019" s="60"/>
      <c r="C1019" s="60"/>
      <c r="D1019" s="60"/>
      <c r="E1019" s="60"/>
    </row>
    <row r="1020" spans="1:5">
      <c r="A1020" s="60"/>
      <c r="B1020" s="60"/>
      <c r="C1020" s="60"/>
      <c r="D1020" s="60"/>
      <c r="E1020" s="60"/>
    </row>
    <row r="1021" spans="1:5">
      <c r="A1021" s="60"/>
      <c r="B1021" s="60"/>
      <c r="C1021" s="60"/>
      <c r="D1021" s="60"/>
      <c r="E1021" s="60"/>
    </row>
    <row r="1022" spans="1:5">
      <c r="A1022" s="60"/>
      <c r="B1022" s="60"/>
      <c r="C1022" s="60"/>
      <c r="D1022" s="60"/>
      <c r="E1022" s="60"/>
    </row>
    <row r="1023" spans="1:5">
      <c r="A1023" s="60"/>
      <c r="B1023" s="60"/>
      <c r="C1023" s="60"/>
      <c r="D1023" s="60"/>
      <c r="E1023" s="60"/>
    </row>
    <row r="1024" spans="1:5">
      <c r="A1024" s="60"/>
      <c r="B1024" s="60"/>
      <c r="C1024" s="60"/>
      <c r="D1024" s="60"/>
      <c r="E1024" s="60"/>
    </row>
    <row r="1025" spans="1:5">
      <c r="A1025" s="60"/>
      <c r="B1025" s="60"/>
      <c r="C1025" s="60"/>
      <c r="D1025" s="60"/>
      <c r="E1025" s="60"/>
    </row>
    <row r="1026" spans="1:5">
      <c r="A1026" s="60"/>
      <c r="B1026" s="60"/>
      <c r="C1026" s="60"/>
      <c r="D1026" s="60"/>
      <c r="E1026" s="60"/>
    </row>
    <row r="1027" spans="1:5">
      <c r="A1027" s="60"/>
      <c r="B1027" s="60"/>
      <c r="C1027" s="60"/>
      <c r="D1027" s="60"/>
      <c r="E1027" s="60"/>
    </row>
    <row r="1028" spans="1:5">
      <c r="A1028" s="60"/>
      <c r="B1028" s="60"/>
      <c r="C1028" s="60"/>
      <c r="D1028" s="60"/>
      <c r="E1028" s="60"/>
    </row>
    <row r="1029" spans="1:5">
      <c r="A1029" s="60"/>
      <c r="B1029" s="60"/>
      <c r="C1029" s="60"/>
      <c r="D1029" s="60"/>
      <c r="E1029" s="60"/>
    </row>
    <row r="1030" spans="1:5">
      <c r="A1030" s="60"/>
      <c r="B1030" s="60"/>
      <c r="C1030" s="60"/>
      <c r="D1030" s="60"/>
      <c r="E1030" s="60"/>
    </row>
    <row r="1031" spans="1:5">
      <c r="A1031" s="60"/>
      <c r="B1031" s="60"/>
      <c r="C1031" s="60"/>
      <c r="D1031" s="60"/>
      <c r="E1031" s="60"/>
    </row>
    <row r="1032" spans="1:5">
      <c r="A1032" s="60"/>
      <c r="B1032" s="60"/>
      <c r="C1032" s="60"/>
      <c r="D1032" s="60"/>
      <c r="E1032" s="60"/>
    </row>
    <row r="1033" spans="1:5">
      <c r="A1033" s="60"/>
      <c r="B1033" s="60"/>
      <c r="C1033" s="60"/>
      <c r="D1033" s="60"/>
      <c r="E1033" s="60"/>
    </row>
    <row r="1034" spans="1:5">
      <c r="A1034" s="60"/>
      <c r="B1034" s="60"/>
      <c r="C1034" s="60"/>
      <c r="D1034" s="60"/>
      <c r="E1034" s="60"/>
    </row>
    <row r="1035" spans="1:5">
      <c r="A1035" s="60"/>
      <c r="B1035" s="60"/>
      <c r="C1035" s="60"/>
      <c r="D1035" s="60"/>
      <c r="E1035" s="60"/>
    </row>
    <row r="1036" spans="1:5">
      <c r="A1036" s="60"/>
      <c r="B1036" s="60"/>
      <c r="C1036" s="60"/>
      <c r="D1036" s="60"/>
      <c r="E1036" s="60"/>
    </row>
    <row r="1037" spans="1:5">
      <c r="A1037" s="60"/>
      <c r="B1037" s="60"/>
      <c r="C1037" s="60"/>
      <c r="D1037" s="60"/>
      <c r="E1037" s="60"/>
    </row>
    <row r="1038" spans="1:5">
      <c r="A1038" s="60"/>
      <c r="B1038" s="60"/>
      <c r="C1038" s="60"/>
      <c r="D1038" s="60"/>
      <c r="E1038" s="60"/>
    </row>
    <row r="1039" spans="1:5">
      <c r="A1039" s="60"/>
      <c r="B1039" s="60"/>
      <c r="C1039" s="60"/>
      <c r="D1039" s="60"/>
      <c r="E1039" s="60"/>
    </row>
    <row r="1040" spans="1:5">
      <c r="A1040" s="60"/>
      <c r="B1040" s="60"/>
      <c r="C1040" s="60"/>
      <c r="D1040" s="60"/>
      <c r="E1040" s="60"/>
    </row>
    <row r="1041" spans="1:5">
      <c r="A1041" s="60"/>
      <c r="B1041" s="60"/>
      <c r="C1041" s="60"/>
      <c r="D1041" s="60"/>
      <c r="E1041" s="60"/>
    </row>
    <row r="1042" spans="1:5">
      <c r="A1042" s="60"/>
      <c r="B1042" s="60"/>
      <c r="C1042" s="60"/>
      <c r="D1042" s="60"/>
      <c r="E1042" s="60"/>
    </row>
    <row r="1043" spans="1:5">
      <c r="A1043" s="60"/>
      <c r="B1043" s="60"/>
      <c r="C1043" s="60"/>
      <c r="D1043" s="60"/>
      <c r="E1043" s="60"/>
    </row>
    <row r="1044" spans="1:5">
      <c r="A1044" s="60"/>
      <c r="B1044" s="60"/>
      <c r="C1044" s="60"/>
      <c r="D1044" s="60"/>
      <c r="E1044" s="60"/>
    </row>
    <row r="1045" spans="1:5">
      <c r="A1045" s="60"/>
      <c r="B1045" s="60"/>
      <c r="C1045" s="60"/>
      <c r="D1045" s="60"/>
      <c r="E1045" s="60"/>
    </row>
    <row r="1046" spans="1:5">
      <c r="A1046" s="60"/>
      <c r="B1046" s="60"/>
      <c r="C1046" s="60"/>
      <c r="D1046" s="60"/>
      <c r="E1046" s="60"/>
    </row>
    <row r="1047" spans="1:5">
      <c r="A1047" s="60"/>
      <c r="B1047" s="60"/>
      <c r="C1047" s="60"/>
      <c r="D1047" s="60"/>
      <c r="E1047" s="60"/>
    </row>
    <row r="1048" spans="1:5">
      <c r="A1048" s="60"/>
      <c r="B1048" s="60"/>
      <c r="C1048" s="60"/>
      <c r="D1048" s="60"/>
      <c r="E1048" s="60"/>
    </row>
    <row r="1049" spans="1:5">
      <c r="A1049" s="60"/>
      <c r="B1049" s="60"/>
      <c r="C1049" s="60"/>
      <c r="D1049" s="60"/>
      <c r="E1049" s="60"/>
    </row>
    <row r="1050" spans="1:5">
      <c r="A1050" s="60"/>
      <c r="B1050" s="60"/>
      <c r="C1050" s="60"/>
      <c r="D1050" s="60"/>
      <c r="E1050" s="60"/>
    </row>
    <row r="1051" spans="1:5">
      <c r="A1051" s="60"/>
      <c r="B1051" s="60"/>
      <c r="C1051" s="60"/>
      <c r="D1051" s="60"/>
      <c r="E1051" s="60"/>
    </row>
    <row r="1052" spans="1:5">
      <c r="A1052" s="60"/>
      <c r="B1052" s="60"/>
      <c r="C1052" s="60"/>
      <c r="D1052" s="60"/>
      <c r="E1052" s="60"/>
    </row>
    <row r="1053" spans="1:5">
      <c r="A1053" s="60"/>
      <c r="B1053" s="60"/>
      <c r="C1053" s="60"/>
      <c r="D1053" s="60"/>
      <c r="E1053" s="60"/>
    </row>
    <row r="1054" spans="1:5">
      <c r="A1054" s="60"/>
      <c r="B1054" s="60"/>
      <c r="C1054" s="60"/>
      <c r="D1054" s="60"/>
      <c r="E1054" s="60"/>
    </row>
    <row r="1055" spans="1:5">
      <c r="A1055" s="60"/>
      <c r="B1055" s="60"/>
      <c r="C1055" s="60"/>
      <c r="D1055" s="60"/>
      <c r="E1055" s="60"/>
    </row>
    <row r="1056" spans="1:5">
      <c r="A1056" s="60"/>
      <c r="B1056" s="60"/>
      <c r="C1056" s="60"/>
      <c r="D1056" s="60"/>
      <c r="E1056" s="60"/>
    </row>
    <row r="1057" spans="1:5">
      <c r="A1057" s="60"/>
      <c r="B1057" s="60"/>
      <c r="C1057" s="60"/>
      <c r="D1057" s="60"/>
      <c r="E1057" s="60"/>
    </row>
    <row r="1058" spans="1:5">
      <c r="A1058" s="60"/>
      <c r="B1058" s="60"/>
      <c r="C1058" s="60"/>
      <c r="D1058" s="60"/>
      <c r="E1058" s="60"/>
    </row>
    <row r="1059" spans="1:5">
      <c r="A1059" s="60"/>
      <c r="B1059" s="60"/>
      <c r="C1059" s="60"/>
      <c r="D1059" s="60"/>
      <c r="E1059" s="60"/>
    </row>
    <row r="1060" spans="1:5">
      <c r="A1060" s="60"/>
      <c r="B1060" s="60"/>
      <c r="C1060" s="60"/>
      <c r="D1060" s="60"/>
      <c r="E1060" s="60"/>
    </row>
    <row r="1061" spans="1:5">
      <c r="A1061" s="60"/>
      <c r="B1061" s="60"/>
      <c r="C1061" s="60"/>
      <c r="D1061" s="60"/>
      <c r="E1061" s="60"/>
    </row>
    <row r="1062" spans="1:5">
      <c r="A1062" s="60"/>
      <c r="B1062" s="60"/>
      <c r="C1062" s="60"/>
      <c r="D1062" s="60"/>
      <c r="E1062" s="60"/>
    </row>
    <row r="1063" spans="1:5">
      <c r="A1063" s="60"/>
      <c r="B1063" s="60"/>
      <c r="C1063" s="60"/>
      <c r="D1063" s="60"/>
      <c r="E1063" s="60"/>
    </row>
    <row r="1064" spans="1:5">
      <c r="A1064" s="60"/>
      <c r="B1064" s="60"/>
      <c r="C1064" s="60"/>
      <c r="D1064" s="60"/>
      <c r="E1064" s="60"/>
    </row>
    <row r="1065" spans="1:5">
      <c r="A1065" s="60"/>
      <c r="B1065" s="60"/>
      <c r="C1065" s="60"/>
      <c r="D1065" s="60"/>
      <c r="E1065" s="60"/>
    </row>
    <row r="1066" spans="1:5">
      <c r="A1066" s="60"/>
      <c r="B1066" s="60"/>
      <c r="C1066" s="60"/>
      <c r="D1066" s="60"/>
      <c r="E1066" s="60"/>
    </row>
    <row r="1067" spans="1:5">
      <c r="A1067" s="60"/>
      <c r="B1067" s="60"/>
      <c r="C1067" s="60"/>
      <c r="D1067" s="60"/>
      <c r="E1067" s="60"/>
    </row>
    <row r="1068" spans="1:5">
      <c r="A1068" s="60"/>
      <c r="B1068" s="60"/>
      <c r="C1068" s="60"/>
      <c r="D1068" s="60"/>
      <c r="E1068" s="60"/>
    </row>
    <row r="1069" spans="1:5">
      <c r="A1069" s="60"/>
      <c r="B1069" s="60"/>
      <c r="C1069" s="60"/>
      <c r="D1069" s="60"/>
      <c r="E1069" s="60"/>
    </row>
    <row r="1070" spans="1:5">
      <c r="A1070" s="60"/>
      <c r="B1070" s="60"/>
      <c r="C1070" s="60"/>
      <c r="D1070" s="60"/>
      <c r="E1070" s="60"/>
    </row>
    <row r="1071" spans="1:5">
      <c r="A1071" s="60"/>
      <c r="B1071" s="60"/>
      <c r="C1071" s="60"/>
      <c r="D1071" s="60"/>
      <c r="E1071" s="60"/>
    </row>
    <row r="1072" spans="1:5">
      <c r="A1072" s="60"/>
      <c r="B1072" s="60"/>
      <c r="C1072" s="60"/>
      <c r="D1072" s="60"/>
      <c r="E1072" s="60"/>
    </row>
    <row r="1073" spans="1:5">
      <c r="A1073" s="60"/>
      <c r="B1073" s="60"/>
      <c r="C1073" s="60"/>
      <c r="D1073" s="60"/>
      <c r="E1073" s="60"/>
    </row>
    <row r="1074" spans="1:5">
      <c r="A1074" s="60"/>
      <c r="B1074" s="60"/>
      <c r="C1074" s="60"/>
      <c r="D1074" s="60"/>
      <c r="E1074" s="60"/>
    </row>
    <row r="1075" spans="1:5">
      <c r="A1075" s="60"/>
      <c r="B1075" s="60"/>
      <c r="C1075" s="60"/>
      <c r="D1075" s="60"/>
      <c r="E1075" s="60"/>
    </row>
    <row r="1076" spans="1:5">
      <c r="A1076" s="60"/>
      <c r="B1076" s="60"/>
      <c r="C1076" s="60"/>
      <c r="D1076" s="60"/>
      <c r="E1076" s="60"/>
    </row>
    <row r="1077" spans="1:5">
      <c r="A1077" s="60"/>
      <c r="B1077" s="60"/>
      <c r="C1077" s="60"/>
      <c r="D1077" s="60"/>
      <c r="E1077" s="60"/>
    </row>
    <row r="1078" spans="1:5">
      <c r="A1078" s="60"/>
      <c r="B1078" s="60"/>
      <c r="C1078" s="60"/>
      <c r="D1078" s="60"/>
      <c r="E1078" s="60"/>
    </row>
    <row r="1079" spans="1:5">
      <c r="A1079" s="60"/>
      <c r="B1079" s="60"/>
      <c r="C1079" s="60"/>
      <c r="D1079" s="60"/>
      <c r="E1079" s="60"/>
    </row>
    <row r="1080" spans="1:5">
      <c r="A1080" s="60"/>
      <c r="B1080" s="60"/>
      <c r="C1080" s="60"/>
      <c r="D1080" s="60"/>
      <c r="E1080" s="60"/>
    </row>
    <row r="1081" spans="1:5">
      <c r="A1081" s="60"/>
      <c r="B1081" s="60"/>
      <c r="C1081" s="60"/>
      <c r="D1081" s="60"/>
      <c r="E1081" s="60"/>
    </row>
    <row r="1082" spans="1:5">
      <c r="A1082" s="60"/>
      <c r="B1082" s="60"/>
      <c r="C1082" s="60"/>
      <c r="D1082" s="60"/>
      <c r="E1082" s="60"/>
    </row>
    <row r="1083" spans="1:5">
      <c r="A1083" s="60"/>
      <c r="B1083" s="60"/>
      <c r="C1083" s="60"/>
      <c r="D1083" s="60"/>
      <c r="E1083" s="60"/>
    </row>
    <row r="1084" spans="1:5">
      <c r="A1084" s="60"/>
      <c r="B1084" s="60"/>
      <c r="C1084" s="60"/>
      <c r="D1084" s="60"/>
      <c r="E1084" s="60"/>
    </row>
    <row r="1085" spans="1:5">
      <c r="A1085" s="60"/>
      <c r="B1085" s="60"/>
      <c r="C1085" s="60"/>
      <c r="D1085" s="60"/>
      <c r="E1085" s="60"/>
    </row>
    <row r="1086" spans="1:5">
      <c r="A1086" s="60"/>
      <c r="B1086" s="60"/>
      <c r="C1086" s="60"/>
      <c r="D1086" s="60"/>
      <c r="E1086" s="60"/>
    </row>
    <row r="1087" spans="1:5">
      <c r="A1087" s="60"/>
      <c r="B1087" s="60"/>
      <c r="C1087" s="60"/>
      <c r="D1087" s="60"/>
      <c r="E1087" s="60"/>
    </row>
    <row r="1088" spans="1:5">
      <c r="A1088" s="60"/>
      <c r="B1088" s="60"/>
      <c r="C1088" s="60"/>
      <c r="D1088" s="60"/>
      <c r="E1088" s="60"/>
    </row>
    <row r="1089" spans="1:5">
      <c r="A1089" s="60"/>
      <c r="B1089" s="60"/>
      <c r="C1089" s="60"/>
      <c r="D1089" s="60"/>
      <c r="E1089" s="60"/>
    </row>
    <row r="1090" spans="1:5">
      <c r="A1090" s="60"/>
      <c r="B1090" s="60"/>
      <c r="C1090" s="60"/>
      <c r="D1090" s="60"/>
      <c r="E1090" s="60"/>
    </row>
    <row r="1091" spans="1:5">
      <c r="A1091" s="60"/>
      <c r="B1091" s="60"/>
      <c r="C1091" s="60"/>
      <c r="D1091" s="60"/>
      <c r="E1091" s="60"/>
    </row>
    <row r="1092" spans="1:5">
      <c r="A1092" s="60"/>
      <c r="B1092" s="60"/>
      <c r="C1092" s="60"/>
      <c r="D1092" s="60"/>
      <c r="E1092" s="60"/>
    </row>
    <row r="1093" spans="1:5">
      <c r="A1093" s="60"/>
      <c r="B1093" s="60"/>
      <c r="C1093" s="60"/>
      <c r="D1093" s="60"/>
      <c r="E1093" s="60"/>
    </row>
    <row r="1094" spans="1:5">
      <c r="A1094" s="60"/>
      <c r="B1094" s="60"/>
      <c r="C1094" s="60"/>
      <c r="D1094" s="60"/>
      <c r="E1094" s="60"/>
    </row>
    <row r="1095" spans="1:5">
      <c r="A1095" s="60"/>
      <c r="B1095" s="60"/>
      <c r="C1095" s="60"/>
      <c r="D1095" s="60"/>
      <c r="E1095" s="60"/>
    </row>
    <row r="1096" spans="1:5">
      <c r="A1096" s="60"/>
      <c r="B1096" s="60"/>
      <c r="C1096" s="60"/>
      <c r="D1096" s="60"/>
      <c r="E1096" s="60"/>
    </row>
    <row r="1097" spans="1:5">
      <c r="A1097" s="60"/>
      <c r="B1097" s="60"/>
      <c r="C1097" s="60"/>
      <c r="D1097" s="60"/>
      <c r="E1097" s="60"/>
    </row>
    <row r="1098" spans="1:5">
      <c r="A1098" s="60"/>
      <c r="B1098" s="60"/>
      <c r="C1098" s="60"/>
      <c r="D1098" s="60"/>
      <c r="E1098" s="60"/>
    </row>
    <row r="1099" spans="1:5">
      <c r="A1099" s="60"/>
      <c r="B1099" s="60"/>
      <c r="C1099" s="60"/>
      <c r="D1099" s="60"/>
      <c r="E1099" s="60"/>
    </row>
    <row r="1100" spans="1:5">
      <c r="A1100" s="60"/>
      <c r="B1100" s="60"/>
      <c r="C1100" s="60"/>
      <c r="D1100" s="60"/>
      <c r="E1100" s="60"/>
    </row>
    <row r="1101" spans="1:5">
      <c r="A1101" s="60"/>
      <c r="B1101" s="60"/>
      <c r="C1101" s="60"/>
      <c r="D1101" s="60"/>
      <c r="E1101" s="60"/>
    </row>
    <row r="1102" spans="1:5">
      <c r="A1102" s="60"/>
      <c r="B1102" s="60"/>
      <c r="C1102" s="60"/>
      <c r="D1102" s="60"/>
      <c r="E1102" s="60"/>
    </row>
    <row r="1103" spans="1:5">
      <c r="A1103" s="60"/>
      <c r="B1103" s="60"/>
      <c r="C1103" s="60"/>
      <c r="D1103" s="60"/>
      <c r="E1103" s="60"/>
    </row>
    <row r="1104" spans="1:5">
      <c r="A1104" s="60"/>
      <c r="B1104" s="60"/>
      <c r="C1104" s="60"/>
      <c r="D1104" s="60"/>
      <c r="E1104" s="60"/>
    </row>
    <row r="1105" spans="1:5">
      <c r="A1105" s="60"/>
      <c r="B1105" s="60"/>
      <c r="C1105" s="60"/>
      <c r="D1105" s="60"/>
      <c r="E1105" s="60"/>
    </row>
    <row r="1106" spans="1:5">
      <c r="A1106" s="60"/>
      <c r="B1106" s="60"/>
      <c r="C1106" s="60"/>
      <c r="D1106" s="60"/>
      <c r="E1106" s="60"/>
    </row>
    <row r="1107" spans="1:5">
      <c r="A1107" s="60"/>
      <c r="B1107" s="60"/>
      <c r="C1107" s="60"/>
      <c r="D1107" s="60"/>
      <c r="E1107" s="60"/>
    </row>
    <row r="1108" spans="1:5">
      <c r="A1108" s="60"/>
      <c r="B1108" s="60"/>
      <c r="C1108" s="60"/>
      <c r="D1108" s="60"/>
      <c r="E1108" s="60"/>
    </row>
    <row r="1109" spans="1:5">
      <c r="A1109" s="60"/>
      <c r="B1109" s="60"/>
      <c r="C1109" s="60"/>
      <c r="D1109" s="60"/>
      <c r="E1109" s="60"/>
    </row>
    <row r="1110" spans="1:5">
      <c r="A1110" s="60"/>
      <c r="B1110" s="60"/>
      <c r="C1110" s="60"/>
      <c r="D1110" s="60"/>
      <c r="E1110" s="60"/>
    </row>
    <row r="1111" spans="1:5">
      <c r="A1111" s="60"/>
      <c r="B1111" s="60"/>
      <c r="C1111" s="60"/>
      <c r="D1111" s="60"/>
      <c r="E1111" s="60"/>
    </row>
    <row r="1112" spans="1:5">
      <c r="A1112" s="60"/>
      <c r="B1112" s="60"/>
      <c r="C1112" s="60"/>
      <c r="D1112" s="60"/>
      <c r="E1112" s="60"/>
    </row>
    <row r="1113" spans="1:5">
      <c r="A1113" s="60"/>
      <c r="B1113" s="60"/>
      <c r="C1113" s="60"/>
      <c r="D1113" s="60"/>
      <c r="E1113" s="60"/>
    </row>
    <row r="1114" spans="1:5">
      <c r="A1114" s="60"/>
      <c r="B1114" s="60"/>
      <c r="C1114" s="60"/>
      <c r="D1114" s="60"/>
      <c r="E1114" s="60"/>
    </row>
    <row r="1115" spans="1:5">
      <c r="A1115" s="60"/>
      <c r="B1115" s="60"/>
      <c r="C1115" s="60"/>
      <c r="D1115" s="60"/>
      <c r="E1115" s="60"/>
    </row>
    <row r="1116" spans="1:5">
      <c r="A1116" s="60"/>
      <c r="B1116" s="60"/>
      <c r="C1116" s="60"/>
      <c r="D1116" s="60"/>
      <c r="E1116" s="60"/>
    </row>
    <row r="1117" spans="1:5">
      <c r="A1117" s="60"/>
      <c r="B1117" s="60"/>
      <c r="C1117" s="60"/>
      <c r="D1117" s="60"/>
      <c r="E1117" s="60"/>
    </row>
    <row r="1118" spans="1:5">
      <c r="A1118" s="60"/>
      <c r="B1118" s="60"/>
      <c r="C1118" s="60"/>
      <c r="D1118" s="60"/>
      <c r="E1118" s="60"/>
    </row>
    <row r="1119" spans="1:5">
      <c r="A1119" s="60"/>
      <c r="B1119" s="60"/>
      <c r="C1119" s="60"/>
      <c r="D1119" s="60"/>
      <c r="E1119" s="60"/>
    </row>
    <row r="1120" spans="1:5">
      <c r="A1120" s="60"/>
      <c r="B1120" s="60"/>
      <c r="C1120" s="60"/>
      <c r="D1120" s="60"/>
      <c r="E1120" s="60"/>
    </row>
    <row r="1121" spans="1:5">
      <c r="A1121" s="60"/>
      <c r="B1121" s="60"/>
      <c r="C1121" s="60"/>
      <c r="D1121" s="60"/>
      <c r="E1121" s="60"/>
    </row>
    <row r="1122" spans="1:5">
      <c r="A1122" s="60"/>
      <c r="B1122" s="60"/>
      <c r="C1122" s="60"/>
      <c r="D1122" s="60"/>
      <c r="E1122" s="60"/>
    </row>
    <row r="1123" spans="1:5">
      <c r="A1123" s="60"/>
      <c r="B1123" s="60"/>
      <c r="C1123" s="60"/>
      <c r="D1123" s="60"/>
      <c r="E1123" s="60"/>
    </row>
    <row r="1124" spans="1:5">
      <c r="A1124" s="60"/>
      <c r="B1124" s="60"/>
      <c r="C1124" s="60"/>
      <c r="D1124" s="60"/>
      <c r="E1124" s="60"/>
    </row>
    <row r="1125" spans="1:5">
      <c r="A1125" s="60"/>
      <c r="B1125" s="60"/>
      <c r="C1125" s="60"/>
      <c r="D1125" s="60"/>
      <c r="E1125" s="60"/>
    </row>
    <row r="1126" spans="1:5">
      <c r="A1126" s="60"/>
      <c r="B1126" s="60"/>
      <c r="C1126" s="60"/>
      <c r="D1126" s="60"/>
      <c r="E1126" s="60"/>
    </row>
    <row r="1127" spans="1:5">
      <c r="A1127" s="60"/>
      <c r="B1127" s="60"/>
      <c r="C1127" s="60"/>
      <c r="D1127" s="60"/>
      <c r="E1127" s="60"/>
    </row>
    <row r="1128" spans="1:5">
      <c r="A1128" s="60"/>
      <c r="B1128" s="60"/>
      <c r="C1128" s="60"/>
      <c r="D1128" s="60"/>
      <c r="E1128" s="60"/>
    </row>
    <row r="1129" spans="1:5">
      <c r="A1129" s="60"/>
      <c r="B1129" s="60"/>
      <c r="C1129" s="60"/>
      <c r="D1129" s="60"/>
      <c r="E1129" s="60"/>
    </row>
    <row r="1130" spans="1:5">
      <c r="A1130" s="60"/>
      <c r="B1130" s="60"/>
      <c r="C1130" s="60"/>
      <c r="D1130" s="60"/>
      <c r="E1130" s="60"/>
    </row>
    <row r="1131" spans="1:5">
      <c r="A1131" s="60"/>
      <c r="B1131" s="60"/>
      <c r="C1131" s="60"/>
      <c r="D1131" s="60"/>
      <c r="E1131" s="60"/>
    </row>
    <row r="1132" spans="1:5">
      <c r="A1132" s="60"/>
      <c r="B1132" s="60"/>
      <c r="C1132" s="60"/>
      <c r="D1132" s="60"/>
      <c r="E1132" s="60"/>
    </row>
    <row r="1133" spans="1:5">
      <c r="A1133" s="60"/>
      <c r="B1133" s="60"/>
      <c r="C1133" s="60"/>
      <c r="D1133" s="60"/>
      <c r="E1133" s="60"/>
    </row>
    <row r="1134" spans="1:5">
      <c r="A1134" s="60"/>
      <c r="B1134" s="60"/>
      <c r="C1134" s="60"/>
      <c r="D1134" s="60"/>
      <c r="E1134" s="60"/>
    </row>
    <row r="1135" spans="1:5">
      <c r="A1135" s="60"/>
      <c r="B1135" s="60"/>
      <c r="C1135" s="60"/>
      <c r="D1135" s="60"/>
      <c r="E1135" s="60"/>
    </row>
    <row r="1136" spans="1:5">
      <c r="A1136" s="60"/>
      <c r="B1136" s="60"/>
      <c r="C1136" s="60"/>
      <c r="D1136" s="60"/>
      <c r="E1136" s="60"/>
    </row>
    <row r="1137" spans="1:5">
      <c r="A1137" s="60"/>
      <c r="B1137" s="60"/>
      <c r="C1137" s="60"/>
      <c r="D1137" s="60"/>
      <c r="E1137" s="60"/>
    </row>
    <row r="1138" spans="1:5">
      <c r="A1138" s="60"/>
      <c r="B1138" s="60"/>
      <c r="C1138" s="60"/>
      <c r="D1138" s="60"/>
      <c r="E1138" s="60"/>
    </row>
    <row r="1139" spans="1:5">
      <c r="A1139" s="60"/>
      <c r="B1139" s="60"/>
      <c r="C1139" s="60"/>
      <c r="D1139" s="60"/>
      <c r="E1139" s="60"/>
    </row>
    <row r="1140" spans="1:5">
      <c r="A1140" s="60"/>
      <c r="B1140" s="60"/>
      <c r="C1140" s="60"/>
      <c r="D1140" s="60"/>
      <c r="E1140" s="60"/>
    </row>
    <row r="1141" spans="1:5">
      <c r="A1141" s="60"/>
      <c r="B1141" s="60"/>
      <c r="C1141" s="60"/>
      <c r="D1141" s="60"/>
      <c r="E1141" s="60"/>
    </row>
    <row r="1142" spans="1:5">
      <c r="A1142" s="60"/>
      <c r="B1142" s="60"/>
      <c r="C1142" s="60"/>
      <c r="D1142" s="60"/>
      <c r="E1142" s="60"/>
    </row>
    <row r="1143" spans="1:5">
      <c r="A1143" s="60"/>
      <c r="B1143" s="60"/>
      <c r="C1143" s="60"/>
      <c r="D1143" s="60"/>
      <c r="E1143" s="60"/>
    </row>
    <row r="1144" spans="1:5">
      <c r="A1144" s="60"/>
      <c r="B1144" s="60"/>
      <c r="C1144" s="60"/>
      <c r="D1144" s="60"/>
      <c r="E1144" s="60"/>
    </row>
    <row r="1145" spans="1:5">
      <c r="A1145" s="60"/>
      <c r="B1145" s="60"/>
      <c r="C1145" s="60"/>
      <c r="D1145" s="60"/>
      <c r="E1145" s="60"/>
    </row>
    <row r="1146" spans="1:5">
      <c r="A1146" s="60"/>
      <c r="B1146" s="60"/>
      <c r="C1146" s="60"/>
      <c r="D1146" s="60"/>
      <c r="E1146" s="60"/>
    </row>
    <row r="1147" spans="1:5">
      <c r="A1147" s="60"/>
      <c r="B1147" s="60"/>
      <c r="C1147" s="60"/>
      <c r="D1147" s="60"/>
      <c r="E1147" s="60"/>
    </row>
    <row r="1148" spans="1:5">
      <c r="A1148" s="60"/>
      <c r="B1148" s="60"/>
      <c r="C1148" s="60"/>
      <c r="D1148" s="60"/>
      <c r="E1148" s="60"/>
    </row>
    <row r="1149" spans="1:5">
      <c r="A1149" s="60"/>
      <c r="B1149" s="60"/>
      <c r="C1149" s="60"/>
      <c r="D1149" s="60"/>
      <c r="E1149" s="60"/>
    </row>
    <row r="1150" spans="1:5">
      <c r="A1150" s="60"/>
      <c r="B1150" s="60"/>
      <c r="C1150" s="60"/>
      <c r="D1150" s="60"/>
      <c r="E1150" s="60"/>
    </row>
    <row r="1151" spans="1:5">
      <c r="A1151" s="60"/>
      <c r="B1151" s="60"/>
      <c r="C1151" s="60"/>
      <c r="D1151" s="60"/>
      <c r="E1151" s="60"/>
    </row>
    <row r="1152" spans="1:5">
      <c r="A1152" s="60"/>
      <c r="B1152" s="60"/>
      <c r="C1152" s="60"/>
      <c r="D1152" s="60"/>
      <c r="E1152" s="60"/>
    </row>
    <row r="1153" spans="1:5">
      <c r="A1153" s="60"/>
      <c r="B1153" s="60"/>
      <c r="C1153" s="60"/>
      <c r="D1153" s="60"/>
      <c r="E1153" s="60"/>
    </row>
    <row r="1154" spans="1:5">
      <c r="A1154" s="60"/>
      <c r="B1154" s="60"/>
      <c r="C1154" s="60"/>
      <c r="D1154" s="60"/>
      <c r="E1154" s="60"/>
    </row>
    <row r="1155" spans="1:5">
      <c r="A1155" s="60"/>
      <c r="B1155" s="60"/>
      <c r="C1155" s="60"/>
      <c r="D1155" s="60"/>
      <c r="E1155" s="60"/>
    </row>
    <row r="1156" spans="1:5">
      <c r="A1156" s="60"/>
      <c r="B1156" s="60"/>
      <c r="C1156" s="60"/>
      <c r="D1156" s="60"/>
      <c r="E1156" s="60"/>
    </row>
    <row r="1157" spans="1:5">
      <c r="A1157" s="60"/>
      <c r="B1157" s="60"/>
      <c r="C1157" s="60"/>
      <c r="D1157" s="60"/>
      <c r="E1157" s="60"/>
    </row>
    <row r="1158" spans="1:5">
      <c r="A1158" s="60"/>
      <c r="B1158" s="60"/>
      <c r="C1158" s="60"/>
      <c r="D1158" s="60"/>
      <c r="E1158" s="60"/>
    </row>
    <row r="1159" spans="1:5">
      <c r="A1159" s="60"/>
      <c r="B1159" s="60"/>
      <c r="C1159" s="60"/>
      <c r="D1159" s="60"/>
      <c r="E1159" s="60"/>
    </row>
    <row r="1160" spans="1:5">
      <c r="A1160" s="60"/>
      <c r="B1160" s="60"/>
      <c r="C1160" s="60"/>
      <c r="D1160" s="60"/>
      <c r="E1160" s="60"/>
    </row>
    <row r="1161" spans="1:5">
      <c r="A1161" s="60"/>
      <c r="B1161" s="60"/>
      <c r="C1161" s="60"/>
      <c r="D1161" s="60"/>
      <c r="E1161" s="60"/>
    </row>
    <row r="1162" spans="1:5">
      <c r="A1162" s="60"/>
      <c r="B1162" s="60"/>
      <c r="C1162" s="60"/>
      <c r="D1162" s="60"/>
      <c r="E1162" s="60"/>
    </row>
    <row r="1163" spans="1:5">
      <c r="A1163" s="60"/>
      <c r="B1163" s="60"/>
      <c r="C1163" s="60"/>
      <c r="D1163" s="60"/>
      <c r="E1163" s="60"/>
    </row>
    <row r="1164" spans="1:5">
      <c r="A1164" s="60"/>
      <c r="B1164" s="60"/>
      <c r="C1164" s="60"/>
      <c r="D1164" s="60"/>
      <c r="E1164" s="60"/>
    </row>
    <row r="1165" spans="1:5">
      <c r="A1165" s="60"/>
      <c r="B1165" s="60"/>
      <c r="C1165" s="60"/>
      <c r="D1165" s="60"/>
      <c r="E1165" s="60"/>
    </row>
    <row r="1166" spans="1:5">
      <c r="A1166" s="60"/>
      <c r="B1166" s="60"/>
      <c r="C1166" s="60"/>
      <c r="D1166" s="60"/>
      <c r="E1166" s="60"/>
    </row>
    <row r="1167" spans="1:5">
      <c r="A1167" s="60"/>
      <c r="B1167" s="60"/>
      <c r="C1167" s="60"/>
      <c r="D1167" s="60"/>
      <c r="E1167" s="60"/>
    </row>
    <row r="1168" spans="1:5">
      <c r="A1168" s="60"/>
      <c r="B1168" s="60"/>
      <c r="C1168" s="60"/>
      <c r="D1168" s="60"/>
      <c r="E1168" s="60"/>
    </row>
    <row r="1169" spans="1:5">
      <c r="A1169" s="60"/>
      <c r="B1169" s="60"/>
      <c r="C1169" s="60"/>
      <c r="D1169" s="60"/>
      <c r="E1169" s="60"/>
    </row>
    <row r="1170" spans="1:5">
      <c r="A1170" s="60"/>
      <c r="B1170" s="60"/>
      <c r="C1170" s="60"/>
      <c r="D1170" s="60"/>
      <c r="E1170" s="60"/>
    </row>
    <row r="1171" spans="1:5">
      <c r="A1171" s="60"/>
      <c r="B1171" s="60"/>
      <c r="C1171" s="60"/>
      <c r="D1171" s="60"/>
      <c r="E1171" s="60"/>
    </row>
    <row r="1172" spans="1:5">
      <c r="A1172" s="60"/>
      <c r="B1172" s="60"/>
      <c r="C1172" s="60"/>
      <c r="D1172" s="60"/>
      <c r="E1172" s="60"/>
    </row>
    <row r="1173" spans="1:5">
      <c r="A1173" s="60"/>
      <c r="B1173" s="60"/>
      <c r="C1173" s="60"/>
      <c r="D1173" s="60"/>
      <c r="E1173" s="60"/>
    </row>
    <row r="1174" spans="1:5">
      <c r="A1174" s="60"/>
      <c r="B1174" s="60"/>
      <c r="C1174" s="60"/>
      <c r="D1174" s="60"/>
      <c r="E1174" s="60"/>
    </row>
    <row r="1175" spans="1:5">
      <c r="A1175" s="60"/>
      <c r="B1175" s="60"/>
      <c r="C1175" s="60"/>
      <c r="D1175" s="60"/>
      <c r="E1175" s="60"/>
    </row>
    <row r="1176" spans="1:5">
      <c r="A1176" s="60"/>
      <c r="B1176" s="60"/>
      <c r="C1176" s="60"/>
      <c r="D1176" s="60"/>
      <c r="E1176" s="60"/>
    </row>
    <row r="1177" spans="1:5">
      <c r="A1177" s="60"/>
      <c r="B1177" s="60"/>
      <c r="C1177" s="60"/>
      <c r="D1177" s="60"/>
      <c r="E1177" s="60"/>
    </row>
    <row r="1178" spans="1:5">
      <c r="A1178" s="60"/>
      <c r="B1178" s="60"/>
      <c r="C1178" s="60"/>
      <c r="D1178" s="60"/>
      <c r="E1178" s="60"/>
    </row>
    <row r="1179" spans="1:5">
      <c r="A1179" s="60"/>
      <c r="B1179" s="60"/>
      <c r="C1179" s="60"/>
      <c r="D1179" s="60"/>
      <c r="E1179" s="60"/>
    </row>
    <row r="1180" spans="1:5">
      <c r="A1180" s="60"/>
      <c r="B1180" s="60"/>
      <c r="C1180" s="60"/>
      <c r="D1180" s="60"/>
      <c r="E1180" s="60"/>
    </row>
    <row r="1181" spans="1:5">
      <c r="A1181" s="60"/>
      <c r="B1181" s="60"/>
      <c r="C1181" s="60"/>
      <c r="D1181" s="60"/>
      <c r="E1181" s="60"/>
    </row>
    <row r="1182" spans="1:5">
      <c r="A1182" s="60"/>
      <c r="B1182" s="60"/>
      <c r="C1182" s="60"/>
      <c r="D1182" s="60"/>
      <c r="E1182" s="60"/>
    </row>
    <row r="1183" spans="1:5">
      <c r="A1183" s="60"/>
      <c r="B1183" s="60"/>
      <c r="C1183" s="60"/>
      <c r="D1183" s="60"/>
      <c r="E1183" s="60"/>
    </row>
    <row r="1184" spans="1:5">
      <c r="A1184" s="60"/>
      <c r="B1184" s="60"/>
      <c r="C1184" s="60"/>
      <c r="D1184" s="60"/>
      <c r="E1184" s="60"/>
    </row>
    <row r="1185" spans="1:5">
      <c r="A1185" s="60"/>
      <c r="B1185" s="60"/>
      <c r="C1185" s="60"/>
      <c r="D1185" s="60"/>
      <c r="E1185" s="60"/>
    </row>
    <row r="1186" spans="1:5">
      <c r="A1186" s="60"/>
      <c r="B1186" s="60"/>
      <c r="C1186" s="60"/>
      <c r="D1186" s="60"/>
      <c r="E1186" s="60"/>
    </row>
    <row r="1187" spans="1:5">
      <c r="A1187" s="60"/>
      <c r="B1187" s="60"/>
      <c r="C1187" s="60"/>
      <c r="D1187" s="60"/>
      <c r="E1187" s="60"/>
    </row>
    <row r="1188" spans="1:5">
      <c r="A1188" s="60"/>
      <c r="B1188" s="60"/>
      <c r="C1188" s="60"/>
      <c r="D1188" s="60"/>
      <c r="E1188" s="60"/>
    </row>
    <row r="1189" spans="1:5">
      <c r="A1189" s="60"/>
      <c r="B1189" s="60"/>
      <c r="C1189" s="60"/>
      <c r="D1189" s="60"/>
      <c r="E1189" s="60"/>
    </row>
    <row r="1190" spans="1:5">
      <c r="A1190" s="60"/>
      <c r="B1190" s="60"/>
      <c r="C1190" s="60"/>
      <c r="D1190" s="60"/>
      <c r="E1190" s="60"/>
    </row>
    <row r="1191" spans="1:5">
      <c r="A1191" s="60"/>
      <c r="B1191" s="60"/>
      <c r="C1191" s="60"/>
      <c r="D1191" s="60"/>
      <c r="E1191" s="60"/>
    </row>
    <row r="1192" spans="1:5">
      <c r="A1192" s="60"/>
      <c r="B1192" s="60"/>
      <c r="C1192" s="60"/>
      <c r="D1192" s="60"/>
      <c r="E1192" s="60"/>
    </row>
    <row r="1193" spans="1:5">
      <c r="A1193" s="60"/>
      <c r="B1193" s="60"/>
      <c r="C1193" s="60"/>
      <c r="D1193" s="60"/>
      <c r="E1193" s="60"/>
    </row>
    <row r="1194" spans="1:5">
      <c r="A1194" s="60"/>
      <c r="B1194" s="60"/>
      <c r="C1194" s="60"/>
      <c r="D1194" s="60"/>
      <c r="E1194" s="60"/>
    </row>
    <row r="1195" spans="1:5">
      <c r="A1195" s="60"/>
      <c r="B1195" s="60"/>
      <c r="C1195" s="60"/>
      <c r="D1195" s="60"/>
      <c r="E1195" s="60"/>
    </row>
    <row r="1196" spans="1:5">
      <c r="A1196" s="60"/>
      <c r="B1196" s="60"/>
      <c r="C1196" s="60"/>
      <c r="D1196" s="60"/>
      <c r="E1196" s="60"/>
    </row>
    <row r="1197" spans="1:5">
      <c r="A1197" s="60"/>
      <c r="B1197" s="60"/>
      <c r="C1197" s="60"/>
      <c r="D1197" s="60"/>
      <c r="E1197" s="60"/>
    </row>
    <row r="1198" spans="1:5">
      <c r="A1198" s="60"/>
      <c r="B1198" s="60"/>
      <c r="C1198" s="60"/>
      <c r="D1198" s="60"/>
      <c r="E1198" s="60"/>
    </row>
    <row r="1199" spans="1:5">
      <c r="A1199" s="60"/>
      <c r="B1199" s="60"/>
      <c r="C1199" s="60"/>
      <c r="D1199" s="60"/>
      <c r="E1199" s="60"/>
    </row>
    <row r="1200" spans="1:5">
      <c r="A1200" s="60"/>
      <c r="B1200" s="60"/>
      <c r="C1200" s="60"/>
      <c r="D1200" s="60"/>
      <c r="E1200" s="60"/>
    </row>
    <row r="1201" spans="1:5">
      <c r="A1201" s="60"/>
      <c r="B1201" s="60"/>
      <c r="C1201" s="60"/>
      <c r="D1201" s="60"/>
      <c r="E1201" s="60"/>
    </row>
    <row r="1202" spans="1:5">
      <c r="A1202" s="60"/>
      <c r="B1202" s="60"/>
      <c r="C1202" s="60"/>
      <c r="D1202" s="60"/>
      <c r="E1202" s="60"/>
    </row>
    <row r="1203" spans="1:5">
      <c r="A1203" s="60"/>
      <c r="B1203" s="60"/>
      <c r="C1203" s="60"/>
      <c r="D1203" s="60"/>
      <c r="E1203" s="60"/>
    </row>
    <row r="1204" spans="1:5">
      <c r="A1204" s="60"/>
      <c r="B1204" s="60"/>
      <c r="C1204" s="60"/>
      <c r="D1204" s="60"/>
      <c r="E1204" s="60"/>
    </row>
    <row r="1205" spans="1:5">
      <c r="A1205" s="60"/>
      <c r="B1205" s="60"/>
      <c r="C1205" s="60"/>
      <c r="D1205" s="60"/>
      <c r="E1205" s="60"/>
    </row>
    <row r="1206" spans="1:5">
      <c r="A1206" s="60"/>
      <c r="B1206" s="60"/>
      <c r="C1206" s="60"/>
      <c r="D1206" s="60"/>
      <c r="E1206" s="60"/>
    </row>
    <row r="1207" spans="1:5">
      <c r="A1207" s="60"/>
      <c r="B1207" s="60"/>
      <c r="C1207" s="60"/>
      <c r="D1207" s="60"/>
      <c r="E1207" s="60"/>
    </row>
    <row r="1208" spans="1:5">
      <c r="A1208" s="60"/>
      <c r="B1208" s="60"/>
      <c r="C1208" s="60"/>
      <c r="D1208" s="60"/>
      <c r="E1208" s="60"/>
    </row>
    <row r="1209" spans="1:5">
      <c r="A1209" s="60"/>
      <c r="B1209" s="60"/>
      <c r="C1209" s="60"/>
      <c r="D1209" s="60"/>
      <c r="E1209" s="60"/>
    </row>
    <row r="1210" spans="1:5">
      <c r="A1210" s="60"/>
      <c r="B1210" s="60"/>
      <c r="C1210" s="60"/>
      <c r="D1210" s="60"/>
      <c r="E1210" s="60"/>
    </row>
    <row r="1211" spans="1:5">
      <c r="A1211" s="60"/>
      <c r="B1211" s="60"/>
      <c r="C1211" s="60"/>
      <c r="D1211" s="60"/>
      <c r="E1211" s="60"/>
    </row>
    <row r="1212" spans="1:5">
      <c r="A1212" s="60"/>
      <c r="B1212" s="60"/>
      <c r="C1212" s="60"/>
      <c r="D1212" s="60"/>
      <c r="E1212" s="60"/>
    </row>
    <row r="1213" spans="1:5">
      <c r="A1213" s="60"/>
      <c r="B1213" s="60"/>
      <c r="C1213" s="60"/>
      <c r="D1213" s="60"/>
      <c r="E1213" s="60"/>
    </row>
    <row r="1214" spans="1:5">
      <c r="A1214" s="60"/>
      <c r="B1214" s="60"/>
      <c r="C1214" s="60"/>
      <c r="D1214" s="60"/>
      <c r="E1214" s="60"/>
    </row>
    <row r="1215" spans="1:5">
      <c r="A1215" s="60"/>
      <c r="B1215" s="60"/>
      <c r="C1215" s="60"/>
      <c r="D1215" s="60"/>
      <c r="E1215" s="60"/>
    </row>
    <row r="1216" spans="1:5">
      <c r="A1216" s="60"/>
      <c r="B1216" s="60"/>
      <c r="C1216" s="60"/>
      <c r="D1216" s="60"/>
      <c r="E1216" s="60"/>
    </row>
    <row r="1217" spans="1:5">
      <c r="A1217" s="60"/>
      <c r="B1217" s="60"/>
      <c r="C1217" s="60"/>
      <c r="D1217" s="60"/>
      <c r="E1217" s="60"/>
    </row>
    <row r="1218" spans="1:5">
      <c r="A1218" s="60"/>
      <c r="B1218" s="60"/>
      <c r="C1218" s="60"/>
      <c r="D1218" s="60"/>
      <c r="E1218" s="60"/>
    </row>
    <row r="1219" spans="1:5">
      <c r="A1219" s="60"/>
      <c r="B1219" s="60"/>
      <c r="C1219" s="60"/>
      <c r="D1219" s="60"/>
      <c r="E1219" s="60"/>
    </row>
    <row r="1220" spans="1:5">
      <c r="A1220" s="60"/>
      <c r="B1220" s="60"/>
      <c r="C1220" s="60"/>
      <c r="D1220" s="60"/>
      <c r="E1220" s="60"/>
    </row>
    <row r="1221" spans="1:5">
      <c r="A1221" s="60"/>
      <c r="B1221" s="60"/>
      <c r="C1221" s="60"/>
      <c r="D1221" s="60"/>
      <c r="E1221" s="60"/>
    </row>
    <row r="1222" spans="1:5">
      <c r="A1222" s="60"/>
      <c r="B1222" s="60"/>
      <c r="C1222" s="60"/>
      <c r="D1222" s="60"/>
      <c r="E1222" s="60"/>
    </row>
    <row r="1223" spans="1:5">
      <c r="A1223" s="60"/>
      <c r="B1223" s="60"/>
      <c r="C1223" s="60"/>
      <c r="D1223" s="60"/>
      <c r="E1223" s="60"/>
    </row>
    <row r="1224" spans="1:5">
      <c r="A1224" s="60"/>
      <c r="B1224" s="60"/>
      <c r="C1224" s="60"/>
      <c r="D1224" s="60"/>
      <c r="E1224" s="60"/>
    </row>
    <row r="1225" spans="1:5">
      <c r="A1225" s="60"/>
      <c r="B1225" s="60"/>
      <c r="C1225" s="60"/>
      <c r="D1225" s="60"/>
      <c r="E1225" s="60"/>
    </row>
    <row r="1226" spans="1:5">
      <c r="A1226" s="60"/>
      <c r="B1226" s="60"/>
      <c r="C1226" s="60"/>
      <c r="D1226" s="60"/>
      <c r="E1226" s="60"/>
    </row>
    <row r="1227" spans="1:5">
      <c r="A1227" s="60"/>
      <c r="B1227" s="60"/>
      <c r="C1227" s="60"/>
      <c r="D1227" s="60"/>
      <c r="E1227" s="60"/>
    </row>
    <row r="1228" spans="1:5">
      <c r="A1228" s="60"/>
      <c r="B1228" s="60"/>
      <c r="C1228" s="60"/>
      <c r="D1228" s="60"/>
      <c r="E1228" s="60"/>
    </row>
    <row r="1229" spans="1:5">
      <c r="A1229" s="60"/>
      <c r="B1229" s="60"/>
      <c r="C1229" s="60"/>
      <c r="D1229" s="60"/>
      <c r="E1229" s="60"/>
    </row>
    <row r="1230" spans="1:5">
      <c r="A1230" s="60"/>
      <c r="B1230" s="60"/>
      <c r="C1230" s="60"/>
      <c r="D1230" s="60"/>
      <c r="E1230" s="60"/>
    </row>
    <row r="1231" spans="1:5">
      <c r="A1231" s="60"/>
      <c r="B1231" s="60"/>
      <c r="C1231" s="60"/>
      <c r="D1231" s="60"/>
      <c r="E1231" s="60"/>
    </row>
    <row r="1232" spans="1:5">
      <c r="A1232" s="60"/>
      <c r="B1232" s="60"/>
      <c r="C1232" s="60"/>
      <c r="D1232" s="60"/>
      <c r="E1232" s="60"/>
    </row>
    <row r="1233" spans="1:5">
      <c r="A1233" s="60"/>
      <c r="B1233" s="60"/>
      <c r="C1233" s="60"/>
      <c r="D1233" s="60"/>
      <c r="E1233" s="60"/>
    </row>
    <row r="1234" spans="1:5">
      <c r="A1234" s="60"/>
      <c r="B1234" s="60"/>
      <c r="C1234" s="60"/>
      <c r="D1234" s="60"/>
      <c r="E1234" s="60"/>
    </row>
    <row r="1235" spans="1:5">
      <c r="A1235" s="60"/>
      <c r="B1235" s="60"/>
      <c r="C1235" s="60"/>
      <c r="D1235" s="60"/>
      <c r="E1235" s="60"/>
    </row>
    <row r="1236" spans="1:5">
      <c r="A1236" s="60"/>
      <c r="B1236" s="60"/>
      <c r="C1236" s="60"/>
      <c r="D1236" s="60"/>
      <c r="E1236" s="60"/>
    </row>
    <row r="1237" spans="1:5">
      <c r="A1237" s="60"/>
      <c r="B1237" s="60"/>
      <c r="C1237" s="60"/>
      <c r="D1237" s="60"/>
      <c r="E1237" s="60"/>
    </row>
    <row r="1238" spans="1:5">
      <c r="A1238" s="60"/>
      <c r="B1238" s="60"/>
      <c r="C1238" s="60"/>
      <c r="D1238" s="60"/>
      <c r="E1238" s="60"/>
    </row>
    <row r="1239" spans="1:5">
      <c r="A1239" s="60"/>
      <c r="B1239" s="60"/>
      <c r="C1239" s="60"/>
      <c r="D1239" s="60"/>
      <c r="E1239" s="60"/>
    </row>
    <row r="1240" spans="1:5">
      <c r="A1240" s="60"/>
      <c r="B1240" s="60"/>
      <c r="C1240" s="60"/>
      <c r="D1240" s="60"/>
      <c r="E1240" s="60"/>
    </row>
    <row r="1241" spans="1:5">
      <c r="A1241" s="60"/>
      <c r="B1241" s="60"/>
      <c r="C1241" s="60"/>
      <c r="D1241" s="60"/>
      <c r="E1241" s="60"/>
    </row>
    <row r="1242" spans="1:5">
      <c r="A1242" s="60"/>
      <c r="B1242" s="60"/>
      <c r="C1242" s="60"/>
      <c r="D1242" s="60"/>
      <c r="E1242" s="60"/>
    </row>
    <row r="1243" spans="1:5">
      <c r="A1243" s="60"/>
      <c r="B1243" s="60"/>
      <c r="C1243" s="60"/>
      <c r="D1243" s="60"/>
      <c r="E1243" s="60"/>
    </row>
    <row r="1244" spans="1:5">
      <c r="A1244" s="60"/>
      <c r="B1244" s="60"/>
      <c r="C1244" s="60"/>
      <c r="D1244" s="60"/>
      <c r="E1244" s="60"/>
    </row>
    <row r="1245" spans="1:5">
      <c r="A1245" s="60"/>
      <c r="B1245" s="60"/>
      <c r="C1245" s="60"/>
      <c r="D1245" s="60"/>
      <c r="E1245" s="60"/>
    </row>
    <row r="1246" spans="1:5">
      <c r="A1246" s="60"/>
      <c r="B1246" s="60"/>
      <c r="C1246" s="60"/>
      <c r="D1246" s="60"/>
      <c r="E1246" s="60"/>
    </row>
    <row r="1247" spans="1:5">
      <c r="A1247" s="60"/>
      <c r="B1247" s="60"/>
      <c r="C1247" s="60"/>
      <c r="D1247" s="60"/>
      <c r="E1247" s="60"/>
    </row>
    <row r="1248" spans="1:5">
      <c r="A1248" s="60"/>
      <c r="B1248" s="60"/>
      <c r="C1248" s="60"/>
      <c r="D1248" s="60"/>
      <c r="E1248" s="60"/>
    </row>
    <row r="1249" spans="1:5">
      <c r="A1249" s="60"/>
      <c r="B1249" s="60"/>
      <c r="C1249" s="60"/>
      <c r="D1249" s="60"/>
      <c r="E1249" s="60"/>
    </row>
    <row r="1250" spans="1:5">
      <c r="A1250" s="60"/>
      <c r="B1250" s="60"/>
      <c r="C1250" s="60"/>
      <c r="D1250" s="60"/>
      <c r="E1250" s="60"/>
    </row>
    <row r="1251" spans="1:5">
      <c r="A1251" s="60"/>
      <c r="B1251" s="60"/>
      <c r="C1251" s="60"/>
      <c r="D1251" s="60"/>
      <c r="E1251" s="60"/>
    </row>
    <row r="1252" spans="1:5">
      <c r="A1252" s="60"/>
      <c r="B1252" s="60"/>
      <c r="C1252" s="60"/>
      <c r="D1252" s="60"/>
      <c r="E1252" s="60"/>
    </row>
    <row r="1253" spans="1:5">
      <c r="A1253" s="60"/>
      <c r="B1253" s="60"/>
      <c r="C1253" s="60"/>
      <c r="D1253" s="60"/>
      <c r="E1253" s="60"/>
    </row>
    <row r="1254" spans="1:5">
      <c r="A1254" s="60"/>
      <c r="B1254" s="60"/>
      <c r="C1254" s="60"/>
      <c r="D1254" s="60"/>
      <c r="E1254" s="60"/>
    </row>
    <row r="1255" spans="1:5">
      <c r="A1255" s="60"/>
      <c r="B1255" s="60"/>
      <c r="C1255" s="60"/>
      <c r="D1255" s="60"/>
      <c r="E1255" s="60"/>
    </row>
    <row r="1256" spans="1:5">
      <c r="A1256" s="60"/>
      <c r="B1256" s="60"/>
      <c r="C1256" s="60"/>
      <c r="D1256" s="60"/>
      <c r="E1256" s="60"/>
    </row>
    <row r="1257" spans="1:5">
      <c r="A1257" s="60"/>
      <c r="B1257" s="60"/>
      <c r="C1257" s="60"/>
      <c r="D1257" s="60"/>
      <c r="E1257" s="60"/>
    </row>
    <row r="1258" spans="1:5">
      <c r="A1258" s="60"/>
      <c r="B1258" s="60"/>
      <c r="C1258" s="60"/>
      <c r="D1258" s="60"/>
      <c r="E1258" s="60"/>
    </row>
    <row r="1259" spans="1:5">
      <c r="A1259" s="60"/>
      <c r="B1259" s="60"/>
      <c r="C1259" s="60"/>
      <c r="D1259" s="60"/>
      <c r="E1259" s="60"/>
    </row>
    <row r="1260" spans="1:5">
      <c r="A1260" s="60"/>
      <c r="B1260" s="60"/>
      <c r="C1260" s="60"/>
      <c r="D1260" s="60"/>
      <c r="E1260" s="60"/>
    </row>
    <row r="1261" spans="1:5">
      <c r="A1261" s="60"/>
      <c r="B1261" s="60"/>
      <c r="C1261" s="60"/>
      <c r="D1261" s="60"/>
      <c r="E1261" s="60"/>
    </row>
    <row r="1262" spans="1:5">
      <c r="A1262" s="60"/>
      <c r="B1262" s="60"/>
      <c r="C1262" s="60"/>
      <c r="D1262" s="60"/>
      <c r="E1262" s="60"/>
    </row>
    <row r="1263" spans="1:5">
      <c r="A1263" s="60"/>
      <c r="B1263" s="60"/>
      <c r="C1263" s="60"/>
      <c r="D1263" s="60"/>
      <c r="E1263" s="60"/>
    </row>
    <row r="1264" spans="1:5">
      <c r="A1264" s="60"/>
      <c r="B1264" s="60"/>
      <c r="C1264" s="60"/>
      <c r="D1264" s="60"/>
      <c r="E1264" s="60"/>
    </row>
    <row r="1265" spans="1:5">
      <c r="A1265" s="60"/>
      <c r="B1265" s="60"/>
      <c r="C1265" s="60"/>
      <c r="D1265" s="60"/>
      <c r="E1265" s="60"/>
    </row>
    <row r="1266" spans="1:5">
      <c r="A1266" s="60"/>
      <c r="B1266" s="60"/>
      <c r="C1266" s="60"/>
      <c r="D1266" s="60"/>
      <c r="E1266" s="60"/>
    </row>
    <row r="1267" spans="1:5">
      <c r="A1267" s="60"/>
      <c r="B1267" s="60"/>
      <c r="C1267" s="60"/>
      <c r="D1267" s="60"/>
      <c r="E1267" s="60"/>
    </row>
    <row r="1268" spans="1:5">
      <c r="A1268" s="60"/>
      <c r="B1268" s="60"/>
      <c r="C1268" s="60"/>
      <c r="D1268" s="60"/>
      <c r="E1268" s="60"/>
    </row>
    <row r="1269" spans="1:5">
      <c r="A1269" s="60"/>
      <c r="B1269" s="60"/>
      <c r="C1269" s="60"/>
      <c r="D1269" s="60"/>
      <c r="E1269" s="60"/>
    </row>
    <row r="1270" spans="1:5">
      <c r="A1270" s="60"/>
      <c r="B1270" s="60"/>
      <c r="C1270" s="60"/>
      <c r="D1270" s="60"/>
      <c r="E1270" s="60"/>
    </row>
    <row r="1271" spans="1:5">
      <c r="A1271" s="60"/>
      <c r="B1271" s="60"/>
      <c r="C1271" s="60"/>
      <c r="D1271" s="60"/>
      <c r="E1271" s="60"/>
    </row>
    <row r="1272" spans="1:5">
      <c r="A1272" s="60"/>
      <c r="B1272" s="60"/>
      <c r="C1272" s="60"/>
      <c r="D1272" s="60"/>
      <c r="E1272" s="60"/>
    </row>
    <row r="1273" spans="1:5">
      <c r="A1273" s="60"/>
      <c r="B1273" s="60"/>
      <c r="C1273" s="60"/>
      <c r="D1273" s="60"/>
      <c r="E1273" s="60"/>
    </row>
    <row r="1274" spans="1:5">
      <c r="A1274" s="60"/>
      <c r="B1274" s="60"/>
      <c r="C1274" s="60"/>
      <c r="D1274" s="60"/>
      <c r="E1274" s="60"/>
    </row>
    <row r="1275" spans="1:5">
      <c r="A1275" s="60"/>
      <c r="B1275" s="60"/>
      <c r="C1275" s="60"/>
      <c r="D1275" s="60"/>
      <c r="E1275" s="60"/>
    </row>
    <row r="1276" spans="1:5">
      <c r="A1276" s="60"/>
      <c r="B1276" s="60"/>
      <c r="C1276" s="60"/>
      <c r="D1276" s="60"/>
      <c r="E1276" s="60"/>
    </row>
    <row r="1277" spans="1:5">
      <c r="A1277" s="60"/>
      <c r="B1277" s="60"/>
      <c r="C1277" s="60"/>
      <c r="D1277" s="60"/>
      <c r="E1277" s="60"/>
    </row>
    <row r="1278" spans="1:5">
      <c r="A1278" s="60"/>
      <c r="B1278" s="60"/>
      <c r="C1278" s="60"/>
      <c r="D1278" s="60"/>
      <c r="E1278" s="60"/>
    </row>
    <row r="1279" spans="1:5">
      <c r="A1279" s="60"/>
      <c r="B1279" s="60"/>
      <c r="C1279" s="60"/>
      <c r="D1279" s="60"/>
      <c r="E1279" s="60"/>
    </row>
    <row r="1280" spans="1:5">
      <c r="A1280" s="60"/>
      <c r="B1280" s="60"/>
      <c r="C1280" s="60"/>
      <c r="D1280" s="60"/>
      <c r="E1280" s="60"/>
    </row>
    <row r="1281" spans="1:5">
      <c r="A1281" s="60"/>
      <c r="B1281" s="60"/>
      <c r="C1281" s="60"/>
      <c r="D1281" s="60"/>
      <c r="E1281" s="60"/>
    </row>
    <row r="1282" spans="1:5">
      <c r="A1282" s="60"/>
      <c r="B1282" s="60"/>
      <c r="C1282" s="60"/>
      <c r="D1282" s="60"/>
      <c r="E1282" s="60"/>
    </row>
    <row r="1283" spans="1:5">
      <c r="A1283" s="60"/>
      <c r="B1283" s="60"/>
      <c r="C1283" s="60"/>
      <c r="D1283" s="60"/>
      <c r="E1283" s="60"/>
    </row>
    <row r="1284" spans="1:5">
      <c r="A1284" s="60"/>
      <c r="B1284" s="60"/>
      <c r="C1284" s="60"/>
      <c r="D1284" s="60"/>
      <c r="E1284" s="60"/>
    </row>
    <row r="1285" spans="1:5">
      <c r="A1285" s="60"/>
      <c r="B1285" s="60"/>
      <c r="C1285" s="60"/>
      <c r="D1285" s="60"/>
      <c r="E1285" s="60"/>
    </row>
    <row r="1286" spans="1:5">
      <c r="A1286" s="60"/>
      <c r="B1286" s="60"/>
      <c r="C1286" s="60"/>
      <c r="D1286" s="60"/>
      <c r="E1286" s="60"/>
    </row>
    <row r="1287" spans="1:5">
      <c r="A1287" s="60"/>
      <c r="B1287" s="60"/>
      <c r="C1287" s="60"/>
      <c r="D1287" s="60"/>
      <c r="E1287" s="60"/>
    </row>
    <row r="1288" spans="1:5">
      <c r="A1288" s="60"/>
      <c r="B1288" s="60"/>
      <c r="C1288" s="60"/>
      <c r="D1288" s="60"/>
      <c r="E1288" s="60"/>
    </row>
    <row r="1289" spans="1:5">
      <c r="A1289" s="60"/>
      <c r="B1289" s="60"/>
      <c r="C1289" s="60"/>
      <c r="D1289" s="60"/>
      <c r="E1289" s="60"/>
    </row>
    <row r="1290" spans="1:5">
      <c r="A1290" s="60"/>
      <c r="B1290" s="60"/>
      <c r="C1290" s="60"/>
      <c r="D1290" s="60"/>
      <c r="E1290" s="60"/>
    </row>
    <row r="1291" spans="1:5">
      <c r="A1291" s="60"/>
      <c r="B1291" s="60"/>
      <c r="C1291" s="60"/>
      <c r="D1291" s="60"/>
      <c r="E1291" s="60"/>
    </row>
    <row r="1292" spans="1:5">
      <c r="A1292" s="60"/>
      <c r="B1292" s="60"/>
      <c r="C1292" s="60"/>
      <c r="D1292" s="60"/>
      <c r="E1292" s="60"/>
    </row>
    <row r="1293" spans="1:5">
      <c r="A1293" s="60"/>
      <c r="B1293" s="60"/>
      <c r="C1293" s="60"/>
      <c r="D1293" s="60"/>
      <c r="E1293" s="60"/>
    </row>
    <row r="1294" spans="1:5">
      <c r="A1294" s="60"/>
      <c r="B1294" s="60"/>
      <c r="C1294" s="60"/>
      <c r="D1294" s="60"/>
      <c r="E1294" s="60"/>
    </row>
    <row r="1295" spans="1:5">
      <c r="A1295" s="60"/>
      <c r="B1295" s="60"/>
      <c r="C1295" s="60"/>
      <c r="D1295" s="60"/>
      <c r="E1295" s="60"/>
    </row>
    <row r="1296" spans="1:5">
      <c r="A1296" s="60"/>
      <c r="B1296" s="60"/>
      <c r="C1296" s="60"/>
      <c r="D1296" s="60"/>
      <c r="E1296" s="60"/>
    </row>
    <row r="1297" spans="1:5">
      <c r="A1297" s="60"/>
      <c r="B1297" s="60"/>
      <c r="C1297" s="60"/>
      <c r="D1297" s="60"/>
      <c r="E1297" s="60"/>
    </row>
    <row r="1298" spans="1:5">
      <c r="A1298" s="60"/>
      <c r="B1298" s="60"/>
      <c r="C1298" s="60"/>
      <c r="D1298" s="60"/>
      <c r="E1298" s="60"/>
    </row>
    <row r="1299" spans="1:5">
      <c r="A1299" s="60"/>
      <c r="B1299" s="60"/>
      <c r="C1299" s="60"/>
      <c r="D1299" s="60"/>
      <c r="E1299" s="60"/>
    </row>
    <row r="1300" spans="1:5">
      <c r="A1300" s="60"/>
      <c r="B1300" s="60"/>
      <c r="C1300" s="60"/>
      <c r="D1300" s="60"/>
      <c r="E1300" s="60"/>
    </row>
    <row r="1301" spans="1:5">
      <c r="A1301" s="60"/>
      <c r="B1301" s="60"/>
      <c r="C1301" s="60"/>
      <c r="D1301" s="60"/>
      <c r="E1301" s="60"/>
    </row>
    <row r="1302" spans="1:5">
      <c r="A1302" s="60"/>
      <c r="B1302" s="60"/>
      <c r="C1302" s="60"/>
      <c r="D1302" s="60"/>
      <c r="E1302" s="60"/>
    </row>
    <row r="1303" spans="1:5">
      <c r="A1303" s="60"/>
      <c r="B1303" s="60"/>
      <c r="C1303" s="60"/>
      <c r="D1303" s="60"/>
      <c r="E1303" s="60"/>
    </row>
    <row r="1304" spans="1:5">
      <c r="A1304" s="60"/>
      <c r="B1304" s="60"/>
      <c r="C1304" s="60"/>
      <c r="D1304" s="60"/>
      <c r="E1304" s="60"/>
    </row>
    <row r="1305" spans="1:5">
      <c r="A1305" s="60"/>
      <c r="B1305" s="60"/>
      <c r="C1305" s="60"/>
      <c r="D1305" s="60"/>
      <c r="E1305" s="60"/>
    </row>
    <row r="1306" spans="1:5">
      <c r="A1306" s="60"/>
      <c r="B1306" s="60"/>
      <c r="C1306" s="60"/>
      <c r="D1306" s="60"/>
      <c r="E1306" s="60"/>
    </row>
    <row r="1307" spans="1:5">
      <c r="A1307" s="60"/>
      <c r="B1307" s="60"/>
      <c r="C1307" s="60"/>
      <c r="D1307" s="60"/>
      <c r="E1307" s="60"/>
    </row>
    <row r="1308" spans="1:5">
      <c r="A1308" s="60"/>
      <c r="B1308" s="60"/>
      <c r="C1308" s="60"/>
      <c r="D1308" s="60"/>
      <c r="E1308" s="60"/>
    </row>
    <row r="1309" spans="1:5">
      <c r="A1309" s="60"/>
      <c r="B1309" s="60"/>
      <c r="C1309" s="60"/>
      <c r="D1309" s="60"/>
      <c r="E1309" s="60"/>
    </row>
    <row r="1310" spans="1:5">
      <c r="A1310" s="60"/>
      <c r="B1310" s="60"/>
      <c r="C1310" s="60"/>
      <c r="D1310" s="60"/>
      <c r="E1310" s="60"/>
    </row>
    <row r="1311" spans="1:5">
      <c r="A1311" s="60"/>
      <c r="B1311" s="60"/>
      <c r="C1311" s="60"/>
      <c r="D1311" s="60"/>
      <c r="E1311" s="60"/>
    </row>
    <row r="1312" spans="1:5">
      <c r="A1312" s="60"/>
      <c r="B1312" s="60"/>
      <c r="C1312" s="60"/>
      <c r="D1312" s="60"/>
      <c r="E1312" s="60"/>
    </row>
    <row r="1313" spans="1:5">
      <c r="A1313" s="60"/>
      <c r="B1313" s="60"/>
      <c r="C1313" s="60"/>
      <c r="D1313" s="60"/>
      <c r="E1313" s="60"/>
    </row>
    <row r="1314" spans="1:5">
      <c r="A1314" s="60"/>
      <c r="B1314" s="60"/>
      <c r="C1314" s="60"/>
      <c r="D1314" s="60"/>
      <c r="E1314" s="60"/>
    </row>
    <row r="1315" spans="1:5">
      <c r="A1315" s="60"/>
      <c r="B1315" s="60"/>
      <c r="C1315" s="60"/>
      <c r="D1315" s="60"/>
      <c r="E1315" s="60"/>
    </row>
    <row r="1316" spans="1:5">
      <c r="A1316" s="60"/>
      <c r="B1316" s="60"/>
      <c r="C1316" s="60"/>
      <c r="D1316" s="60"/>
      <c r="E1316" s="60"/>
    </row>
    <row r="1317" spans="1:5">
      <c r="A1317" s="60"/>
      <c r="B1317" s="60"/>
      <c r="C1317" s="60"/>
      <c r="D1317" s="60"/>
      <c r="E1317" s="60"/>
    </row>
    <row r="1318" spans="1:5">
      <c r="A1318" s="60"/>
      <c r="B1318" s="60"/>
      <c r="C1318" s="60"/>
      <c r="D1318" s="60"/>
      <c r="E1318" s="60"/>
    </row>
    <row r="1319" spans="1:5">
      <c r="A1319" s="60"/>
      <c r="B1319" s="60"/>
      <c r="C1319" s="60"/>
      <c r="D1319" s="60"/>
      <c r="E1319" s="60"/>
    </row>
    <row r="1320" spans="1:5">
      <c r="A1320" s="60"/>
      <c r="B1320" s="60"/>
      <c r="C1320" s="60"/>
      <c r="D1320" s="60"/>
      <c r="E1320" s="60"/>
    </row>
    <row r="1321" spans="1:5">
      <c r="A1321" s="60"/>
      <c r="B1321" s="60"/>
      <c r="C1321" s="60"/>
      <c r="D1321" s="60"/>
      <c r="E1321" s="60"/>
    </row>
    <row r="1322" spans="1:5">
      <c r="A1322" s="60"/>
      <c r="B1322" s="60"/>
      <c r="C1322" s="60"/>
      <c r="D1322" s="60"/>
      <c r="E1322" s="60"/>
    </row>
    <row r="1323" spans="1:5">
      <c r="A1323" s="60"/>
      <c r="B1323" s="60"/>
      <c r="C1323" s="60"/>
      <c r="D1323" s="60"/>
      <c r="E1323" s="60"/>
    </row>
    <row r="1324" spans="1:5">
      <c r="A1324" s="60"/>
      <c r="B1324" s="60"/>
      <c r="C1324" s="60"/>
      <c r="D1324" s="60"/>
      <c r="E1324" s="60"/>
    </row>
    <row r="1325" spans="1:5">
      <c r="A1325" s="60"/>
      <c r="B1325" s="60"/>
      <c r="C1325" s="60"/>
      <c r="D1325" s="60"/>
      <c r="E1325" s="60"/>
    </row>
    <row r="1326" spans="1:5">
      <c r="A1326" s="60"/>
      <c r="B1326" s="60"/>
      <c r="C1326" s="60"/>
      <c r="D1326" s="60"/>
      <c r="E1326" s="60"/>
    </row>
    <row r="1327" spans="1:5">
      <c r="A1327" s="60"/>
      <c r="B1327" s="60"/>
      <c r="C1327" s="60"/>
      <c r="D1327" s="60"/>
      <c r="E1327" s="60"/>
    </row>
    <row r="1328" spans="1:5">
      <c r="A1328" s="60"/>
      <c r="B1328" s="60"/>
      <c r="C1328" s="60"/>
      <c r="D1328" s="60"/>
      <c r="E1328" s="60"/>
    </row>
    <row r="1329" spans="1:5">
      <c r="A1329" s="60"/>
      <c r="B1329" s="60"/>
      <c r="C1329" s="60"/>
      <c r="D1329" s="60"/>
      <c r="E1329" s="60"/>
    </row>
    <row r="1330" spans="1:5">
      <c r="A1330" s="60"/>
      <c r="B1330" s="60"/>
      <c r="C1330" s="60"/>
      <c r="D1330" s="60"/>
      <c r="E1330" s="60"/>
    </row>
    <row r="1331" spans="1:5">
      <c r="A1331" s="60"/>
      <c r="B1331" s="60"/>
      <c r="C1331" s="60"/>
      <c r="D1331" s="60"/>
      <c r="E1331" s="60"/>
    </row>
    <row r="1332" spans="1:5">
      <c r="A1332" s="60"/>
      <c r="B1332" s="60"/>
      <c r="C1332" s="60"/>
      <c r="D1332" s="60"/>
      <c r="E1332" s="60"/>
    </row>
    <row r="1333" spans="1:5">
      <c r="A1333" s="60"/>
      <c r="B1333" s="60"/>
      <c r="C1333" s="60"/>
      <c r="D1333" s="60"/>
      <c r="E1333" s="60"/>
    </row>
    <row r="1334" spans="1:5">
      <c r="A1334" s="60"/>
      <c r="B1334" s="60"/>
      <c r="C1334" s="60"/>
      <c r="D1334" s="60"/>
      <c r="E1334" s="60"/>
    </row>
    <row r="1335" spans="1:5">
      <c r="A1335" s="60"/>
      <c r="B1335" s="60"/>
      <c r="C1335" s="60"/>
      <c r="D1335" s="60"/>
      <c r="E1335" s="60"/>
    </row>
    <row r="1336" spans="1:5">
      <c r="A1336" s="60"/>
      <c r="B1336" s="60"/>
      <c r="C1336" s="60"/>
      <c r="D1336" s="60"/>
      <c r="E1336" s="60"/>
    </row>
    <row r="1337" spans="1:5">
      <c r="A1337" s="60"/>
      <c r="B1337" s="60"/>
      <c r="C1337" s="60"/>
      <c r="D1337" s="60"/>
      <c r="E1337" s="60"/>
    </row>
    <row r="1338" spans="1:5">
      <c r="A1338" s="60"/>
      <c r="B1338" s="60"/>
      <c r="C1338" s="60"/>
      <c r="D1338" s="60"/>
      <c r="E1338" s="60"/>
    </row>
    <row r="1339" spans="1:5">
      <c r="A1339" s="60"/>
      <c r="B1339" s="60"/>
      <c r="C1339" s="60"/>
      <c r="D1339" s="60"/>
      <c r="E1339" s="60"/>
    </row>
    <row r="1340" spans="1:5">
      <c r="A1340" s="60"/>
      <c r="B1340" s="60"/>
      <c r="C1340" s="60"/>
      <c r="D1340" s="60"/>
      <c r="E1340" s="60"/>
    </row>
    <row r="1341" spans="1:5">
      <c r="A1341" s="60"/>
      <c r="B1341" s="60"/>
      <c r="C1341" s="60"/>
      <c r="D1341" s="60"/>
      <c r="E1341" s="60"/>
    </row>
    <row r="1342" spans="1:5">
      <c r="A1342" s="60"/>
      <c r="B1342" s="60"/>
      <c r="C1342" s="60"/>
      <c r="D1342" s="60"/>
      <c r="E1342" s="60"/>
    </row>
    <row r="1343" spans="1:5">
      <c r="A1343" s="60"/>
      <c r="B1343" s="60"/>
      <c r="C1343" s="60"/>
      <c r="D1343" s="60"/>
      <c r="E1343" s="60"/>
    </row>
    <row r="1344" spans="1:5">
      <c r="A1344" s="60"/>
      <c r="B1344" s="60"/>
      <c r="C1344" s="60"/>
      <c r="D1344" s="60"/>
      <c r="E1344" s="60"/>
    </row>
    <row r="1345" spans="1:5">
      <c r="A1345" s="60"/>
      <c r="B1345" s="60"/>
      <c r="C1345" s="60"/>
      <c r="D1345" s="60"/>
      <c r="E1345" s="60"/>
    </row>
    <row r="1346" spans="1:5">
      <c r="A1346" s="60"/>
      <c r="B1346" s="60"/>
      <c r="C1346" s="60"/>
      <c r="D1346" s="60"/>
      <c r="E1346" s="60"/>
    </row>
    <row r="1347" spans="1:5">
      <c r="A1347" s="60"/>
      <c r="B1347" s="60"/>
      <c r="C1347" s="60"/>
      <c r="D1347" s="60"/>
      <c r="E1347" s="60"/>
    </row>
    <row r="1348" spans="1:5">
      <c r="A1348" s="60"/>
      <c r="B1348" s="60"/>
      <c r="C1348" s="60"/>
      <c r="D1348" s="60"/>
      <c r="E1348" s="60"/>
    </row>
    <row r="1349" spans="1:5">
      <c r="A1349" s="60"/>
      <c r="B1349" s="60"/>
      <c r="C1349" s="60"/>
      <c r="D1349" s="60"/>
      <c r="E1349" s="60"/>
    </row>
    <row r="1350" spans="1:5">
      <c r="A1350" s="60"/>
      <c r="B1350" s="60"/>
      <c r="C1350" s="60"/>
      <c r="D1350" s="60"/>
      <c r="E1350" s="60"/>
    </row>
    <row r="1351" spans="1:5">
      <c r="A1351" s="60"/>
      <c r="B1351" s="60"/>
      <c r="C1351" s="60"/>
      <c r="D1351" s="60"/>
      <c r="E1351" s="60"/>
    </row>
    <row r="1352" spans="1:5">
      <c r="A1352" s="60"/>
      <c r="B1352" s="60"/>
      <c r="C1352" s="60"/>
      <c r="D1352" s="60"/>
      <c r="E1352" s="60"/>
    </row>
    <row r="1353" spans="1:5">
      <c r="A1353" s="60"/>
      <c r="B1353" s="60"/>
      <c r="C1353" s="60"/>
      <c r="D1353" s="60"/>
      <c r="E1353" s="60"/>
    </row>
    <row r="1354" spans="1:5">
      <c r="A1354" s="60"/>
      <c r="B1354" s="60"/>
      <c r="C1354" s="60"/>
      <c r="D1354" s="60"/>
      <c r="E1354" s="60"/>
    </row>
    <row r="1355" spans="1:5">
      <c r="A1355" s="60"/>
      <c r="B1355" s="60"/>
      <c r="C1355" s="60"/>
      <c r="D1355" s="60"/>
      <c r="E1355" s="60"/>
    </row>
    <row r="1356" spans="1:5">
      <c r="A1356" s="60"/>
      <c r="B1356" s="60"/>
      <c r="C1356" s="60"/>
      <c r="D1356" s="60"/>
      <c r="E1356" s="60"/>
    </row>
    <row r="1357" spans="1:5">
      <c r="A1357" s="60"/>
      <c r="B1357" s="60"/>
      <c r="C1357" s="60"/>
      <c r="D1357" s="60"/>
      <c r="E1357" s="60"/>
    </row>
    <row r="1358" spans="1:5">
      <c r="A1358" s="60"/>
      <c r="B1358" s="60"/>
      <c r="C1358" s="60"/>
      <c r="D1358" s="60"/>
      <c r="E1358" s="60"/>
    </row>
    <row r="1359" spans="1:5">
      <c r="A1359" s="60"/>
      <c r="B1359" s="60"/>
      <c r="C1359" s="60"/>
      <c r="D1359" s="60"/>
      <c r="E1359" s="60"/>
    </row>
    <row r="1360" spans="1:5">
      <c r="A1360" s="60"/>
      <c r="B1360" s="60"/>
      <c r="C1360" s="60"/>
      <c r="D1360" s="60"/>
      <c r="E1360" s="60"/>
    </row>
    <row r="1361" spans="1:5">
      <c r="A1361" s="60"/>
      <c r="B1361" s="60"/>
      <c r="C1361" s="60"/>
      <c r="D1361" s="60"/>
      <c r="E1361" s="60"/>
    </row>
    <row r="1362" spans="1:5">
      <c r="A1362" s="60"/>
      <c r="B1362" s="60"/>
      <c r="C1362" s="60"/>
      <c r="D1362" s="60"/>
      <c r="E1362" s="60"/>
    </row>
    <row r="1363" spans="1:5">
      <c r="A1363" s="60"/>
      <c r="B1363" s="60"/>
      <c r="C1363" s="60"/>
      <c r="D1363" s="60"/>
      <c r="E1363" s="60"/>
    </row>
    <row r="1364" spans="1:5">
      <c r="A1364" s="60"/>
      <c r="B1364" s="60"/>
      <c r="C1364" s="60"/>
      <c r="D1364" s="60"/>
      <c r="E1364" s="60"/>
    </row>
    <row r="1365" spans="1:5">
      <c r="A1365" s="60"/>
      <c r="B1365" s="60"/>
      <c r="C1365" s="60"/>
      <c r="D1365" s="60"/>
      <c r="E1365" s="60"/>
    </row>
    <row r="1366" spans="1:5">
      <c r="A1366" s="60"/>
      <c r="B1366" s="60"/>
      <c r="C1366" s="60"/>
      <c r="D1366" s="60"/>
      <c r="E1366" s="60"/>
    </row>
    <row r="1367" spans="1:5">
      <c r="A1367" s="60"/>
      <c r="B1367" s="60"/>
      <c r="C1367" s="60"/>
      <c r="D1367" s="60"/>
      <c r="E1367" s="60"/>
    </row>
    <row r="1368" spans="1:5">
      <c r="A1368" s="60"/>
      <c r="B1368" s="60"/>
      <c r="C1368" s="60"/>
      <c r="D1368" s="60"/>
      <c r="E1368" s="60"/>
    </row>
    <row r="1369" spans="1:5">
      <c r="A1369" s="60"/>
      <c r="B1369" s="60"/>
      <c r="C1369" s="60"/>
      <c r="D1369" s="60"/>
      <c r="E1369" s="60"/>
    </row>
    <row r="1370" spans="1:5">
      <c r="A1370" s="60"/>
      <c r="B1370" s="60"/>
      <c r="C1370" s="60"/>
      <c r="D1370" s="60"/>
      <c r="E1370" s="60"/>
    </row>
    <row r="1371" spans="1:5">
      <c r="A1371" s="60"/>
      <c r="B1371" s="60"/>
      <c r="C1371" s="60"/>
      <c r="D1371" s="60"/>
      <c r="E1371" s="60"/>
    </row>
    <row r="1372" spans="1:5">
      <c r="A1372" s="60"/>
      <c r="B1372" s="60"/>
      <c r="C1372" s="60"/>
      <c r="D1372" s="60"/>
      <c r="E1372" s="60"/>
    </row>
    <row r="1373" spans="1:5">
      <c r="A1373" s="60"/>
      <c r="B1373" s="60"/>
      <c r="C1373" s="60"/>
      <c r="D1373" s="60"/>
      <c r="E1373" s="60"/>
    </row>
    <row r="1374" spans="1:5">
      <c r="A1374" s="60"/>
      <c r="B1374" s="60"/>
      <c r="C1374" s="60"/>
      <c r="D1374" s="60"/>
      <c r="E1374" s="60"/>
    </row>
    <row r="1375" spans="1:5">
      <c r="A1375" s="60"/>
      <c r="B1375" s="60"/>
      <c r="C1375" s="60"/>
      <c r="D1375" s="60"/>
      <c r="E1375" s="60"/>
    </row>
    <row r="1376" spans="1:5">
      <c r="A1376" s="60"/>
      <c r="B1376" s="60"/>
      <c r="C1376" s="60"/>
      <c r="D1376" s="60"/>
      <c r="E1376" s="60"/>
    </row>
    <row r="1377" spans="1:5">
      <c r="A1377" s="60"/>
      <c r="B1377" s="60"/>
      <c r="C1377" s="60"/>
      <c r="D1377" s="60"/>
      <c r="E1377" s="60"/>
    </row>
    <row r="1378" spans="1:5">
      <c r="A1378" s="60"/>
      <c r="B1378" s="60"/>
      <c r="C1378" s="60"/>
      <c r="D1378" s="60"/>
      <c r="E1378" s="60"/>
    </row>
    <row r="1379" spans="1:5">
      <c r="A1379" s="60"/>
      <c r="B1379" s="60"/>
      <c r="C1379" s="60"/>
      <c r="D1379" s="60"/>
      <c r="E1379" s="60"/>
    </row>
    <row r="1380" spans="1:5">
      <c r="A1380" s="60"/>
      <c r="B1380" s="60"/>
      <c r="C1380" s="60"/>
      <c r="D1380" s="60"/>
      <c r="E1380" s="60"/>
    </row>
    <row r="1381" spans="1:5">
      <c r="A1381" s="60"/>
      <c r="B1381" s="60"/>
      <c r="C1381" s="60"/>
      <c r="D1381" s="60"/>
      <c r="E1381" s="60"/>
    </row>
    <row r="1382" spans="1:5">
      <c r="A1382" s="60"/>
      <c r="B1382" s="60"/>
      <c r="C1382" s="60"/>
      <c r="D1382" s="60"/>
      <c r="E1382" s="60"/>
    </row>
    <row r="1383" spans="1:5">
      <c r="A1383" s="60"/>
      <c r="B1383" s="60"/>
      <c r="C1383" s="60"/>
      <c r="D1383" s="60"/>
      <c r="E1383" s="60"/>
    </row>
    <row r="1384" spans="1:5">
      <c r="A1384" s="60"/>
      <c r="B1384" s="60"/>
      <c r="C1384" s="60"/>
      <c r="D1384" s="60"/>
      <c r="E1384" s="60"/>
    </row>
    <row r="1385" spans="1:5">
      <c r="A1385" s="60"/>
      <c r="B1385" s="60"/>
      <c r="C1385" s="60"/>
      <c r="D1385" s="60"/>
      <c r="E1385" s="60"/>
    </row>
    <row r="1386" spans="1:5">
      <c r="A1386" s="60"/>
      <c r="B1386" s="60"/>
      <c r="C1386" s="60"/>
      <c r="D1386" s="60"/>
      <c r="E1386" s="60"/>
    </row>
    <row r="1387" spans="1:5">
      <c r="A1387" s="60"/>
      <c r="B1387" s="60"/>
      <c r="C1387" s="60"/>
      <c r="D1387" s="60"/>
      <c r="E1387" s="60"/>
    </row>
    <row r="1388" spans="1:5">
      <c r="A1388" s="60"/>
      <c r="B1388" s="60"/>
      <c r="C1388" s="60"/>
      <c r="D1388" s="60"/>
      <c r="E1388" s="60"/>
    </row>
    <row r="1389" spans="1:5">
      <c r="A1389" s="60"/>
      <c r="B1389" s="60"/>
      <c r="C1389" s="60"/>
      <c r="D1389" s="60"/>
      <c r="E1389" s="60"/>
    </row>
    <row r="1390" spans="1:5">
      <c r="A1390" s="60"/>
      <c r="B1390" s="60"/>
      <c r="C1390" s="60"/>
      <c r="D1390" s="60"/>
      <c r="E1390" s="60"/>
    </row>
    <row r="1391" spans="1:5">
      <c r="A1391" s="60"/>
      <c r="B1391" s="60"/>
      <c r="C1391" s="60"/>
      <c r="D1391" s="60"/>
      <c r="E1391" s="60"/>
    </row>
    <row r="1392" spans="1:5">
      <c r="A1392" s="60"/>
      <c r="B1392" s="60"/>
      <c r="C1392" s="60"/>
      <c r="D1392" s="60"/>
      <c r="E1392" s="60"/>
    </row>
    <row r="1393" spans="1:5">
      <c r="A1393" s="60"/>
      <c r="B1393" s="60"/>
      <c r="C1393" s="60"/>
      <c r="D1393" s="60"/>
      <c r="E1393" s="60"/>
    </row>
    <row r="1394" spans="1:5">
      <c r="A1394" s="60"/>
      <c r="B1394" s="60"/>
      <c r="C1394" s="60"/>
      <c r="D1394" s="60"/>
      <c r="E1394" s="60"/>
    </row>
    <row r="1395" spans="1:5">
      <c r="A1395" s="60"/>
      <c r="B1395" s="60"/>
      <c r="C1395" s="60"/>
      <c r="D1395" s="60"/>
      <c r="E1395" s="60"/>
    </row>
    <row r="1396" spans="1:5">
      <c r="A1396" s="60"/>
      <c r="B1396" s="60"/>
      <c r="C1396" s="60"/>
      <c r="D1396" s="60"/>
      <c r="E1396" s="60"/>
    </row>
    <row r="1397" spans="1:5">
      <c r="A1397" s="60"/>
      <c r="B1397" s="60"/>
      <c r="C1397" s="60"/>
      <c r="D1397" s="60"/>
      <c r="E1397" s="60"/>
    </row>
    <row r="1398" spans="1:5">
      <c r="A1398" s="60"/>
      <c r="B1398" s="60"/>
      <c r="C1398" s="60"/>
      <c r="D1398" s="60"/>
      <c r="E1398" s="60"/>
    </row>
    <row r="1399" spans="1:5">
      <c r="A1399" s="60"/>
      <c r="B1399" s="60"/>
      <c r="C1399" s="60"/>
      <c r="D1399" s="60"/>
      <c r="E1399" s="60"/>
    </row>
    <row r="1400" spans="1:5">
      <c r="A1400" s="60"/>
      <c r="B1400" s="60"/>
      <c r="C1400" s="60"/>
      <c r="D1400" s="60"/>
      <c r="E1400" s="60"/>
    </row>
    <row r="1401" spans="1:5">
      <c r="A1401" s="60"/>
      <c r="B1401" s="60"/>
      <c r="C1401" s="60"/>
      <c r="D1401" s="60"/>
      <c r="E1401" s="60"/>
    </row>
    <row r="1402" spans="1:5">
      <c r="A1402" s="60"/>
      <c r="B1402" s="60"/>
      <c r="C1402" s="60"/>
      <c r="D1402" s="60"/>
      <c r="E1402" s="60"/>
    </row>
    <row r="1403" spans="1:5">
      <c r="A1403" s="60"/>
      <c r="B1403" s="60"/>
      <c r="C1403" s="60"/>
      <c r="D1403" s="60"/>
      <c r="E1403" s="60"/>
    </row>
    <row r="1404" spans="1:5">
      <c r="A1404" s="60"/>
      <c r="B1404" s="60"/>
      <c r="C1404" s="60"/>
      <c r="D1404" s="60"/>
      <c r="E1404" s="60"/>
    </row>
    <row r="1405" spans="1:5">
      <c r="A1405" s="60"/>
      <c r="B1405" s="60"/>
      <c r="C1405" s="60"/>
      <c r="D1405" s="60"/>
      <c r="E1405" s="60"/>
    </row>
    <row r="1406" spans="1:5">
      <c r="A1406" s="60"/>
      <c r="B1406" s="60"/>
      <c r="C1406" s="60"/>
      <c r="D1406" s="60"/>
      <c r="E1406" s="60"/>
    </row>
    <row r="1407" spans="1:5">
      <c r="A1407" s="60"/>
      <c r="B1407" s="60"/>
      <c r="C1407" s="60"/>
      <c r="D1407" s="60"/>
      <c r="E1407" s="60"/>
    </row>
    <row r="1408" spans="1:5">
      <c r="A1408" s="60"/>
      <c r="B1408" s="60"/>
      <c r="C1408" s="60"/>
      <c r="D1408" s="60"/>
      <c r="E1408" s="60"/>
    </row>
    <row r="1409" spans="1:5">
      <c r="A1409" s="60"/>
      <c r="B1409" s="60"/>
      <c r="C1409" s="60"/>
      <c r="D1409" s="60"/>
      <c r="E1409" s="60"/>
    </row>
    <row r="1410" spans="1:5">
      <c r="A1410" s="60"/>
      <c r="B1410" s="60"/>
      <c r="C1410" s="60"/>
      <c r="D1410" s="60"/>
      <c r="E1410" s="60"/>
    </row>
    <row r="1411" spans="1:5">
      <c r="A1411" s="60"/>
      <c r="B1411" s="60"/>
      <c r="C1411" s="60"/>
      <c r="D1411" s="60"/>
      <c r="E1411" s="60"/>
    </row>
    <row r="1412" spans="1:5">
      <c r="A1412" s="60"/>
      <c r="B1412" s="60"/>
      <c r="C1412" s="60"/>
      <c r="D1412" s="60"/>
      <c r="E1412" s="60"/>
    </row>
    <row r="1413" spans="1:5">
      <c r="A1413" s="60"/>
      <c r="B1413" s="60"/>
      <c r="C1413" s="60"/>
      <c r="D1413" s="60"/>
      <c r="E1413" s="60"/>
    </row>
    <row r="1414" spans="1:5">
      <c r="A1414" s="60"/>
      <c r="B1414" s="60"/>
      <c r="C1414" s="60"/>
      <c r="D1414" s="60"/>
      <c r="E1414" s="60"/>
    </row>
    <row r="1415" spans="1:5">
      <c r="A1415" s="60"/>
      <c r="B1415" s="60"/>
      <c r="C1415" s="60"/>
      <c r="D1415" s="60"/>
      <c r="E1415" s="60"/>
    </row>
    <row r="1416" spans="1:5">
      <c r="A1416" s="60"/>
      <c r="B1416" s="60"/>
      <c r="C1416" s="60"/>
      <c r="D1416" s="60"/>
      <c r="E1416" s="60"/>
    </row>
    <row r="1417" spans="1:5">
      <c r="A1417" s="60"/>
      <c r="B1417" s="60"/>
      <c r="C1417" s="60"/>
      <c r="D1417" s="60"/>
      <c r="E1417" s="60"/>
    </row>
    <row r="1418" spans="1:5">
      <c r="A1418" s="60"/>
      <c r="B1418" s="60"/>
      <c r="C1418" s="60"/>
      <c r="D1418" s="60"/>
      <c r="E1418" s="60"/>
    </row>
    <row r="1419" spans="1:5">
      <c r="A1419" s="60"/>
      <c r="B1419" s="60"/>
      <c r="C1419" s="60"/>
      <c r="D1419" s="60"/>
      <c r="E1419" s="60"/>
    </row>
    <row r="1420" spans="1:5">
      <c r="A1420" s="60"/>
      <c r="B1420" s="60"/>
      <c r="C1420" s="60"/>
      <c r="D1420" s="60"/>
      <c r="E1420" s="60"/>
    </row>
    <row r="1421" spans="1:5">
      <c r="A1421" s="60"/>
      <c r="B1421" s="60"/>
      <c r="C1421" s="60"/>
      <c r="D1421" s="60"/>
      <c r="E1421" s="60"/>
    </row>
    <row r="1422" spans="1:5">
      <c r="A1422" s="60"/>
      <c r="B1422" s="60"/>
      <c r="C1422" s="60"/>
      <c r="D1422" s="60"/>
      <c r="E1422" s="60"/>
    </row>
    <row r="1423" spans="1:5">
      <c r="A1423" s="60"/>
      <c r="B1423" s="60"/>
      <c r="C1423" s="60"/>
      <c r="D1423" s="60"/>
      <c r="E1423" s="60"/>
    </row>
    <row r="1424" spans="1:5">
      <c r="A1424" s="60"/>
      <c r="B1424" s="60"/>
      <c r="C1424" s="60"/>
      <c r="D1424" s="60"/>
      <c r="E1424" s="60"/>
    </row>
    <row r="1425" spans="1:5">
      <c r="A1425" s="60"/>
      <c r="B1425" s="60"/>
      <c r="C1425" s="60"/>
      <c r="D1425" s="60"/>
      <c r="E1425" s="60"/>
    </row>
    <row r="1426" spans="1:5">
      <c r="A1426" s="60"/>
      <c r="B1426" s="60"/>
      <c r="C1426" s="60"/>
      <c r="D1426" s="60"/>
      <c r="E1426" s="60"/>
    </row>
    <row r="1427" spans="1:5">
      <c r="A1427" s="60"/>
      <c r="B1427" s="60"/>
      <c r="C1427" s="60"/>
      <c r="D1427" s="60"/>
      <c r="E1427" s="60"/>
    </row>
    <row r="1428" spans="1:5">
      <c r="A1428" s="60"/>
      <c r="B1428" s="60"/>
      <c r="C1428" s="60"/>
      <c r="D1428" s="60"/>
      <c r="E1428" s="60"/>
    </row>
    <row r="1429" spans="1:5">
      <c r="A1429" s="60"/>
      <c r="B1429" s="60"/>
      <c r="C1429" s="60"/>
      <c r="D1429" s="60"/>
      <c r="E1429" s="60"/>
    </row>
    <row r="1430" spans="1:5">
      <c r="A1430" s="60"/>
      <c r="B1430" s="60"/>
      <c r="C1430" s="60"/>
      <c r="D1430" s="60"/>
      <c r="E1430" s="60"/>
    </row>
    <row r="1431" spans="1:5">
      <c r="A1431" s="60"/>
      <c r="B1431" s="60"/>
      <c r="C1431" s="60"/>
      <c r="D1431" s="60"/>
      <c r="E1431" s="60"/>
    </row>
    <row r="1432" spans="1:5">
      <c r="A1432" s="60"/>
      <c r="B1432" s="60"/>
      <c r="C1432" s="60"/>
      <c r="D1432" s="60"/>
      <c r="E1432" s="60"/>
    </row>
    <row r="1433" spans="1:5">
      <c r="A1433" s="60"/>
      <c r="B1433" s="60"/>
      <c r="C1433" s="60"/>
      <c r="D1433" s="60"/>
      <c r="E1433" s="60"/>
    </row>
    <row r="1434" spans="1:5">
      <c r="A1434" s="60"/>
      <c r="B1434" s="60"/>
      <c r="C1434" s="60"/>
      <c r="D1434" s="60"/>
      <c r="E1434" s="60"/>
    </row>
    <row r="1435" spans="1:5">
      <c r="A1435" s="60"/>
      <c r="B1435" s="60"/>
      <c r="C1435" s="60"/>
      <c r="D1435" s="60"/>
      <c r="E1435" s="60"/>
    </row>
    <row r="1436" spans="1:5">
      <c r="A1436" s="60"/>
      <c r="B1436" s="60"/>
      <c r="C1436" s="60"/>
      <c r="D1436" s="60"/>
      <c r="E1436" s="60"/>
    </row>
    <row r="1437" spans="1:5">
      <c r="A1437" s="60"/>
      <c r="B1437" s="60"/>
      <c r="C1437" s="60"/>
      <c r="D1437" s="60"/>
      <c r="E1437" s="60"/>
    </row>
    <row r="1438" spans="1:5">
      <c r="A1438" s="60"/>
      <c r="B1438" s="60"/>
      <c r="C1438" s="60"/>
      <c r="D1438" s="60"/>
      <c r="E1438" s="60"/>
    </row>
    <row r="1439" spans="1:5">
      <c r="A1439" s="60"/>
      <c r="B1439" s="60"/>
      <c r="C1439" s="60"/>
      <c r="D1439" s="60"/>
      <c r="E1439" s="60"/>
    </row>
    <row r="1440" spans="1:5">
      <c r="A1440" s="60"/>
      <c r="B1440" s="60"/>
      <c r="C1440" s="60"/>
      <c r="D1440" s="60"/>
      <c r="E1440" s="60"/>
    </row>
    <row r="1441" spans="1:5">
      <c r="A1441" s="60"/>
      <c r="B1441" s="60"/>
      <c r="C1441" s="60"/>
      <c r="D1441" s="60"/>
      <c r="E1441" s="60"/>
    </row>
    <row r="1442" spans="1:5">
      <c r="A1442" s="60"/>
      <c r="B1442" s="60"/>
      <c r="C1442" s="60"/>
      <c r="D1442" s="60"/>
      <c r="E1442" s="60"/>
    </row>
    <row r="1443" spans="1:5">
      <c r="A1443" s="60"/>
      <c r="B1443" s="60"/>
      <c r="C1443" s="60"/>
      <c r="D1443" s="60"/>
      <c r="E1443" s="60"/>
    </row>
    <row r="1444" spans="1:5">
      <c r="A1444" s="60"/>
      <c r="B1444" s="60"/>
      <c r="C1444" s="60"/>
      <c r="D1444" s="60"/>
      <c r="E1444" s="60"/>
    </row>
    <row r="1445" spans="1:5">
      <c r="A1445" s="60"/>
      <c r="B1445" s="60"/>
      <c r="C1445" s="60"/>
      <c r="D1445" s="60"/>
      <c r="E1445" s="60"/>
    </row>
    <row r="1446" spans="1:5">
      <c r="A1446" s="60"/>
      <c r="B1446" s="60"/>
      <c r="C1446" s="60"/>
      <c r="D1446" s="60"/>
      <c r="E1446" s="60"/>
    </row>
    <row r="1447" spans="1:5">
      <c r="A1447" s="60"/>
      <c r="B1447" s="60"/>
      <c r="C1447" s="60"/>
      <c r="D1447" s="60"/>
      <c r="E1447" s="60"/>
    </row>
    <row r="1448" spans="1:5">
      <c r="A1448" s="60"/>
      <c r="B1448" s="60"/>
      <c r="C1448" s="60"/>
      <c r="D1448" s="60"/>
      <c r="E1448" s="60"/>
    </row>
    <row r="1449" spans="1:5">
      <c r="A1449" s="60"/>
      <c r="B1449" s="60"/>
      <c r="C1449" s="60"/>
      <c r="D1449" s="60"/>
      <c r="E1449" s="60"/>
    </row>
    <row r="1450" spans="1:5">
      <c r="A1450" s="60"/>
      <c r="B1450" s="60"/>
      <c r="C1450" s="60"/>
      <c r="D1450" s="60"/>
      <c r="E1450" s="60"/>
    </row>
    <row r="1451" spans="1:5">
      <c r="A1451" s="60"/>
      <c r="B1451" s="60"/>
      <c r="C1451" s="60"/>
      <c r="D1451" s="60"/>
      <c r="E1451" s="60"/>
    </row>
    <row r="1452" spans="1:5">
      <c r="A1452" s="60"/>
      <c r="B1452" s="60"/>
      <c r="C1452" s="60"/>
      <c r="D1452" s="60"/>
      <c r="E1452" s="60"/>
    </row>
    <row r="1453" spans="1:5">
      <c r="A1453" s="60"/>
      <c r="B1453" s="60"/>
      <c r="C1453" s="60"/>
      <c r="D1453" s="60"/>
      <c r="E1453" s="60"/>
    </row>
    <row r="1454" spans="1:5">
      <c r="A1454" s="60"/>
      <c r="B1454" s="60"/>
      <c r="C1454" s="60"/>
      <c r="D1454" s="60"/>
      <c r="E1454" s="60"/>
    </row>
    <row r="1455" spans="1:5">
      <c r="A1455" s="60"/>
      <c r="B1455" s="60"/>
      <c r="C1455" s="60"/>
      <c r="D1455" s="60"/>
      <c r="E1455" s="60"/>
    </row>
    <row r="1456" spans="1:5">
      <c r="A1456" s="60"/>
      <c r="B1456" s="60"/>
      <c r="C1456" s="60"/>
      <c r="D1456" s="60"/>
      <c r="E1456" s="60"/>
    </row>
    <row r="1457" spans="1:5">
      <c r="A1457" s="60"/>
      <c r="B1457" s="60"/>
      <c r="C1457" s="60"/>
      <c r="D1457" s="60"/>
      <c r="E1457" s="60"/>
    </row>
    <row r="1458" spans="1:5">
      <c r="A1458" s="60"/>
      <c r="B1458" s="60"/>
      <c r="C1458" s="60"/>
      <c r="D1458" s="60"/>
      <c r="E1458" s="60"/>
    </row>
    <row r="1459" spans="1:5">
      <c r="A1459" s="60"/>
      <c r="B1459" s="60"/>
      <c r="C1459" s="60"/>
      <c r="D1459" s="60"/>
      <c r="E1459" s="60"/>
    </row>
    <row r="1460" spans="1:5">
      <c r="A1460" s="60"/>
      <c r="B1460" s="60"/>
      <c r="C1460" s="60"/>
      <c r="D1460" s="60"/>
      <c r="E1460" s="60"/>
    </row>
    <row r="1461" spans="1:5">
      <c r="A1461" s="60"/>
      <c r="B1461" s="60"/>
      <c r="C1461" s="60"/>
      <c r="D1461" s="60"/>
      <c r="E1461" s="60"/>
    </row>
    <row r="1462" spans="1:5">
      <c r="A1462" s="60"/>
      <c r="B1462" s="60"/>
      <c r="C1462" s="60"/>
      <c r="D1462" s="60"/>
      <c r="E1462" s="60"/>
    </row>
    <row r="1463" spans="1:5">
      <c r="A1463" s="60"/>
      <c r="B1463" s="60"/>
      <c r="C1463" s="60"/>
      <c r="D1463" s="60"/>
      <c r="E1463" s="60"/>
    </row>
    <row r="1464" spans="1:5">
      <c r="A1464" s="60"/>
      <c r="B1464" s="60"/>
      <c r="C1464" s="60"/>
      <c r="D1464" s="60"/>
      <c r="E1464" s="60"/>
    </row>
    <row r="1465" spans="1:5">
      <c r="A1465" s="60"/>
      <c r="B1465" s="60"/>
      <c r="C1465" s="60"/>
      <c r="D1465" s="60"/>
      <c r="E1465" s="60"/>
    </row>
    <row r="1466" spans="1:5">
      <c r="A1466" s="60"/>
      <c r="B1466" s="60"/>
      <c r="C1466" s="60"/>
      <c r="D1466" s="60"/>
      <c r="E1466" s="60"/>
    </row>
    <row r="1467" spans="1:5">
      <c r="A1467" s="60"/>
      <c r="B1467" s="60"/>
      <c r="C1467" s="60"/>
      <c r="D1467" s="60"/>
      <c r="E1467" s="60"/>
    </row>
    <row r="1468" spans="1:5">
      <c r="A1468" s="60"/>
      <c r="B1468" s="60"/>
      <c r="C1468" s="60"/>
      <c r="D1468" s="60"/>
      <c r="E1468" s="60"/>
    </row>
    <row r="1469" spans="1:5">
      <c r="A1469" s="60"/>
      <c r="B1469" s="60"/>
      <c r="C1469" s="60"/>
      <c r="D1469" s="60"/>
      <c r="E1469" s="60"/>
    </row>
    <row r="1470" spans="1:5">
      <c r="A1470" s="60"/>
      <c r="B1470" s="60"/>
      <c r="C1470" s="60"/>
      <c r="D1470" s="60"/>
      <c r="E1470" s="60"/>
    </row>
    <row r="1471" spans="1:5">
      <c r="A1471" s="60"/>
      <c r="B1471" s="60"/>
      <c r="C1471" s="60"/>
      <c r="D1471" s="60"/>
      <c r="E1471" s="60"/>
    </row>
    <row r="1472" spans="1:5">
      <c r="A1472" s="60"/>
      <c r="B1472" s="60"/>
      <c r="C1472" s="60"/>
      <c r="D1472" s="60"/>
      <c r="E1472" s="60"/>
    </row>
    <row r="1473" spans="1:5">
      <c r="A1473" s="60"/>
      <c r="B1473" s="60"/>
      <c r="C1473" s="60"/>
      <c r="D1473" s="60"/>
      <c r="E1473" s="60"/>
    </row>
    <row r="1474" spans="1:5">
      <c r="A1474" s="60"/>
      <c r="B1474" s="60"/>
      <c r="C1474" s="60"/>
      <c r="D1474" s="60"/>
      <c r="E1474" s="60"/>
    </row>
    <row r="1475" spans="1:5">
      <c r="A1475" s="60"/>
      <c r="B1475" s="60"/>
      <c r="C1475" s="60"/>
      <c r="D1475" s="60"/>
      <c r="E1475" s="60"/>
    </row>
    <row r="1476" spans="1:5">
      <c r="A1476" s="60"/>
      <c r="B1476" s="60"/>
      <c r="C1476" s="60"/>
      <c r="D1476" s="60"/>
      <c r="E1476" s="60"/>
    </row>
    <row r="1477" spans="1:5">
      <c r="A1477" s="60"/>
      <c r="B1477" s="60"/>
      <c r="C1477" s="60"/>
      <c r="D1477" s="60"/>
      <c r="E1477" s="60"/>
    </row>
    <row r="1478" spans="1:5">
      <c r="A1478" s="60"/>
      <c r="B1478" s="60"/>
      <c r="C1478" s="60"/>
      <c r="D1478" s="60"/>
      <c r="E1478" s="60"/>
    </row>
    <row r="1479" spans="1:5">
      <c r="A1479" s="60"/>
      <c r="B1479" s="60"/>
      <c r="C1479" s="60"/>
      <c r="D1479" s="60"/>
      <c r="E1479" s="60"/>
    </row>
    <row r="1480" spans="1:5">
      <c r="A1480" s="60"/>
      <c r="B1480" s="60"/>
      <c r="C1480" s="60"/>
      <c r="D1480" s="60"/>
      <c r="E1480" s="60"/>
    </row>
    <row r="1481" spans="1:5">
      <c r="A1481" s="60"/>
      <c r="B1481" s="60"/>
      <c r="C1481" s="60"/>
      <c r="D1481" s="60"/>
      <c r="E1481" s="60"/>
    </row>
    <row r="1482" spans="1:5">
      <c r="A1482" s="60"/>
      <c r="B1482" s="60"/>
      <c r="C1482" s="60"/>
      <c r="D1482" s="60"/>
      <c r="E1482" s="60"/>
    </row>
    <row r="1483" spans="1:5">
      <c r="A1483" s="60"/>
      <c r="B1483" s="60"/>
      <c r="C1483" s="60"/>
      <c r="D1483" s="60"/>
      <c r="E1483" s="60"/>
    </row>
    <row r="1484" spans="1:5">
      <c r="A1484" s="60"/>
      <c r="B1484" s="60"/>
      <c r="C1484" s="60"/>
      <c r="D1484" s="60"/>
      <c r="E1484" s="60"/>
    </row>
    <row r="1485" spans="1:5">
      <c r="A1485" s="60"/>
      <c r="B1485" s="60"/>
      <c r="C1485" s="60"/>
      <c r="D1485" s="60"/>
      <c r="E1485" s="60"/>
    </row>
    <row r="1486" spans="1:5">
      <c r="A1486" s="60"/>
      <c r="B1486" s="60"/>
      <c r="C1486" s="60"/>
      <c r="D1486" s="60"/>
      <c r="E1486" s="60"/>
    </row>
    <row r="1487" spans="1:5">
      <c r="A1487" s="60"/>
      <c r="B1487" s="60"/>
      <c r="C1487" s="60"/>
      <c r="D1487" s="60"/>
      <c r="E1487" s="60"/>
    </row>
    <row r="1488" spans="1:5">
      <c r="A1488" s="60"/>
      <c r="B1488" s="60"/>
      <c r="C1488" s="60"/>
      <c r="D1488" s="60"/>
      <c r="E1488" s="60"/>
    </row>
    <row r="1489" spans="1:5">
      <c r="A1489" s="60"/>
      <c r="B1489" s="60"/>
      <c r="C1489" s="60"/>
      <c r="D1489" s="60"/>
      <c r="E1489" s="60"/>
    </row>
    <row r="1490" spans="1:5">
      <c r="A1490" s="60"/>
      <c r="B1490" s="60"/>
      <c r="C1490" s="60"/>
      <c r="D1490" s="60"/>
      <c r="E1490" s="60"/>
    </row>
    <row r="1491" spans="1:5">
      <c r="A1491" s="60"/>
      <c r="B1491" s="60"/>
      <c r="C1491" s="60"/>
      <c r="D1491" s="60"/>
      <c r="E1491" s="60"/>
    </row>
    <row r="1492" spans="1:5">
      <c r="A1492" s="60"/>
      <c r="B1492" s="60"/>
      <c r="C1492" s="60"/>
      <c r="D1492" s="60"/>
      <c r="E1492" s="60"/>
    </row>
    <row r="1493" spans="1:5">
      <c r="A1493" s="60"/>
      <c r="B1493" s="60"/>
      <c r="C1493" s="60"/>
      <c r="D1493" s="60"/>
      <c r="E1493" s="60"/>
    </row>
    <row r="1494" spans="1:5">
      <c r="A1494" s="60"/>
      <c r="B1494" s="60"/>
      <c r="C1494" s="60"/>
      <c r="D1494" s="60"/>
      <c r="E1494" s="60"/>
    </row>
    <row r="1495" spans="1:5">
      <c r="A1495" s="60"/>
      <c r="B1495" s="60"/>
      <c r="C1495" s="60"/>
      <c r="D1495" s="60"/>
      <c r="E1495" s="60"/>
    </row>
    <row r="1496" spans="1:5">
      <c r="A1496" s="60"/>
      <c r="B1496" s="60"/>
      <c r="C1496" s="60"/>
      <c r="D1496" s="60"/>
      <c r="E1496" s="60"/>
    </row>
    <row r="1497" spans="1:5">
      <c r="A1497" s="60"/>
      <c r="B1497" s="60"/>
      <c r="C1497" s="60"/>
      <c r="D1497" s="60"/>
      <c r="E1497" s="60"/>
    </row>
    <row r="1498" spans="1:5">
      <c r="A1498" s="60"/>
      <c r="B1498" s="60"/>
      <c r="C1498" s="60"/>
      <c r="D1498" s="60"/>
      <c r="E1498" s="60"/>
    </row>
    <row r="1499" spans="1:5">
      <c r="A1499" s="60"/>
      <c r="B1499" s="60"/>
      <c r="C1499" s="60"/>
      <c r="D1499" s="60"/>
      <c r="E1499" s="60"/>
    </row>
    <row r="1500" spans="1:5">
      <c r="A1500" s="60"/>
      <c r="B1500" s="60"/>
      <c r="C1500" s="60"/>
      <c r="D1500" s="60"/>
      <c r="E1500" s="60"/>
    </row>
    <row r="1501" spans="1:5">
      <c r="A1501" s="60"/>
      <c r="B1501" s="60"/>
      <c r="C1501" s="60"/>
      <c r="D1501" s="60"/>
      <c r="E1501" s="60"/>
    </row>
    <row r="1502" spans="1:5">
      <c r="A1502" s="60"/>
      <c r="B1502" s="60"/>
      <c r="C1502" s="60"/>
      <c r="D1502" s="60"/>
      <c r="E1502" s="60"/>
    </row>
    <row r="1503" spans="1:5">
      <c r="A1503" s="60"/>
      <c r="B1503" s="60"/>
      <c r="C1503" s="60"/>
      <c r="D1503" s="60"/>
      <c r="E1503" s="60"/>
    </row>
    <row r="1504" spans="1:5">
      <c r="A1504" s="60"/>
      <c r="B1504" s="60"/>
      <c r="C1504" s="60"/>
      <c r="D1504" s="60"/>
      <c r="E1504" s="60"/>
    </row>
    <row r="1505" spans="1:5">
      <c r="A1505" s="60"/>
      <c r="B1505" s="60"/>
      <c r="C1505" s="60"/>
      <c r="D1505" s="60"/>
      <c r="E1505" s="60"/>
    </row>
    <row r="1506" spans="1:5">
      <c r="A1506" s="60"/>
      <c r="B1506" s="60"/>
      <c r="C1506" s="60"/>
      <c r="D1506" s="60"/>
      <c r="E1506" s="60"/>
    </row>
    <row r="1507" spans="1:5">
      <c r="A1507" s="60"/>
      <c r="B1507" s="60"/>
      <c r="C1507" s="60"/>
      <c r="D1507" s="60"/>
      <c r="E1507" s="60"/>
    </row>
    <row r="1508" spans="1:5">
      <c r="A1508" s="60"/>
      <c r="B1508" s="60"/>
      <c r="C1508" s="60"/>
      <c r="D1508" s="60"/>
      <c r="E1508" s="60"/>
    </row>
    <row r="1509" spans="1:5">
      <c r="A1509" s="60"/>
      <c r="B1509" s="60"/>
      <c r="C1509" s="60"/>
      <c r="D1509" s="60"/>
      <c r="E1509" s="60"/>
    </row>
    <row r="1510" spans="1:5">
      <c r="A1510" s="60"/>
      <c r="B1510" s="60"/>
      <c r="C1510" s="60"/>
      <c r="D1510" s="60"/>
      <c r="E1510" s="60"/>
    </row>
    <row r="1511" spans="1:5">
      <c r="A1511" s="60"/>
      <c r="B1511" s="60"/>
      <c r="C1511" s="60"/>
      <c r="D1511" s="60"/>
      <c r="E1511" s="60"/>
    </row>
    <row r="1512" spans="1:5">
      <c r="A1512" s="60"/>
      <c r="B1512" s="60"/>
      <c r="C1512" s="60"/>
      <c r="D1512" s="60"/>
      <c r="E1512" s="60"/>
    </row>
    <row r="1513" spans="1:5">
      <c r="A1513" s="60"/>
      <c r="B1513" s="60"/>
      <c r="C1513" s="60"/>
      <c r="D1513" s="60"/>
      <c r="E1513" s="60"/>
    </row>
    <row r="1514" spans="1:5">
      <c r="A1514" s="60"/>
      <c r="B1514" s="60"/>
      <c r="C1514" s="60"/>
      <c r="D1514" s="60"/>
      <c r="E1514" s="60"/>
    </row>
    <row r="1515" spans="1:5">
      <c r="A1515" s="60"/>
      <c r="B1515" s="60"/>
      <c r="C1515" s="60"/>
      <c r="D1515" s="60"/>
      <c r="E1515" s="60"/>
    </row>
    <row r="1516" spans="1:5">
      <c r="A1516" s="60"/>
      <c r="B1516" s="60"/>
      <c r="C1516" s="60"/>
      <c r="D1516" s="60"/>
      <c r="E1516" s="60"/>
    </row>
    <row r="1517" spans="1:5">
      <c r="A1517" s="60"/>
      <c r="B1517" s="60"/>
      <c r="C1517" s="60"/>
      <c r="D1517" s="60"/>
      <c r="E1517" s="60"/>
    </row>
    <row r="1518" spans="1:5">
      <c r="A1518" s="60"/>
      <c r="B1518" s="60"/>
      <c r="C1518" s="60"/>
      <c r="D1518" s="60"/>
      <c r="E1518" s="60"/>
    </row>
    <row r="1519" spans="1:5">
      <c r="A1519" s="60"/>
      <c r="B1519" s="60"/>
      <c r="C1519" s="60"/>
      <c r="D1519" s="60"/>
      <c r="E1519" s="60"/>
    </row>
    <row r="1520" spans="1:5">
      <c r="A1520" s="60"/>
      <c r="B1520" s="60"/>
      <c r="C1520" s="60"/>
      <c r="D1520" s="60"/>
      <c r="E1520" s="60"/>
    </row>
    <row r="1521" spans="1:5">
      <c r="A1521" s="60"/>
      <c r="B1521" s="60"/>
      <c r="C1521" s="60"/>
      <c r="D1521" s="60"/>
      <c r="E1521" s="60"/>
    </row>
    <row r="1522" spans="1:5">
      <c r="A1522" s="60"/>
      <c r="B1522" s="60"/>
      <c r="C1522" s="60"/>
      <c r="D1522" s="60"/>
      <c r="E1522" s="60"/>
    </row>
    <row r="1523" spans="1:5">
      <c r="A1523" s="60"/>
      <c r="B1523" s="60"/>
      <c r="C1523" s="60"/>
      <c r="D1523" s="60"/>
      <c r="E1523" s="60"/>
    </row>
    <row r="1524" spans="1:5">
      <c r="A1524" s="60"/>
      <c r="B1524" s="60"/>
      <c r="C1524" s="60"/>
      <c r="D1524" s="60"/>
      <c r="E1524" s="60"/>
    </row>
    <row r="1525" spans="1:5">
      <c r="A1525" s="60"/>
      <c r="B1525" s="60"/>
      <c r="C1525" s="60"/>
      <c r="D1525" s="60"/>
      <c r="E1525" s="60"/>
    </row>
    <row r="1526" spans="1:5">
      <c r="A1526" s="60"/>
      <c r="B1526" s="60"/>
      <c r="C1526" s="60"/>
      <c r="D1526" s="60"/>
      <c r="E1526" s="60"/>
    </row>
    <row r="1527" spans="1:5">
      <c r="A1527" s="60"/>
      <c r="B1527" s="60"/>
      <c r="C1527" s="60"/>
      <c r="D1527" s="60"/>
      <c r="E1527" s="60"/>
    </row>
    <row r="1528" spans="1:5">
      <c r="A1528" s="60"/>
      <c r="B1528" s="60"/>
      <c r="C1528" s="60"/>
      <c r="D1528" s="60"/>
      <c r="E1528" s="60"/>
    </row>
    <row r="1529" spans="1:5">
      <c r="A1529" s="60"/>
      <c r="B1529" s="60"/>
      <c r="C1529" s="60"/>
      <c r="D1529" s="60"/>
      <c r="E1529" s="60"/>
    </row>
    <row r="1530" spans="1:5">
      <c r="A1530" s="60"/>
      <c r="B1530" s="60"/>
      <c r="C1530" s="60"/>
      <c r="D1530" s="60"/>
      <c r="E1530" s="60"/>
    </row>
    <row r="1531" spans="1:5">
      <c r="A1531" s="60"/>
      <c r="B1531" s="60"/>
      <c r="C1531" s="60"/>
      <c r="D1531" s="60"/>
      <c r="E1531" s="60"/>
    </row>
    <row r="1532" spans="1:5">
      <c r="A1532" s="60"/>
      <c r="B1532" s="60"/>
      <c r="C1532" s="60"/>
      <c r="D1532" s="60"/>
      <c r="E1532" s="60"/>
    </row>
    <row r="1533" spans="1:5">
      <c r="A1533" s="60"/>
      <c r="B1533" s="60"/>
      <c r="C1533" s="60"/>
      <c r="D1533" s="60"/>
      <c r="E1533" s="60"/>
    </row>
    <row r="1534" spans="1:5">
      <c r="A1534" s="60"/>
      <c r="B1534" s="60"/>
      <c r="C1534" s="60"/>
      <c r="D1534" s="60"/>
      <c r="E1534" s="60"/>
    </row>
    <row r="1535" spans="1:5">
      <c r="A1535" s="60"/>
      <c r="B1535" s="60"/>
      <c r="C1535" s="60"/>
      <c r="D1535" s="60"/>
      <c r="E1535" s="60"/>
    </row>
    <row r="1536" spans="1:5">
      <c r="A1536" s="60"/>
      <c r="B1536" s="60"/>
      <c r="C1536" s="60"/>
      <c r="D1536" s="60"/>
      <c r="E1536" s="60"/>
    </row>
    <row r="1537" spans="1:5">
      <c r="A1537" s="60"/>
      <c r="B1537" s="60"/>
      <c r="C1537" s="60"/>
      <c r="D1537" s="60"/>
      <c r="E1537" s="60"/>
    </row>
    <row r="1538" spans="1:5">
      <c r="A1538" s="60"/>
      <c r="B1538" s="60"/>
      <c r="C1538" s="60"/>
      <c r="D1538" s="60"/>
      <c r="E1538" s="60"/>
    </row>
    <row r="1539" spans="1:5">
      <c r="A1539" s="60"/>
      <c r="B1539" s="60"/>
      <c r="C1539" s="60"/>
      <c r="D1539" s="60"/>
      <c r="E1539" s="60"/>
    </row>
    <row r="1540" spans="1:5">
      <c r="A1540" s="60"/>
      <c r="B1540" s="60"/>
      <c r="C1540" s="60"/>
      <c r="D1540" s="60"/>
      <c r="E1540" s="60"/>
    </row>
    <row r="1541" spans="1:5">
      <c r="A1541" s="60"/>
      <c r="B1541" s="60"/>
      <c r="C1541" s="60"/>
      <c r="D1541" s="60"/>
      <c r="E1541" s="60"/>
    </row>
    <row r="1542" spans="1:5">
      <c r="A1542" s="60"/>
      <c r="B1542" s="60"/>
      <c r="C1542" s="60"/>
      <c r="D1542" s="60"/>
      <c r="E1542" s="60"/>
    </row>
    <row r="1543" spans="1:5">
      <c r="A1543" s="60"/>
      <c r="B1543" s="60"/>
      <c r="C1543" s="60"/>
      <c r="D1543" s="60"/>
      <c r="E1543" s="60"/>
    </row>
    <row r="1544" spans="1:5">
      <c r="A1544" s="60"/>
      <c r="B1544" s="60"/>
      <c r="C1544" s="60"/>
      <c r="D1544" s="60"/>
      <c r="E1544" s="60"/>
    </row>
    <row r="1545" spans="1:5">
      <c r="A1545" s="60"/>
      <c r="B1545" s="60"/>
      <c r="C1545" s="60"/>
      <c r="D1545" s="60"/>
      <c r="E1545" s="60"/>
    </row>
    <row r="1546" spans="1:5">
      <c r="A1546" s="60"/>
      <c r="B1546" s="60"/>
      <c r="C1546" s="60"/>
      <c r="D1546" s="60"/>
      <c r="E1546" s="60"/>
    </row>
    <row r="1547" spans="1:5">
      <c r="A1547" s="60"/>
      <c r="B1547" s="60"/>
      <c r="C1547" s="60"/>
      <c r="D1547" s="60"/>
      <c r="E1547" s="60"/>
    </row>
    <row r="1548" spans="1:5">
      <c r="A1548" s="60"/>
      <c r="B1548" s="60"/>
      <c r="C1548" s="60"/>
      <c r="D1548" s="60"/>
      <c r="E1548" s="60"/>
    </row>
    <row r="1549" spans="1:5">
      <c r="A1549" s="60"/>
      <c r="B1549" s="60"/>
      <c r="C1549" s="60"/>
      <c r="D1549" s="60"/>
      <c r="E1549" s="60"/>
    </row>
    <row r="1550" spans="1:5">
      <c r="A1550" s="60"/>
      <c r="B1550" s="60"/>
      <c r="C1550" s="60"/>
      <c r="D1550" s="60"/>
      <c r="E1550" s="60"/>
    </row>
    <row r="1551" spans="1:5">
      <c r="A1551" s="60"/>
      <c r="B1551" s="60"/>
      <c r="C1551" s="60"/>
      <c r="D1551" s="60"/>
      <c r="E1551" s="60"/>
    </row>
    <row r="1552" spans="1:5">
      <c r="A1552" s="60"/>
      <c r="B1552" s="60"/>
      <c r="C1552" s="60"/>
      <c r="D1552" s="60"/>
      <c r="E1552" s="60"/>
    </row>
    <row r="1553" spans="1:5">
      <c r="A1553" s="60"/>
      <c r="B1553" s="60"/>
      <c r="C1553" s="60"/>
      <c r="D1553" s="60"/>
      <c r="E1553" s="60"/>
    </row>
    <row r="1554" spans="1:5">
      <c r="A1554" s="60"/>
      <c r="B1554" s="60"/>
      <c r="C1554" s="60"/>
      <c r="D1554" s="60"/>
      <c r="E1554" s="60"/>
    </row>
    <row r="1555" spans="1:5">
      <c r="A1555" s="60"/>
      <c r="B1555" s="60"/>
      <c r="C1555" s="60"/>
      <c r="D1555" s="60"/>
      <c r="E1555" s="60"/>
    </row>
    <row r="1556" spans="1:5">
      <c r="A1556" s="60"/>
      <c r="B1556" s="60"/>
      <c r="C1556" s="60"/>
      <c r="D1556" s="60"/>
      <c r="E1556" s="60"/>
    </row>
    <row r="1557" spans="1:5">
      <c r="A1557" s="60"/>
      <c r="B1557" s="60"/>
      <c r="C1557" s="60"/>
      <c r="D1557" s="60"/>
      <c r="E1557" s="60"/>
    </row>
    <row r="1558" spans="1:5">
      <c r="A1558" s="60"/>
      <c r="B1558" s="60"/>
      <c r="C1558" s="60"/>
      <c r="D1558" s="60"/>
      <c r="E1558" s="60"/>
    </row>
    <row r="1559" spans="1:5">
      <c r="A1559" s="60"/>
      <c r="B1559" s="60"/>
      <c r="C1559" s="60"/>
      <c r="D1559" s="60"/>
      <c r="E1559" s="60"/>
    </row>
    <row r="1560" spans="1:5">
      <c r="A1560" s="60"/>
      <c r="B1560" s="60"/>
      <c r="C1560" s="60"/>
      <c r="D1560" s="60"/>
      <c r="E1560" s="60"/>
    </row>
    <row r="1561" spans="1:5">
      <c r="A1561" s="60"/>
      <c r="B1561" s="60"/>
      <c r="C1561" s="60"/>
      <c r="D1561" s="60"/>
      <c r="E1561" s="60"/>
    </row>
    <row r="1562" spans="1:5">
      <c r="A1562" s="60"/>
      <c r="B1562" s="60"/>
      <c r="C1562" s="60"/>
      <c r="D1562" s="60"/>
      <c r="E1562" s="60"/>
    </row>
    <row r="1563" spans="1:5">
      <c r="A1563" s="60"/>
      <c r="B1563" s="60"/>
      <c r="C1563" s="60"/>
      <c r="D1563" s="60"/>
      <c r="E1563" s="60"/>
    </row>
    <row r="1564" spans="1:5">
      <c r="A1564" s="60"/>
      <c r="B1564" s="60"/>
      <c r="C1564" s="60"/>
      <c r="D1564" s="60"/>
      <c r="E1564" s="60"/>
    </row>
    <row r="1565" spans="1:5">
      <c r="A1565" s="60"/>
      <c r="B1565" s="60"/>
      <c r="C1565" s="60"/>
      <c r="D1565" s="60"/>
      <c r="E1565" s="60"/>
    </row>
    <row r="1566" spans="1:5">
      <c r="A1566" s="60"/>
      <c r="B1566" s="60"/>
      <c r="C1566" s="60"/>
      <c r="D1566" s="60"/>
      <c r="E1566" s="60"/>
    </row>
    <row r="1567" spans="1:5">
      <c r="A1567" s="60"/>
      <c r="B1567" s="60"/>
      <c r="C1567" s="60"/>
      <c r="D1567" s="60"/>
      <c r="E1567" s="60"/>
    </row>
    <row r="1568" spans="1:5">
      <c r="A1568" s="60"/>
      <c r="B1568" s="60"/>
      <c r="C1568" s="60"/>
      <c r="D1568" s="60"/>
      <c r="E1568" s="60"/>
    </row>
    <row r="1569" spans="1:5">
      <c r="A1569" s="60"/>
      <c r="B1569" s="60"/>
      <c r="C1569" s="60"/>
      <c r="D1569" s="60"/>
      <c r="E1569" s="60"/>
    </row>
    <row r="1570" spans="1:5">
      <c r="A1570" s="60"/>
      <c r="B1570" s="60"/>
      <c r="C1570" s="60"/>
      <c r="D1570" s="60"/>
      <c r="E1570" s="60"/>
    </row>
    <row r="1571" spans="1:5">
      <c r="A1571" s="60"/>
      <c r="B1571" s="60"/>
      <c r="C1571" s="60"/>
      <c r="D1571" s="60"/>
      <c r="E1571" s="60"/>
    </row>
    <row r="1572" spans="1:5">
      <c r="A1572" s="60"/>
      <c r="B1572" s="60"/>
      <c r="C1572" s="60"/>
      <c r="D1572" s="60"/>
      <c r="E1572" s="60"/>
    </row>
    <row r="1573" spans="1:5">
      <c r="A1573" s="60"/>
      <c r="B1573" s="60"/>
      <c r="C1573" s="60"/>
      <c r="D1573" s="60"/>
      <c r="E1573" s="60"/>
    </row>
    <row r="1574" spans="1:5">
      <c r="A1574" s="60"/>
      <c r="B1574" s="60"/>
      <c r="C1574" s="60"/>
      <c r="D1574" s="60"/>
      <c r="E1574" s="60"/>
    </row>
    <row r="1575" spans="1:5">
      <c r="A1575" s="60"/>
      <c r="B1575" s="60"/>
      <c r="C1575" s="60"/>
      <c r="D1575" s="60"/>
      <c r="E1575" s="60"/>
    </row>
    <row r="1576" spans="1:5">
      <c r="A1576" s="60"/>
      <c r="B1576" s="60"/>
      <c r="C1576" s="60"/>
      <c r="D1576" s="60"/>
      <c r="E1576" s="60"/>
    </row>
    <row r="1577" spans="1:5">
      <c r="A1577" s="60"/>
      <c r="B1577" s="60"/>
      <c r="C1577" s="60"/>
      <c r="D1577" s="60"/>
      <c r="E1577" s="60"/>
    </row>
    <row r="1578" spans="1:5">
      <c r="A1578" s="60"/>
      <c r="B1578" s="60"/>
      <c r="C1578" s="60"/>
      <c r="D1578" s="60"/>
      <c r="E1578" s="60"/>
    </row>
    <row r="1579" spans="1:5">
      <c r="A1579" s="60"/>
      <c r="B1579" s="60"/>
      <c r="C1579" s="60"/>
      <c r="D1579" s="60"/>
      <c r="E1579" s="60"/>
    </row>
    <row r="1580" spans="1:5">
      <c r="A1580" s="60"/>
      <c r="B1580" s="60"/>
      <c r="C1580" s="60"/>
      <c r="D1580" s="60"/>
      <c r="E1580" s="60"/>
    </row>
    <row r="1581" spans="1:5">
      <c r="A1581" s="60"/>
      <c r="B1581" s="60"/>
      <c r="C1581" s="60"/>
      <c r="D1581" s="60"/>
      <c r="E1581" s="60"/>
    </row>
    <row r="1582" spans="1:5">
      <c r="A1582" s="60"/>
      <c r="B1582" s="60"/>
      <c r="C1582" s="60"/>
      <c r="D1582" s="60"/>
      <c r="E1582" s="60"/>
    </row>
    <row r="1583" spans="1:5">
      <c r="A1583" s="60"/>
      <c r="B1583" s="60"/>
      <c r="C1583" s="60"/>
      <c r="D1583" s="60"/>
      <c r="E1583" s="60"/>
    </row>
    <row r="1584" spans="1:5">
      <c r="A1584" s="60"/>
      <c r="B1584" s="60"/>
      <c r="C1584" s="60"/>
      <c r="D1584" s="60"/>
      <c r="E1584" s="60"/>
    </row>
    <row r="1585" spans="1:5">
      <c r="A1585" s="60"/>
      <c r="B1585" s="60"/>
      <c r="C1585" s="60"/>
      <c r="D1585" s="60"/>
      <c r="E1585" s="60"/>
    </row>
    <row r="1586" spans="1:5">
      <c r="A1586" s="60"/>
      <c r="B1586" s="60"/>
      <c r="C1586" s="60"/>
      <c r="D1586" s="60"/>
      <c r="E1586" s="60"/>
    </row>
    <row r="1587" spans="1:5">
      <c r="A1587" s="60"/>
      <c r="B1587" s="60"/>
      <c r="C1587" s="60"/>
      <c r="D1587" s="60"/>
      <c r="E1587" s="60"/>
    </row>
    <row r="1588" spans="1:5">
      <c r="A1588" s="60"/>
      <c r="B1588" s="60"/>
      <c r="C1588" s="60"/>
      <c r="D1588" s="60"/>
      <c r="E1588" s="60"/>
    </row>
    <row r="1589" spans="1:5">
      <c r="A1589" s="60"/>
      <c r="B1589" s="60"/>
      <c r="C1589" s="60"/>
      <c r="D1589" s="60"/>
      <c r="E1589" s="60"/>
    </row>
    <row r="1590" spans="1:5">
      <c r="A1590" s="60"/>
      <c r="B1590" s="60"/>
      <c r="C1590" s="60"/>
      <c r="D1590" s="60"/>
      <c r="E1590" s="60"/>
    </row>
    <row r="1591" spans="1:5">
      <c r="A1591" s="60"/>
      <c r="B1591" s="60"/>
      <c r="C1591" s="60"/>
      <c r="D1591" s="60"/>
      <c r="E1591" s="60"/>
    </row>
    <row r="1592" spans="1:5">
      <c r="A1592" s="60"/>
      <c r="B1592" s="60"/>
      <c r="C1592" s="60"/>
      <c r="D1592" s="60"/>
      <c r="E1592" s="60"/>
    </row>
    <row r="1593" spans="1:5">
      <c r="A1593" s="60"/>
      <c r="B1593" s="60"/>
      <c r="C1593" s="60"/>
      <c r="D1593" s="60"/>
      <c r="E1593" s="60"/>
    </row>
    <row r="1594" spans="1:5">
      <c r="A1594" s="60"/>
      <c r="B1594" s="60"/>
      <c r="C1594" s="60"/>
      <c r="D1594" s="60"/>
      <c r="E1594" s="60"/>
    </row>
    <row r="1595" spans="1:5">
      <c r="A1595" s="60"/>
      <c r="B1595" s="60"/>
      <c r="C1595" s="60"/>
      <c r="D1595" s="60"/>
      <c r="E1595" s="60"/>
    </row>
    <row r="1596" spans="1:5">
      <c r="A1596" s="60"/>
      <c r="B1596" s="60"/>
      <c r="C1596" s="60"/>
      <c r="D1596" s="60"/>
      <c r="E1596" s="60"/>
    </row>
    <row r="1597" spans="1:5">
      <c r="A1597" s="60"/>
      <c r="B1597" s="60"/>
      <c r="C1597" s="60"/>
      <c r="D1597" s="60"/>
      <c r="E1597" s="60"/>
    </row>
    <row r="1598" spans="1:5">
      <c r="A1598" s="60"/>
      <c r="B1598" s="60"/>
      <c r="C1598" s="60"/>
      <c r="D1598" s="60"/>
      <c r="E1598" s="60"/>
    </row>
    <row r="1599" spans="1:5">
      <c r="A1599" s="60"/>
      <c r="B1599" s="60"/>
      <c r="C1599" s="60"/>
      <c r="D1599" s="60"/>
      <c r="E1599" s="60"/>
    </row>
    <row r="1600" spans="1:5">
      <c r="A1600" s="60"/>
      <c r="B1600" s="60"/>
      <c r="C1600" s="60"/>
      <c r="D1600" s="60"/>
      <c r="E1600" s="60"/>
    </row>
    <row r="1601" spans="1:5">
      <c r="A1601" s="60"/>
      <c r="B1601" s="60"/>
      <c r="C1601" s="60"/>
      <c r="D1601" s="60"/>
      <c r="E1601" s="60"/>
    </row>
    <row r="1602" spans="1:5">
      <c r="A1602" s="60"/>
      <c r="B1602" s="60"/>
      <c r="C1602" s="60"/>
      <c r="D1602" s="60"/>
      <c r="E1602" s="60"/>
    </row>
    <row r="1603" spans="1:5">
      <c r="A1603" s="60"/>
      <c r="B1603" s="60"/>
      <c r="C1603" s="60"/>
      <c r="D1603" s="60"/>
      <c r="E1603" s="60"/>
    </row>
    <row r="1604" spans="1:5">
      <c r="A1604" s="60"/>
      <c r="B1604" s="60"/>
      <c r="C1604" s="60"/>
      <c r="D1604" s="60"/>
      <c r="E1604" s="60"/>
    </row>
    <row r="1605" spans="1:5">
      <c r="A1605" s="60"/>
      <c r="B1605" s="60"/>
      <c r="C1605" s="60"/>
      <c r="D1605" s="60"/>
      <c r="E1605" s="60"/>
    </row>
    <row r="1606" spans="1:5">
      <c r="A1606" s="60"/>
      <c r="B1606" s="60"/>
      <c r="C1606" s="60"/>
      <c r="D1606" s="60"/>
      <c r="E1606" s="60"/>
    </row>
    <row r="1607" spans="1:5">
      <c r="A1607" s="60"/>
      <c r="B1607" s="60"/>
      <c r="C1607" s="60"/>
      <c r="D1607" s="60"/>
      <c r="E1607" s="60"/>
    </row>
    <row r="1608" spans="1:5">
      <c r="A1608" s="60"/>
      <c r="B1608" s="60"/>
      <c r="C1608" s="60"/>
      <c r="D1608" s="60"/>
      <c r="E1608" s="60"/>
    </row>
    <row r="1609" spans="1:5">
      <c r="A1609" s="60"/>
      <c r="B1609" s="60"/>
      <c r="C1609" s="60"/>
      <c r="D1609" s="60"/>
      <c r="E1609" s="60"/>
    </row>
    <row r="1610" spans="1:5">
      <c r="A1610" s="60"/>
      <c r="B1610" s="60"/>
      <c r="C1610" s="60"/>
      <c r="D1610" s="60"/>
      <c r="E1610" s="60"/>
    </row>
    <row r="1611" spans="1:5">
      <c r="A1611" s="60"/>
      <c r="B1611" s="60"/>
      <c r="C1611" s="60"/>
      <c r="D1611" s="60"/>
      <c r="E1611" s="60"/>
    </row>
    <row r="1612" spans="1:5">
      <c r="A1612" s="60"/>
      <c r="B1612" s="60"/>
      <c r="C1612" s="60"/>
      <c r="D1612" s="60"/>
      <c r="E1612" s="60"/>
    </row>
    <row r="1613" spans="1:5">
      <c r="A1613" s="60"/>
      <c r="B1613" s="60"/>
      <c r="C1613" s="60"/>
      <c r="D1613" s="60"/>
      <c r="E1613" s="60"/>
    </row>
    <row r="1614" spans="1:5">
      <c r="A1614" s="60"/>
      <c r="B1614" s="60"/>
      <c r="C1614" s="60"/>
      <c r="D1614" s="60"/>
      <c r="E1614" s="60"/>
    </row>
    <row r="1615" spans="1:5">
      <c r="A1615" s="60"/>
      <c r="B1615" s="60"/>
      <c r="C1615" s="60"/>
      <c r="D1615" s="60"/>
      <c r="E1615" s="60"/>
    </row>
    <row r="1616" spans="1:5">
      <c r="A1616" s="60"/>
      <c r="B1616" s="60"/>
      <c r="C1616" s="60"/>
      <c r="D1616" s="60"/>
      <c r="E1616" s="60"/>
    </row>
    <row r="1617" spans="1:5">
      <c r="A1617" s="60"/>
      <c r="B1617" s="60"/>
      <c r="C1617" s="60"/>
      <c r="D1617" s="60"/>
      <c r="E1617" s="60"/>
    </row>
    <row r="1618" spans="1:5">
      <c r="A1618" s="60"/>
      <c r="B1618" s="60"/>
      <c r="C1618" s="60"/>
      <c r="D1618" s="60"/>
      <c r="E1618" s="60"/>
    </row>
    <row r="1619" spans="1:5">
      <c r="A1619" s="60"/>
      <c r="B1619" s="60"/>
      <c r="C1619" s="60"/>
      <c r="D1619" s="60"/>
      <c r="E1619" s="60"/>
    </row>
    <row r="1620" spans="1:5">
      <c r="A1620" s="60"/>
      <c r="B1620" s="60"/>
      <c r="C1620" s="60"/>
      <c r="D1620" s="60"/>
      <c r="E1620" s="60"/>
    </row>
    <row r="1621" spans="1:5">
      <c r="A1621" s="60"/>
      <c r="B1621" s="60"/>
      <c r="C1621" s="60"/>
      <c r="D1621" s="60"/>
      <c r="E1621" s="60"/>
    </row>
    <row r="1622" spans="1:5">
      <c r="A1622" s="60"/>
      <c r="B1622" s="60"/>
      <c r="C1622" s="60"/>
      <c r="D1622" s="60"/>
      <c r="E1622" s="60"/>
    </row>
    <row r="1623" spans="1:5">
      <c r="A1623" s="60"/>
      <c r="B1623" s="60"/>
      <c r="C1623" s="60"/>
      <c r="D1623" s="60"/>
      <c r="E1623" s="60"/>
    </row>
    <row r="1624" spans="1:5">
      <c r="A1624" s="60"/>
      <c r="B1624" s="60"/>
      <c r="C1624" s="60"/>
      <c r="D1624" s="60"/>
      <c r="E1624" s="60"/>
    </row>
    <row r="1625" spans="1:5">
      <c r="A1625" s="60"/>
      <c r="B1625" s="60"/>
      <c r="C1625" s="60"/>
      <c r="D1625" s="60"/>
      <c r="E1625" s="60"/>
    </row>
    <row r="1626" spans="1:5">
      <c r="A1626" s="60"/>
      <c r="B1626" s="60"/>
      <c r="C1626" s="60"/>
      <c r="D1626" s="60"/>
      <c r="E1626" s="60"/>
    </row>
    <row r="1627" spans="1:5">
      <c r="A1627" s="60"/>
      <c r="B1627" s="60"/>
      <c r="C1627" s="60"/>
      <c r="D1627" s="60"/>
      <c r="E1627" s="60"/>
    </row>
    <row r="1628" spans="1:5">
      <c r="A1628" s="60"/>
      <c r="B1628" s="60"/>
      <c r="C1628" s="60"/>
      <c r="D1628" s="60"/>
      <c r="E1628" s="60"/>
    </row>
    <row r="1629" spans="1:5">
      <c r="A1629" s="60"/>
      <c r="B1629" s="60"/>
      <c r="C1629" s="60"/>
      <c r="D1629" s="60"/>
      <c r="E1629" s="60"/>
    </row>
    <row r="1630" spans="1:5">
      <c r="A1630" s="60"/>
      <c r="B1630" s="60"/>
      <c r="C1630" s="60"/>
      <c r="D1630" s="60"/>
      <c r="E1630" s="60"/>
    </row>
    <row r="1631" spans="1:5">
      <c r="A1631" s="60"/>
      <c r="B1631" s="60"/>
      <c r="C1631" s="60"/>
      <c r="D1631" s="60"/>
      <c r="E1631" s="60"/>
    </row>
    <row r="1632" spans="1:5">
      <c r="A1632" s="60"/>
      <c r="B1632" s="60"/>
      <c r="C1632" s="60"/>
      <c r="D1632" s="60"/>
      <c r="E1632" s="60"/>
    </row>
    <row r="1633" spans="1:5">
      <c r="A1633" s="60"/>
      <c r="B1633" s="60"/>
      <c r="C1633" s="60"/>
      <c r="D1633" s="60"/>
      <c r="E1633" s="60"/>
    </row>
    <row r="1634" spans="1:5">
      <c r="A1634" s="60"/>
      <c r="B1634" s="60"/>
      <c r="C1634" s="60"/>
      <c r="D1634" s="60"/>
      <c r="E1634" s="60"/>
    </row>
    <row r="1635" spans="1:5">
      <c r="A1635" s="60"/>
      <c r="B1635" s="60"/>
      <c r="C1635" s="60"/>
      <c r="D1635" s="60"/>
      <c r="E1635" s="60"/>
    </row>
    <row r="1636" spans="1:5">
      <c r="A1636" s="60"/>
      <c r="B1636" s="60"/>
      <c r="C1636" s="60"/>
      <c r="D1636" s="60"/>
      <c r="E1636" s="60"/>
    </row>
    <row r="1637" spans="1:5">
      <c r="A1637" s="60"/>
      <c r="B1637" s="60"/>
      <c r="C1637" s="60"/>
      <c r="D1637" s="60"/>
      <c r="E1637" s="60"/>
    </row>
    <row r="1638" spans="1:5">
      <c r="A1638" s="60"/>
      <c r="B1638" s="60"/>
      <c r="C1638" s="60"/>
      <c r="D1638" s="60"/>
      <c r="E1638" s="60"/>
    </row>
    <row r="1639" spans="1:5">
      <c r="A1639" s="60"/>
      <c r="B1639" s="60"/>
      <c r="C1639" s="60"/>
      <c r="D1639" s="60"/>
      <c r="E1639" s="60"/>
    </row>
    <row r="1640" spans="1:5">
      <c r="A1640" s="60"/>
      <c r="B1640" s="60"/>
      <c r="C1640" s="60"/>
      <c r="D1640" s="60"/>
      <c r="E1640" s="60"/>
    </row>
    <row r="1641" spans="1:5">
      <c r="A1641" s="60"/>
      <c r="B1641" s="60"/>
      <c r="C1641" s="60"/>
      <c r="D1641" s="60"/>
      <c r="E1641" s="60"/>
    </row>
    <row r="1642" spans="1:5">
      <c r="A1642" s="60"/>
      <c r="B1642" s="60"/>
      <c r="C1642" s="60"/>
      <c r="D1642" s="60"/>
      <c r="E1642" s="60"/>
    </row>
    <row r="1643" spans="1:5">
      <c r="A1643" s="60"/>
      <c r="B1643" s="60"/>
      <c r="C1643" s="60"/>
      <c r="D1643" s="60"/>
      <c r="E1643" s="60"/>
    </row>
    <row r="1644" spans="1:5">
      <c r="A1644" s="60"/>
      <c r="B1644" s="60"/>
      <c r="C1644" s="60"/>
      <c r="D1644" s="60"/>
      <c r="E1644" s="60"/>
    </row>
    <row r="1645" spans="1:5">
      <c r="A1645" s="60"/>
      <c r="B1645" s="60"/>
      <c r="C1645" s="60"/>
      <c r="D1645" s="60"/>
      <c r="E1645" s="60"/>
    </row>
    <row r="1646" spans="1:5">
      <c r="A1646" s="60"/>
      <c r="B1646" s="60"/>
      <c r="C1646" s="60"/>
      <c r="D1646" s="60"/>
      <c r="E1646" s="60"/>
    </row>
    <row r="1647" spans="1:5">
      <c r="A1647" s="60"/>
      <c r="B1647" s="60"/>
      <c r="C1647" s="60"/>
      <c r="D1647" s="60"/>
      <c r="E1647" s="60"/>
    </row>
    <row r="1648" spans="1:5">
      <c r="A1648" s="60"/>
      <c r="B1648" s="60"/>
      <c r="C1648" s="60"/>
      <c r="D1648" s="60"/>
      <c r="E1648" s="60"/>
    </row>
    <row r="1649" spans="1:5">
      <c r="A1649" s="60"/>
      <c r="B1649" s="60"/>
      <c r="C1649" s="60"/>
      <c r="D1649" s="60"/>
      <c r="E1649" s="60"/>
    </row>
    <row r="1650" spans="1:5">
      <c r="A1650" s="60"/>
      <c r="B1650" s="60"/>
      <c r="C1650" s="60"/>
      <c r="D1650" s="60"/>
      <c r="E1650" s="60"/>
    </row>
    <row r="1651" spans="1:5">
      <c r="A1651" s="60"/>
      <c r="B1651" s="60"/>
      <c r="C1651" s="60"/>
      <c r="D1651" s="60"/>
      <c r="E1651" s="60"/>
    </row>
    <row r="1652" spans="1:5">
      <c r="A1652" s="60"/>
      <c r="B1652" s="60"/>
      <c r="C1652" s="60"/>
      <c r="D1652" s="60"/>
      <c r="E1652" s="60"/>
    </row>
    <row r="1653" spans="1:5">
      <c r="A1653" s="60"/>
      <c r="B1653" s="60"/>
      <c r="C1653" s="60"/>
      <c r="D1653" s="60"/>
      <c r="E1653" s="60"/>
    </row>
    <row r="1654" spans="1:5">
      <c r="A1654" s="60"/>
      <c r="B1654" s="60"/>
      <c r="C1654" s="60"/>
      <c r="D1654" s="60"/>
      <c r="E1654" s="60"/>
    </row>
    <row r="1655" spans="1:5">
      <c r="A1655" s="60"/>
      <c r="B1655" s="60"/>
      <c r="C1655" s="60"/>
      <c r="D1655" s="60"/>
      <c r="E1655" s="60"/>
    </row>
    <row r="1656" spans="1:5">
      <c r="A1656" s="60"/>
      <c r="B1656" s="60"/>
      <c r="C1656" s="60"/>
      <c r="D1656" s="60"/>
      <c r="E1656" s="60"/>
    </row>
    <row r="1657" spans="1:5">
      <c r="A1657" s="60"/>
      <c r="B1657" s="60"/>
      <c r="C1657" s="60"/>
      <c r="D1657" s="60"/>
      <c r="E1657" s="60"/>
    </row>
    <row r="1658" spans="1:5">
      <c r="A1658" s="60"/>
      <c r="B1658" s="60"/>
      <c r="C1658" s="60"/>
      <c r="D1658" s="60"/>
      <c r="E1658" s="60"/>
    </row>
    <row r="1659" spans="1:5">
      <c r="A1659" s="60"/>
      <c r="B1659" s="60"/>
      <c r="C1659" s="60"/>
      <c r="D1659" s="60"/>
      <c r="E1659" s="60"/>
    </row>
    <row r="1660" spans="1:5">
      <c r="A1660" s="60"/>
      <c r="B1660" s="60"/>
      <c r="C1660" s="60"/>
      <c r="D1660" s="60"/>
      <c r="E1660" s="60"/>
    </row>
    <row r="1661" spans="1:5">
      <c r="A1661" s="60"/>
      <c r="B1661" s="60"/>
      <c r="C1661" s="60"/>
      <c r="D1661" s="60"/>
      <c r="E1661" s="60"/>
    </row>
    <row r="1662" spans="1:5">
      <c r="A1662" s="60"/>
      <c r="B1662" s="60"/>
      <c r="C1662" s="60"/>
      <c r="D1662" s="60"/>
      <c r="E1662" s="60"/>
    </row>
    <row r="1663" spans="1:5">
      <c r="A1663" s="60"/>
      <c r="B1663" s="60"/>
      <c r="C1663" s="60"/>
      <c r="D1663" s="60"/>
      <c r="E1663" s="60"/>
    </row>
    <row r="1664" spans="1:5">
      <c r="A1664" s="60"/>
      <c r="B1664" s="60"/>
      <c r="C1664" s="60"/>
      <c r="D1664" s="60"/>
      <c r="E1664" s="60"/>
    </row>
    <row r="1665" spans="1:5">
      <c r="A1665" s="60"/>
      <c r="B1665" s="60"/>
      <c r="C1665" s="60"/>
      <c r="D1665" s="60"/>
      <c r="E1665" s="60"/>
    </row>
    <row r="1666" spans="1:5">
      <c r="A1666" s="60"/>
      <c r="B1666" s="60"/>
      <c r="C1666" s="60"/>
      <c r="D1666" s="60"/>
      <c r="E1666" s="60"/>
    </row>
    <row r="1667" spans="1:5">
      <c r="A1667" s="60"/>
      <c r="B1667" s="60"/>
      <c r="C1667" s="60"/>
      <c r="D1667" s="60"/>
      <c r="E1667" s="60"/>
    </row>
    <row r="1668" spans="1:5">
      <c r="A1668" s="60"/>
      <c r="B1668" s="60"/>
      <c r="C1668" s="60"/>
      <c r="D1668" s="60"/>
      <c r="E1668" s="60"/>
    </row>
    <row r="1669" spans="1:5">
      <c r="A1669" s="60"/>
      <c r="B1669" s="60"/>
      <c r="C1669" s="60"/>
      <c r="D1669" s="60"/>
      <c r="E1669" s="60"/>
    </row>
    <row r="1670" spans="1:5">
      <c r="A1670" s="60"/>
      <c r="B1670" s="60"/>
      <c r="C1670" s="60"/>
      <c r="D1670" s="60"/>
      <c r="E1670" s="60"/>
    </row>
    <row r="1671" spans="1:5">
      <c r="A1671" s="60"/>
      <c r="B1671" s="60"/>
      <c r="C1671" s="60"/>
      <c r="D1671" s="60"/>
      <c r="E1671" s="60"/>
    </row>
    <row r="1672" spans="1:5">
      <c r="A1672" s="60"/>
      <c r="B1672" s="60"/>
      <c r="C1672" s="60"/>
      <c r="D1672" s="60"/>
      <c r="E1672" s="60"/>
    </row>
    <row r="1673" spans="1:5">
      <c r="A1673" s="60"/>
      <c r="B1673" s="60"/>
      <c r="C1673" s="60"/>
      <c r="D1673" s="60"/>
      <c r="E1673" s="60"/>
    </row>
    <row r="1674" spans="1:5">
      <c r="A1674" s="60"/>
      <c r="B1674" s="60"/>
      <c r="C1674" s="60"/>
      <c r="D1674" s="60"/>
      <c r="E1674" s="60"/>
    </row>
    <row r="1675" spans="1:5">
      <c r="A1675" s="60"/>
      <c r="B1675" s="60"/>
      <c r="C1675" s="60"/>
      <c r="D1675" s="60"/>
      <c r="E1675" s="60"/>
    </row>
    <row r="1676" spans="1:5">
      <c r="A1676" s="60"/>
      <c r="B1676" s="60"/>
      <c r="C1676" s="60"/>
      <c r="D1676" s="60"/>
      <c r="E1676" s="60"/>
    </row>
    <row r="1677" spans="1:5">
      <c r="A1677" s="60"/>
      <c r="B1677" s="60"/>
      <c r="C1677" s="60"/>
      <c r="D1677" s="60"/>
      <c r="E1677" s="60"/>
    </row>
    <row r="1678" spans="1:5">
      <c r="A1678" s="60"/>
      <c r="B1678" s="60"/>
      <c r="C1678" s="60"/>
      <c r="D1678" s="60"/>
      <c r="E1678" s="60"/>
    </row>
    <row r="1679" spans="1:5">
      <c r="A1679" s="60"/>
      <c r="B1679" s="60"/>
      <c r="C1679" s="60"/>
      <c r="D1679" s="60"/>
      <c r="E1679" s="60"/>
    </row>
    <row r="1680" spans="1:5">
      <c r="A1680" s="60"/>
      <c r="B1680" s="60"/>
      <c r="C1680" s="60"/>
      <c r="D1680" s="60"/>
      <c r="E1680" s="60"/>
    </row>
    <row r="1681" spans="1:5">
      <c r="A1681" s="60"/>
      <c r="B1681" s="60"/>
      <c r="C1681" s="60"/>
      <c r="D1681" s="60"/>
      <c r="E1681" s="60"/>
    </row>
    <row r="1682" spans="1:5">
      <c r="A1682" s="60"/>
      <c r="B1682" s="60"/>
      <c r="C1682" s="60"/>
      <c r="D1682" s="60"/>
      <c r="E1682" s="60"/>
    </row>
    <row r="1683" spans="1:5">
      <c r="A1683" s="60"/>
      <c r="B1683" s="60"/>
      <c r="C1683" s="60"/>
      <c r="D1683" s="60"/>
      <c r="E1683" s="60"/>
    </row>
    <row r="1684" spans="1:5">
      <c r="A1684" s="60"/>
      <c r="B1684" s="60"/>
      <c r="C1684" s="60"/>
      <c r="D1684" s="60"/>
      <c r="E1684" s="60"/>
    </row>
    <row r="1685" spans="1:5">
      <c r="A1685" s="60"/>
      <c r="B1685" s="60"/>
      <c r="C1685" s="60"/>
      <c r="D1685" s="60"/>
      <c r="E1685" s="60"/>
    </row>
    <row r="1686" spans="1:5">
      <c r="A1686" s="60"/>
      <c r="B1686" s="60"/>
      <c r="C1686" s="60"/>
      <c r="D1686" s="60"/>
      <c r="E1686" s="60"/>
    </row>
    <row r="1687" spans="1:5">
      <c r="A1687" s="60"/>
      <c r="B1687" s="60"/>
      <c r="C1687" s="60"/>
      <c r="D1687" s="60"/>
      <c r="E1687" s="60"/>
    </row>
    <row r="1688" spans="1:5">
      <c r="A1688" s="60"/>
      <c r="B1688" s="60"/>
      <c r="C1688" s="60"/>
      <c r="D1688" s="60"/>
      <c r="E1688" s="60"/>
    </row>
    <row r="1689" spans="1:5">
      <c r="A1689" s="60"/>
      <c r="B1689" s="60"/>
      <c r="C1689" s="60"/>
      <c r="D1689" s="60"/>
      <c r="E1689" s="60"/>
    </row>
    <row r="1690" spans="1:5">
      <c r="A1690" s="60"/>
      <c r="B1690" s="60"/>
      <c r="C1690" s="60"/>
      <c r="D1690" s="60"/>
      <c r="E1690" s="60"/>
    </row>
    <row r="1691" spans="1:5">
      <c r="A1691" s="60"/>
      <c r="B1691" s="60"/>
      <c r="C1691" s="60"/>
      <c r="D1691" s="60"/>
      <c r="E1691" s="60"/>
    </row>
    <row r="1692" spans="1:5">
      <c r="A1692" s="60"/>
      <c r="B1692" s="60"/>
      <c r="C1692" s="60"/>
      <c r="D1692" s="60"/>
      <c r="E1692" s="60"/>
    </row>
    <row r="1693" spans="1:5">
      <c r="A1693" s="60"/>
      <c r="B1693" s="60"/>
      <c r="C1693" s="60"/>
      <c r="D1693" s="60"/>
      <c r="E1693" s="60"/>
    </row>
    <row r="1694" spans="1:5">
      <c r="A1694" s="60"/>
      <c r="B1694" s="60"/>
      <c r="C1694" s="60"/>
      <c r="D1694" s="60"/>
      <c r="E1694" s="60"/>
    </row>
    <row r="1695" spans="1:5">
      <c r="A1695" s="60"/>
      <c r="B1695" s="60"/>
      <c r="C1695" s="60"/>
      <c r="D1695" s="60"/>
      <c r="E1695" s="60"/>
    </row>
    <row r="1696" spans="1:5">
      <c r="A1696" s="60"/>
      <c r="B1696" s="60"/>
      <c r="C1696" s="60"/>
      <c r="D1696" s="60"/>
      <c r="E1696" s="60"/>
    </row>
    <row r="1697" spans="1:5">
      <c r="A1697" s="60"/>
      <c r="B1697" s="60"/>
      <c r="C1697" s="60"/>
      <c r="D1697" s="60"/>
      <c r="E1697" s="60"/>
    </row>
    <row r="1698" spans="1:5">
      <c r="A1698" s="60"/>
      <c r="B1698" s="60"/>
      <c r="C1698" s="60"/>
      <c r="D1698" s="60"/>
      <c r="E1698" s="60"/>
    </row>
    <row r="1699" spans="1:5">
      <c r="A1699" s="60"/>
      <c r="B1699" s="60"/>
      <c r="C1699" s="60"/>
      <c r="D1699" s="60"/>
      <c r="E1699" s="60"/>
    </row>
    <row r="1700" spans="1:5">
      <c r="A1700" s="60"/>
      <c r="B1700" s="60"/>
      <c r="C1700" s="60"/>
      <c r="D1700" s="60"/>
      <c r="E1700" s="60"/>
    </row>
    <row r="1701" spans="1:5">
      <c r="A1701" s="60"/>
      <c r="B1701" s="60"/>
      <c r="C1701" s="60"/>
      <c r="D1701" s="60"/>
      <c r="E1701" s="60"/>
    </row>
    <row r="1702" spans="1:5">
      <c r="A1702" s="60"/>
      <c r="B1702" s="60"/>
      <c r="C1702" s="60"/>
      <c r="D1702" s="60"/>
      <c r="E1702" s="60"/>
    </row>
    <row r="1703" spans="1:5">
      <c r="A1703" s="60"/>
      <c r="B1703" s="60"/>
      <c r="C1703" s="60"/>
      <c r="D1703" s="60"/>
      <c r="E1703" s="60"/>
    </row>
    <row r="1704" spans="1:5">
      <c r="A1704" s="60"/>
      <c r="B1704" s="60"/>
      <c r="C1704" s="60"/>
      <c r="D1704" s="60"/>
      <c r="E1704" s="60"/>
    </row>
    <row r="1705" spans="1:5">
      <c r="A1705" s="60"/>
      <c r="B1705" s="60"/>
      <c r="C1705" s="60"/>
      <c r="D1705" s="60"/>
      <c r="E1705" s="60"/>
    </row>
    <row r="1706" spans="1:5">
      <c r="A1706" s="60"/>
      <c r="B1706" s="60"/>
      <c r="C1706" s="60"/>
      <c r="D1706" s="60"/>
      <c r="E1706" s="60"/>
    </row>
    <row r="1707" spans="1:5">
      <c r="A1707" s="60"/>
      <c r="B1707" s="60"/>
      <c r="C1707" s="60"/>
      <c r="D1707" s="60"/>
      <c r="E1707" s="60"/>
    </row>
    <row r="1708" spans="1:5">
      <c r="A1708" s="60"/>
      <c r="B1708" s="60"/>
      <c r="C1708" s="60"/>
      <c r="D1708" s="60"/>
      <c r="E1708" s="60"/>
    </row>
    <row r="1709" spans="1:5">
      <c r="A1709" s="60"/>
      <c r="B1709" s="60"/>
      <c r="C1709" s="60"/>
      <c r="D1709" s="60"/>
      <c r="E1709" s="60"/>
    </row>
    <row r="1710" spans="1:5">
      <c r="A1710" s="60"/>
      <c r="B1710" s="60"/>
      <c r="C1710" s="60"/>
      <c r="D1710" s="60"/>
      <c r="E1710" s="60"/>
    </row>
    <row r="1711" spans="1:5">
      <c r="A1711" s="60"/>
      <c r="B1711" s="60"/>
      <c r="C1711" s="60"/>
      <c r="D1711" s="60"/>
      <c r="E1711" s="60"/>
    </row>
    <row r="1712" spans="1:5">
      <c r="A1712" s="60"/>
      <c r="B1712" s="60"/>
      <c r="C1712" s="60"/>
      <c r="D1712" s="60"/>
      <c r="E1712" s="60"/>
    </row>
    <row r="1713" spans="1:5">
      <c r="A1713" s="60"/>
      <c r="B1713" s="60"/>
      <c r="C1713" s="60"/>
      <c r="D1713" s="60"/>
      <c r="E1713" s="60"/>
    </row>
    <row r="1714" spans="1:5">
      <c r="A1714" s="60"/>
      <c r="B1714" s="60"/>
      <c r="C1714" s="60"/>
      <c r="D1714" s="60"/>
      <c r="E1714" s="60"/>
    </row>
    <row r="1715" spans="1:5">
      <c r="A1715" s="60"/>
      <c r="B1715" s="60"/>
      <c r="C1715" s="60"/>
      <c r="D1715" s="60"/>
      <c r="E1715" s="60"/>
    </row>
    <row r="1716" spans="1:5">
      <c r="A1716" s="60"/>
      <c r="B1716" s="60"/>
      <c r="C1716" s="60"/>
      <c r="D1716" s="60"/>
      <c r="E1716" s="60"/>
    </row>
    <row r="1717" spans="1:5">
      <c r="A1717" s="60"/>
      <c r="B1717" s="60"/>
      <c r="C1717" s="60"/>
      <c r="D1717" s="60"/>
      <c r="E1717" s="60"/>
    </row>
    <row r="1718" spans="1:5">
      <c r="A1718" s="60"/>
      <c r="B1718" s="60"/>
      <c r="C1718" s="60"/>
      <c r="D1718" s="60"/>
      <c r="E1718" s="60"/>
    </row>
    <row r="1719" spans="1:5">
      <c r="A1719" s="60"/>
      <c r="B1719" s="60"/>
      <c r="C1719" s="60"/>
      <c r="D1719" s="60"/>
      <c r="E1719" s="60"/>
    </row>
    <row r="1720" spans="1:5">
      <c r="A1720" s="60"/>
      <c r="B1720" s="60"/>
      <c r="C1720" s="60"/>
      <c r="D1720" s="60"/>
      <c r="E1720" s="60"/>
    </row>
    <row r="1721" spans="1:5">
      <c r="A1721" s="60"/>
      <c r="B1721" s="60"/>
      <c r="C1721" s="60"/>
      <c r="D1721" s="60"/>
      <c r="E1721" s="60"/>
    </row>
    <row r="1722" spans="1:5">
      <c r="A1722" s="60"/>
      <c r="B1722" s="60"/>
      <c r="C1722" s="60"/>
      <c r="D1722" s="60"/>
      <c r="E1722" s="60"/>
    </row>
    <row r="1723" spans="1:5">
      <c r="A1723" s="60"/>
      <c r="B1723" s="60"/>
      <c r="C1723" s="60"/>
      <c r="D1723" s="60"/>
      <c r="E1723" s="60"/>
    </row>
    <row r="1724" spans="1:5">
      <c r="A1724" s="60"/>
      <c r="B1724" s="60"/>
      <c r="C1724" s="60"/>
      <c r="D1724" s="60"/>
      <c r="E1724" s="60"/>
    </row>
    <row r="1725" spans="1:5">
      <c r="A1725" s="60"/>
      <c r="B1725" s="60"/>
      <c r="C1725" s="60"/>
      <c r="D1725" s="60"/>
      <c r="E1725" s="60"/>
    </row>
    <row r="1726" spans="1:5">
      <c r="A1726" s="60"/>
      <c r="B1726" s="60"/>
      <c r="C1726" s="60"/>
      <c r="D1726" s="60"/>
      <c r="E1726" s="60"/>
    </row>
    <row r="1727" spans="1:5">
      <c r="A1727" s="60"/>
      <c r="B1727" s="60"/>
      <c r="C1727" s="60"/>
      <c r="D1727" s="60"/>
      <c r="E1727" s="60"/>
    </row>
    <row r="1728" spans="1:5">
      <c r="A1728" s="60"/>
      <c r="B1728" s="60"/>
      <c r="C1728" s="60"/>
      <c r="D1728" s="60"/>
      <c r="E1728" s="60"/>
    </row>
    <row r="1729" spans="1:5">
      <c r="A1729" s="60"/>
      <c r="B1729" s="60"/>
      <c r="C1729" s="60"/>
      <c r="D1729" s="60"/>
      <c r="E1729" s="60"/>
    </row>
    <row r="1730" spans="1:5">
      <c r="A1730" s="60"/>
      <c r="B1730" s="60"/>
      <c r="C1730" s="60"/>
      <c r="D1730" s="60"/>
      <c r="E1730" s="60"/>
    </row>
    <row r="1731" spans="1:5">
      <c r="A1731" s="60"/>
      <c r="B1731" s="60"/>
      <c r="C1731" s="60"/>
      <c r="D1731" s="60"/>
      <c r="E1731" s="60"/>
    </row>
    <row r="1732" spans="1:5">
      <c r="A1732" s="60"/>
      <c r="B1732" s="60"/>
      <c r="C1732" s="60"/>
      <c r="D1732" s="60"/>
      <c r="E1732" s="60"/>
    </row>
    <row r="1733" spans="1:5">
      <c r="A1733" s="60"/>
      <c r="B1733" s="60"/>
      <c r="C1733" s="60"/>
      <c r="D1733" s="60"/>
      <c r="E1733" s="60"/>
    </row>
    <row r="1734" spans="1:5">
      <c r="A1734" s="60"/>
      <c r="B1734" s="60"/>
      <c r="C1734" s="60"/>
      <c r="D1734" s="60"/>
      <c r="E1734" s="60"/>
    </row>
    <row r="1735" spans="1:5">
      <c r="A1735" s="60"/>
      <c r="B1735" s="60"/>
      <c r="C1735" s="60"/>
      <c r="D1735" s="60"/>
      <c r="E1735" s="60"/>
    </row>
    <row r="1736" spans="1:5">
      <c r="A1736" s="60"/>
      <c r="B1736" s="60"/>
      <c r="C1736" s="60"/>
      <c r="D1736" s="60"/>
      <c r="E1736" s="60"/>
    </row>
    <row r="1737" spans="1:5">
      <c r="A1737" s="60"/>
      <c r="B1737" s="60"/>
      <c r="C1737" s="60"/>
      <c r="D1737" s="60"/>
      <c r="E1737" s="60"/>
    </row>
    <row r="1738" spans="1:5">
      <c r="A1738" s="60"/>
      <c r="B1738" s="60"/>
      <c r="C1738" s="60"/>
      <c r="D1738" s="60"/>
      <c r="E1738" s="60"/>
    </row>
    <row r="1739" spans="1:5">
      <c r="A1739" s="60"/>
      <c r="B1739" s="60"/>
      <c r="C1739" s="60"/>
      <c r="D1739" s="60"/>
      <c r="E1739" s="60"/>
    </row>
    <row r="1740" spans="1:5">
      <c r="A1740" s="60"/>
      <c r="B1740" s="60"/>
      <c r="C1740" s="60"/>
      <c r="D1740" s="60"/>
      <c r="E1740" s="60"/>
    </row>
    <row r="1741" spans="1:5">
      <c r="A1741" s="60"/>
      <c r="B1741" s="60"/>
      <c r="C1741" s="60"/>
      <c r="D1741" s="60"/>
      <c r="E1741" s="60"/>
    </row>
    <row r="1742" spans="1:5">
      <c r="A1742" s="60"/>
      <c r="B1742" s="60"/>
      <c r="C1742" s="60"/>
      <c r="D1742" s="60"/>
      <c r="E1742" s="60"/>
    </row>
    <row r="1743" spans="1:5">
      <c r="A1743" s="60"/>
      <c r="B1743" s="60"/>
      <c r="C1743" s="60"/>
      <c r="D1743" s="60"/>
      <c r="E1743" s="60"/>
    </row>
    <row r="1744" spans="1:5">
      <c r="A1744" s="60"/>
      <c r="B1744" s="60"/>
      <c r="C1744" s="60"/>
      <c r="D1744" s="60"/>
      <c r="E1744" s="60"/>
    </row>
    <row r="1745" spans="1:5">
      <c r="A1745" s="60"/>
      <c r="B1745" s="60"/>
      <c r="C1745" s="60"/>
      <c r="D1745" s="60"/>
      <c r="E1745" s="60"/>
    </row>
    <row r="1746" spans="1:5">
      <c r="A1746" s="60"/>
      <c r="B1746" s="60"/>
      <c r="C1746" s="60"/>
      <c r="D1746" s="60"/>
      <c r="E1746" s="60"/>
    </row>
    <row r="1747" spans="1:5">
      <c r="A1747" s="60"/>
      <c r="B1747" s="60"/>
      <c r="C1747" s="60"/>
      <c r="D1747" s="60"/>
      <c r="E1747" s="60"/>
    </row>
    <row r="1748" spans="1:5">
      <c r="A1748" s="60"/>
      <c r="B1748" s="60"/>
      <c r="C1748" s="60"/>
      <c r="D1748" s="60"/>
      <c r="E1748" s="60"/>
    </row>
    <row r="1749" spans="1:5">
      <c r="A1749" s="60"/>
      <c r="B1749" s="60"/>
      <c r="C1749" s="60"/>
      <c r="D1749" s="60"/>
      <c r="E1749" s="60"/>
    </row>
    <row r="1750" spans="1:5">
      <c r="A1750" s="60"/>
      <c r="B1750" s="60"/>
      <c r="C1750" s="60"/>
      <c r="D1750" s="60"/>
      <c r="E1750" s="60"/>
    </row>
    <row r="1751" spans="1:5">
      <c r="A1751" s="60"/>
      <c r="B1751" s="60"/>
      <c r="C1751" s="60"/>
      <c r="D1751" s="60"/>
      <c r="E1751" s="60"/>
    </row>
    <row r="1752" spans="1:5">
      <c r="A1752" s="60"/>
      <c r="B1752" s="60"/>
      <c r="C1752" s="60"/>
      <c r="D1752" s="60"/>
      <c r="E1752" s="60"/>
    </row>
    <row r="1753" spans="1:5">
      <c r="A1753" s="60"/>
      <c r="B1753" s="60"/>
      <c r="C1753" s="60"/>
      <c r="D1753" s="60"/>
      <c r="E1753" s="60"/>
    </row>
    <row r="1754" spans="1:5">
      <c r="A1754" s="60"/>
      <c r="B1754" s="60"/>
      <c r="C1754" s="60"/>
      <c r="D1754" s="60"/>
      <c r="E1754" s="60"/>
    </row>
    <row r="1755" spans="1:5">
      <c r="A1755" s="60"/>
      <c r="B1755" s="60"/>
      <c r="C1755" s="60"/>
      <c r="D1755" s="60"/>
      <c r="E1755" s="60"/>
    </row>
    <row r="1756" spans="1:5">
      <c r="A1756" s="60"/>
      <c r="B1756" s="60"/>
      <c r="C1756" s="60"/>
      <c r="D1756" s="60"/>
      <c r="E1756" s="60"/>
    </row>
    <row r="1757" spans="1:5">
      <c r="A1757" s="60"/>
      <c r="B1757" s="60"/>
      <c r="C1757" s="60"/>
      <c r="D1757" s="60"/>
      <c r="E1757" s="60"/>
    </row>
    <row r="1758" spans="1:5">
      <c r="A1758" s="60"/>
      <c r="B1758" s="60"/>
      <c r="C1758" s="60"/>
      <c r="D1758" s="60"/>
      <c r="E1758" s="60"/>
    </row>
    <row r="1759" spans="1:5">
      <c r="A1759" s="60"/>
      <c r="B1759" s="60"/>
      <c r="C1759" s="60"/>
      <c r="D1759" s="60"/>
      <c r="E1759" s="60"/>
    </row>
    <row r="1760" spans="1:5">
      <c r="A1760" s="60"/>
      <c r="B1760" s="60"/>
      <c r="C1760" s="60"/>
      <c r="D1760" s="60"/>
      <c r="E1760" s="60"/>
    </row>
    <row r="1761" spans="1:5">
      <c r="A1761" s="60"/>
      <c r="B1761" s="60"/>
      <c r="C1761" s="60"/>
      <c r="D1761" s="60"/>
      <c r="E1761" s="60"/>
    </row>
    <row r="1762" spans="1:5">
      <c r="A1762" s="60"/>
      <c r="B1762" s="60"/>
      <c r="C1762" s="60"/>
      <c r="D1762" s="60"/>
      <c r="E1762" s="60"/>
    </row>
    <row r="1763" spans="1:5">
      <c r="A1763" s="60"/>
      <c r="B1763" s="60"/>
      <c r="C1763" s="60"/>
      <c r="D1763" s="60"/>
      <c r="E1763" s="60"/>
    </row>
    <row r="1764" spans="1:5">
      <c r="A1764" s="60"/>
      <c r="B1764" s="60"/>
      <c r="C1764" s="60"/>
      <c r="D1764" s="60"/>
      <c r="E1764" s="60"/>
    </row>
    <row r="1765" spans="1:5">
      <c r="A1765" s="60"/>
      <c r="B1765" s="60"/>
      <c r="C1765" s="60"/>
      <c r="D1765" s="60"/>
      <c r="E1765" s="60"/>
    </row>
    <row r="1766" spans="1:5">
      <c r="A1766" s="60"/>
      <c r="B1766" s="60"/>
      <c r="C1766" s="60"/>
      <c r="D1766" s="60"/>
      <c r="E1766" s="60"/>
    </row>
    <row r="1767" spans="1:5">
      <c r="A1767" s="60"/>
      <c r="B1767" s="60"/>
      <c r="C1767" s="60"/>
      <c r="D1767" s="60"/>
      <c r="E1767" s="60"/>
    </row>
    <row r="1768" spans="1:5">
      <c r="A1768" s="60"/>
      <c r="B1768" s="60"/>
      <c r="C1768" s="60"/>
      <c r="D1768" s="60"/>
      <c r="E1768" s="60"/>
    </row>
    <row r="1769" spans="1:5">
      <c r="A1769" s="60"/>
      <c r="B1769" s="60"/>
      <c r="C1769" s="60"/>
      <c r="D1769" s="60"/>
      <c r="E1769" s="60"/>
    </row>
    <row r="1770" spans="1:5">
      <c r="A1770" s="60"/>
      <c r="B1770" s="60"/>
      <c r="C1770" s="60"/>
      <c r="D1770" s="60"/>
      <c r="E1770" s="60"/>
    </row>
    <row r="1771" spans="1:5">
      <c r="A1771" s="60"/>
      <c r="B1771" s="60"/>
      <c r="C1771" s="60"/>
      <c r="D1771" s="60"/>
      <c r="E1771" s="60"/>
    </row>
    <row r="1772" spans="1:5">
      <c r="A1772" s="60"/>
      <c r="B1772" s="60"/>
      <c r="C1772" s="60"/>
      <c r="D1772" s="60"/>
      <c r="E1772" s="60"/>
    </row>
    <row r="1773" spans="1:5">
      <c r="A1773" s="60"/>
      <c r="B1773" s="60"/>
      <c r="C1773" s="60"/>
      <c r="D1773" s="60"/>
      <c r="E1773" s="60"/>
    </row>
    <row r="1774" spans="1:5">
      <c r="A1774" s="60"/>
      <c r="B1774" s="60"/>
      <c r="C1774" s="60"/>
      <c r="D1774" s="60"/>
      <c r="E1774" s="60"/>
    </row>
    <row r="1775" spans="1:5">
      <c r="A1775" s="60"/>
      <c r="B1775" s="60"/>
      <c r="C1775" s="60"/>
      <c r="D1775" s="60"/>
      <c r="E1775" s="60"/>
    </row>
    <row r="1776" spans="1:5">
      <c r="A1776" s="60"/>
      <c r="B1776" s="60"/>
      <c r="C1776" s="60"/>
      <c r="D1776" s="60"/>
      <c r="E1776" s="60"/>
    </row>
    <row r="1777" spans="1:5">
      <c r="A1777" s="60"/>
      <c r="B1777" s="60"/>
      <c r="C1777" s="60"/>
      <c r="D1777" s="60"/>
      <c r="E1777" s="60"/>
    </row>
    <row r="1778" spans="1:5">
      <c r="A1778" s="60"/>
      <c r="B1778" s="60"/>
      <c r="C1778" s="60"/>
      <c r="D1778" s="60"/>
      <c r="E1778" s="60"/>
    </row>
    <row r="1779" spans="1:5">
      <c r="A1779" s="60"/>
      <c r="B1779" s="60"/>
      <c r="C1779" s="60"/>
      <c r="D1779" s="60"/>
      <c r="E1779" s="60"/>
    </row>
    <row r="1780" spans="1:5">
      <c r="A1780" s="60"/>
      <c r="B1780" s="60"/>
      <c r="C1780" s="60"/>
      <c r="D1780" s="60"/>
      <c r="E1780" s="60"/>
    </row>
    <row r="1781" spans="1:5">
      <c r="A1781" s="60"/>
      <c r="B1781" s="60"/>
      <c r="C1781" s="60"/>
      <c r="D1781" s="60"/>
      <c r="E1781" s="60"/>
    </row>
    <row r="1782" spans="1:5">
      <c r="A1782" s="60"/>
      <c r="B1782" s="60"/>
      <c r="C1782" s="60"/>
      <c r="D1782" s="60"/>
      <c r="E1782" s="60"/>
    </row>
    <row r="1783" spans="1:5">
      <c r="A1783" s="60"/>
      <c r="B1783" s="60"/>
      <c r="C1783" s="60"/>
      <c r="D1783" s="60"/>
      <c r="E1783" s="60"/>
    </row>
    <row r="1784" spans="1:5">
      <c r="A1784" s="60"/>
      <c r="B1784" s="60"/>
      <c r="C1784" s="60"/>
      <c r="D1784" s="60"/>
      <c r="E1784" s="60"/>
    </row>
    <row r="1785" spans="1:5">
      <c r="A1785" s="60"/>
      <c r="B1785" s="60"/>
      <c r="C1785" s="60"/>
      <c r="D1785" s="60"/>
      <c r="E1785" s="60"/>
    </row>
    <row r="1786" spans="1:5">
      <c r="A1786" s="60"/>
      <c r="B1786" s="60"/>
      <c r="C1786" s="60"/>
      <c r="D1786" s="60"/>
      <c r="E1786" s="60"/>
    </row>
    <row r="1787" spans="1:5">
      <c r="A1787" s="60"/>
      <c r="B1787" s="60"/>
      <c r="C1787" s="60"/>
      <c r="D1787" s="60"/>
      <c r="E1787" s="60"/>
    </row>
    <row r="1788" spans="1:5">
      <c r="A1788" s="60"/>
      <c r="B1788" s="60"/>
      <c r="C1788" s="60"/>
      <c r="D1788" s="60"/>
      <c r="E1788" s="60"/>
    </row>
    <row r="1789" spans="1:5">
      <c r="A1789" s="60"/>
      <c r="B1789" s="60"/>
      <c r="C1789" s="60"/>
      <c r="D1789" s="60"/>
      <c r="E1789" s="60"/>
    </row>
    <row r="1790" spans="1:5">
      <c r="A1790" s="60"/>
      <c r="B1790" s="60"/>
      <c r="C1790" s="60"/>
      <c r="D1790" s="60"/>
      <c r="E1790" s="60"/>
    </row>
    <row r="1791" spans="1:5">
      <c r="A1791" s="60"/>
      <c r="B1791" s="60"/>
      <c r="C1791" s="60"/>
      <c r="D1791" s="60"/>
      <c r="E1791" s="60"/>
    </row>
    <row r="1792" spans="1:5">
      <c r="A1792" s="60"/>
      <c r="B1792" s="60"/>
      <c r="C1792" s="60"/>
      <c r="D1792" s="60"/>
      <c r="E1792" s="60"/>
    </row>
    <row r="1793" spans="1:5">
      <c r="A1793" s="60"/>
      <c r="B1793" s="60"/>
      <c r="C1793" s="60"/>
      <c r="D1793" s="60"/>
      <c r="E1793" s="60"/>
    </row>
    <row r="1794" spans="1:5">
      <c r="A1794" s="60"/>
      <c r="B1794" s="60"/>
      <c r="C1794" s="60"/>
      <c r="D1794" s="60"/>
      <c r="E1794" s="60"/>
    </row>
    <row r="1795" spans="1:5">
      <c r="A1795" s="60"/>
      <c r="B1795" s="60"/>
      <c r="C1795" s="60"/>
      <c r="D1795" s="60"/>
      <c r="E1795" s="60"/>
    </row>
    <row r="1796" spans="1:5">
      <c r="A1796" s="60"/>
      <c r="B1796" s="60"/>
      <c r="C1796" s="60"/>
      <c r="D1796" s="60"/>
      <c r="E1796" s="60"/>
    </row>
    <row r="1797" spans="1:5">
      <c r="A1797" s="60"/>
      <c r="B1797" s="60"/>
      <c r="C1797" s="60"/>
      <c r="D1797" s="60"/>
      <c r="E1797" s="60"/>
    </row>
    <row r="1798" spans="1:5">
      <c r="A1798" s="60"/>
      <c r="B1798" s="60"/>
      <c r="C1798" s="60"/>
      <c r="D1798" s="60"/>
      <c r="E1798" s="60"/>
    </row>
    <row r="1799" spans="1:5">
      <c r="A1799" s="60"/>
      <c r="B1799" s="60"/>
      <c r="C1799" s="60"/>
      <c r="D1799" s="60"/>
      <c r="E1799" s="60"/>
    </row>
    <row r="1800" spans="1:5">
      <c r="A1800" s="60"/>
      <c r="B1800" s="60"/>
      <c r="C1800" s="60"/>
      <c r="D1800" s="60"/>
      <c r="E1800" s="60"/>
    </row>
    <row r="1801" spans="1:5">
      <c r="A1801" s="60"/>
      <c r="B1801" s="60"/>
      <c r="C1801" s="60"/>
      <c r="D1801" s="60"/>
      <c r="E1801" s="60"/>
    </row>
    <row r="1802" spans="1:5">
      <c r="A1802" s="60"/>
      <c r="B1802" s="60"/>
      <c r="C1802" s="60"/>
      <c r="D1802" s="60"/>
      <c r="E1802" s="60"/>
    </row>
    <row r="1803" spans="1:5">
      <c r="A1803" s="60"/>
      <c r="B1803" s="60"/>
      <c r="C1803" s="60"/>
      <c r="D1803" s="60"/>
      <c r="E1803" s="60"/>
    </row>
    <row r="1804" spans="1:5">
      <c r="A1804" s="60"/>
      <c r="B1804" s="60"/>
      <c r="C1804" s="60"/>
      <c r="D1804" s="60"/>
      <c r="E1804" s="60"/>
    </row>
    <row r="1805" spans="1:5">
      <c r="A1805" s="60"/>
      <c r="B1805" s="60"/>
      <c r="C1805" s="60"/>
      <c r="D1805" s="60"/>
      <c r="E1805" s="60"/>
    </row>
    <row r="1806" spans="1:5">
      <c r="A1806" s="60"/>
      <c r="B1806" s="60"/>
      <c r="C1806" s="60"/>
      <c r="D1806" s="60"/>
      <c r="E1806" s="60"/>
    </row>
    <row r="1807" spans="1:5">
      <c r="A1807" s="60"/>
      <c r="B1807" s="60"/>
      <c r="C1807" s="60"/>
      <c r="D1807" s="60"/>
      <c r="E1807" s="60"/>
    </row>
    <row r="1808" spans="1:5">
      <c r="A1808" s="60"/>
      <c r="B1808" s="60"/>
      <c r="C1808" s="60"/>
      <c r="D1808" s="60"/>
      <c r="E1808" s="60"/>
    </row>
    <row r="1809" spans="1:5">
      <c r="A1809" s="60"/>
      <c r="B1809" s="60"/>
      <c r="C1809" s="60"/>
      <c r="D1809" s="60"/>
      <c r="E1809" s="60"/>
    </row>
    <row r="1810" spans="1:5">
      <c r="A1810" s="60"/>
      <c r="B1810" s="60"/>
      <c r="C1810" s="60"/>
      <c r="D1810" s="60"/>
      <c r="E1810" s="60"/>
    </row>
    <row r="1811" spans="1:5">
      <c r="A1811" s="60"/>
      <c r="B1811" s="60"/>
      <c r="C1811" s="60"/>
      <c r="D1811" s="60"/>
      <c r="E1811" s="60"/>
    </row>
    <row r="1812" spans="1:5">
      <c r="A1812" s="60"/>
      <c r="B1812" s="60"/>
      <c r="C1812" s="60"/>
      <c r="D1812" s="60"/>
      <c r="E1812" s="60"/>
    </row>
    <row r="1813" spans="1:5">
      <c r="A1813" s="60"/>
      <c r="B1813" s="60"/>
      <c r="C1813" s="60"/>
      <c r="D1813" s="60"/>
      <c r="E1813" s="60"/>
    </row>
    <row r="1814" spans="1:5">
      <c r="A1814" s="60"/>
      <c r="B1814" s="60"/>
      <c r="C1814" s="60"/>
      <c r="D1814" s="60"/>
      <c r="E1814" s="60"/>
    </row>
    <row r="1815" spans="1:5">
      <c r="A1815" s="60"/>
      <c r="B1815" s="60"/>
      <c r="C1815" s="60"/>
      <c r="D1815" s="60"/>
      <c r="E1815" s="60"/>
    </row>
    <row r="1816" spans="1:5">
      <c r="A1816" s="60"/>
      <c r="B1816" s="60"/>
      <c r="C1816" s="60"/>
      <c r="D1816" s="60"/>
      <c r="E1816" s="60"/>
    </row>
    <row r="1817" spans="1:5">
      <c r="A1817" s="60"/>
      <c r="B1817" s="60"/>
      <c r="C1817" s="60"/>
      <c r="D1817" s="60"/>
      <c r="E1817" s="60"/>
    </row>
    <row r="1818" spans="1:5">
      <c r="A1818" s="60"/>
      <c r="B1818" s="60"/>
      <c r="C1818" s="60"/>
      <c r="D1818" s="60"/>
      <c r="E1818" s="60"/>
    </row>
    <row r="1819" spans="1:5">
      <c r="A1819" s="60"/>
      <c r="B1819" s="60"/>
      <c r="C1819" s="60"/>
      <c r="D1819" s="60"/>
      <c r="E1819" s="60"/>
    </row>
    <row r="1820" spans="1:5">
      <c r="A1820" s="60"/>
      <c r="B1820" s="60"/>
      <c r="C1820" s="60"/>
      <c r="D1820" s="60"/>
      <c r="E1820" s="60"/>
    </row>
    <row r="1821" spans="1:5">
      <c r="A1821" s="60"/>
      <c r="B1821" s="60"/>
      <c r="C1821" s="60"/>
      <c r="D1821" s="60"/>
      <c r="E1821" s="60"/>
    </row>
    <row r="1822" spans="1:5">
      <c r="A1822" s="60"/>
      <c r="B1822" s="60"/>
      <c r="C1822" s="60"/>
      <c r="D1822" s="60"/>
      <c r="E1822" s="60"/>
    </row>
    <row r="1823" spans="1:5">
      <c r="A1823" s="60"/>
      <c r="B1823" s="60"/>
      <c r="C1823" s="60"/>
      <c r="D1823" s="60"/>
      <c r="E1823" s="60"/>
    </row>
    <row r="1824" spans="1:5">
      <c r="A1824" s="60"/>
      <c r="B1824" s="60"/>
      <c r="C1824" s="60"/>
      <c r="D1824" s="60"/>
      <c r="E1824" s="60"/>
    </row>
    <row r="1825" spans="1:5">
      <c r="A1825" s="60"/>
      <c r="B1825" s="60"/>
      <c r="C1825" s="60"/>
      <c r="D1825" s="60"/>
      <c r="E1825" s="60"/>
    </row>
    <row r="1826" spans="1:5">
      <c r="A1826" s="60"/>
      <c r="B1826" s="60"/>
      <c r="C1826" s="60"/>
      <c r="D1826" s="60"/>
      <c r="E1826" s="60"/>
    </row>
    <row r="1827" spans="1:5">
      <c r="A1827" s="60"/>
      <c r="B1827" s="60"/>
      <c r="C1827" s="60"/>
      <c r="D1827" s="60"/>
      <c r="E1827" s="60"/>
    </row>
    <row r="1828" spans="1:5">
      <c r="A1828" s="60"/>
      <c r="B1828" s="60"/>
      <c r="C1828" s="60"/>
      <c r="D1828" s="60"/>
      <c r="E1828" s="60"/>
    </row>
    <row r="1829" spans="1:5">
      <c r="A1829" s="60"/>
      <c r="B1829" s="60"/>
      <c r="C1829" s="60"/>
      <c r="D1829" s="60"/>
      <c r="E1829" s="60"/>
    </row>
    <row r="1830" spans="1:5">
      <c r="A1830" s="60"/>
      <c r="B1830" s="60"/>
      <c r="C1830" s="60"/>
      <c r="D1830" s="60"/>
      <c r="E1830" s="60"/>
    </row>
    <row r="1831" spans="1:5">
      <c r="A1831" s="60"/>
      <c r="B1831" s="60"/>
      <c r="C1831" s="60"/>
      <c r="D1831" s="60"/>
      <c r="E1831" s="60"/>
    </row>
    <row r="1832" spans="1:5">
      <c r="A1832" s="60"/>
      <c r="B1832" s="60"/>
      <c r="C1832" s="60"/>
      <c r="D1832" s="60"/>
      <c r="E1832" s="60"/>
    </row>
    <row r="1833" spans="1:5">
      <c r="A1833" s="60"/>
      <c r="B1833" s="60"/>
      <c r="C1833" s="60"/>
      <c r="D1833" s="60"/>
      <c r="E1833" s="60"/>
    </row>
    <row r="1834" spans="1:5">
      <c r="A1834" s="60"/>
      <c r="B1834" s="60"/>
      <c r="C1834" s="60"/>
      <c r="D1834" s="60"/>
      <c r="E1834" s="60"/>
    </row>
    <row r="1835" spans="1:5">
      <c r="A1835" s="60"/>
      <c r="B1835" s="60"/>
      <c r="C1835" s="60"/>
      <c r="D1835" s="60"/>
      <c r="E1835" s="60"/>
    </row>
    <row r="1836" spans="1:5">
      <c r="A1836" s="60"/>
      <c r="B1836" s="60"/>
      <c r="C1836" s="60"/>
      <c r="D1836" s="60"/>
      <c r="E1836" s="60"/>
    </row>
    <row r="1837" spans="1:5">
      <c r="A1837" s="60"/>
      <c r="B1837" s="60"/>
      <c r="C1837" s="60"/>
      <c r="D1837" s="60"/>
      <c r="E1837" s="60"/>
    </row>
    <row r="1838" spans="1:5">
      <c r="A1838" s="60"/>
      <c r="B1838" s="60"/>
      <c r="C1838" s="60"/>
      <c r="D1838" s="60"/>
      <c r="E1838" s="60"/>
    </row>
    <row r="1839" spans="1:5">
      <c r="A1839" s="60"/>
      <c r="B1839" s="60"/>
      <c r="C1839" s="60"/>
      <c r="D1839" s="60"/>
      <c r="E1839" s="60"/>
    </row>
    <row r="1840" spans="1:5">
      <c r="A1840" s="60"/>
      <c r="B1840" s="60"/>
      <c r="C1840" s="60"/>
      <c r="D1840" s="60"/>
      <c r="E1840" s="60"/>
    </row>
    <row r="1841" spans="1:5">
      <c r="A1841" s="60"/>
      <c r="B1841" s="60"/>
      <c r="C1841" s="60"/>
      <c r="D1841" s="60"/>
      <c r="E1841" s="60"/>
    </row>
    <row r="1842" spans="1:5">
      <c r="A1842" s="60"/>
      <c r="B1842" s="60"/>
      <c r="C1842" s="60"/>
      <c r="D1842" s="60"/>
      <c r="E1842" s="60"/>
    </row>
    <row r="1843" spans="1:5">
      <c r="A1843" s="60"/>
      <c r="B1843" s="60"/>
      <c r="C1843" s="60"/>
      <c r="D1843" s="60"/>
      <c r="E1843" s="60"/>
    </row>
    <row r="1844" spans="1:5">
      <c r="A1844" s="60"/>
      <c r="B1844" s="60"/>
      <c r="C1844" s="60"/>
      <c r="D1844" s="60"/>
      <c r="E1844" s="60"/>
    </row>
    <row r="1845" spans="1:5">
      <c r="A1845" s="60"/>
      <c r="B1845" s="60"/>
      <c r="C1845" s="60"/>
      <c r="D1845" s="60"/>
      <c r="E1845" s="60"/>
    </row>
    <row r="1846" spans="1:5">
      <c r="A1846" s="60"/>
      <c r="B1846" s="60"/>
      <c r="C1846" s="60"/>
      <c r="D1846" s="60"/>
      <c r="E1846" s="60"/>
    </row>
    <row r="1847" spans="1:5">
      <c r="A1847" s="60"/>
      <c r="B1847" s="60"/>
      <c r="C1847" s="60"/>
      <c r="D1847" s="60"/>
      <c r="E1847" s="60"/>
    </row>
    <row r="1848" spans="1:5">
      <c r="A1848" s="60"/>
      <c r="B1848" s="60"/>
      <c r="C1848" s="60"/>
      <c r="D1848" s="60"/>
      <c r="E1848" s="60"/>
    </row>
    <row r="1849" spans="1:5">
      <c r="A1849" s="60"/>
      <c r="B1849" s="60"/>
      <c r="C1849" s="60"/>
      <c r="D1849" s="60"/>
      <c r="E1849" s="60"/>
    </row>
    <row r="1850" spans="1:5">
      <c r="A1850" s="60"/>
      <c r="B1850" s="60"/>
      <c r="C1850" s="60"/>
      <c r="D1850" s="60"/>
      <c r="E1850" s="60"/>
    </row>
    <row r="1851" spans="1:5">
      <c r="A1851" s="60"/>
      <c r="B1851" s="60"/>
      <c r="C1851" s="60"/>
      <c r="D1851" s="60"/>
      <c r="E1851" s="60"/>
    </row>
    <row r="1852" spans="1:5">
      <c r="A1852" s="60"/>
      <c r="B1852" s="60"/>
      <c r="C1852" s="60"/>
      <c r="D1852" s="60"/>
      <c r="E1852" s="60"/>
    </row>
    <row r="1853" spans="1:5">
      <c r="A1853" s="60"/>
      <c r="B1853" s="60"/>
      <c r="C1853" s="60"/>
      <c r="D1853" s="60"/>
      <c r="E1853" s="60"/>
    </row>
    <row r="1854" spans="1:5">
      <c r="A1854" s="60"/>
      <c r="B1854" s="60"/>
      <c r="C1854" s="60"/>
      <c r="D1854" s="60"/>
      <c r="E1854" s="60"/>
    </row>
    <row r="1855" spans="1:5">
      <c r="A1855" s="60"/>
      <c r="B1855" s="60"/>
      <c r="C1855" s="60"/>
      <c r="D1855" s="60"/>
      <c r="E1855" s="60"/>
    </row>
    <row r="1856" spans="1:5">
      <c r="A1856" s="60"/>
      <c r="B1856" s="60"/>
      <c r="C1856" s="60"/>
      <c r="D1856" s="60"/>
      <c r="E1856" s="60"/>
    </row>
    <row r="1857" spans="1:5">
      <c r="A1857" s="60"/>
      <c r="B1857" s="60"/>
      <c r="C1857" s="60"/>
      <c r="D1857" s="60"/>
      <c r="E1857" s="60"/>
    </row>
    <row r="1858" spans="1:5">
      <c r="A1858" s="60"/>
      <c r="B1858" s="60"/>
      <c r="C1858" s="60"/>
      <c r="D1858" s="60"/>
      <c r="E1858" s="60"/>
    </row>
    <row r="1859" spans="1:5">
      <c r="A1859" s="60"/>
      <c r="B1859" s="60"/>
      <c r="C1859" s="60"/>
      <c r="D1859" s="60"/>
      <c r="E1859" s="60"/>
    </row>
    <row r="1860" spans="1:5">
      <c r="A1860" s="60"/>
      <c r="B1860" s="60"/>
      <c r="C1860" s="60"/>
      <c r="D1860" s="60"/>
      <c r="E1860" s="60"/>
    </row>
    <row r="1861" spans="1:5">
      <c r="A1861" s="60"/>
      <c r="B1861" s="60"/>
      <c r="C1861" s="60"/>
      <c r="D1861" s="60"/>
      <c r="E1861" s="60"/>
    </row>
    <row r="1862" spans="1:5">
      <c r="A1862" s="60"/>
      <c r="B1862" s="60"/>
      <c r="C1862" s="60"/>
      <c r="D1862" s="60"/>
      <c r="E1862" s="60"/>
    </row>
    <row r="1863" spans="1:5">
      <c r="A1863" s="60"/>
      <c r="B1863" s="60"/>
      <c r="C1863" s="60"/>
      <c r="D1863" s="60"/>
      <c r="E1863" s="60"/>
    </row>
    <row r="1864" spans="1:5">
      <c r="A1864" s="60"/>
      <c r="B1864" s="60"/>
      <c r="C1864" s="60"/>
      <c r="D1864" s="60"/>
      <c r="E1864" s="60"/>
    </row>
    <row r="1865" spans="1:5">
      <c r="A1865" s="60"/>
      <c r="B1865" s="60"/>
      <c r="C1865" s="60"/>
      <c r="D1865" s="60"/>
      <c r="E1865" s="60"/>
    </row>
    <row r="1866" spans="1:5">
      <c r="A1866" s="60"/>
      <c r="B1866" s="60"/>
      <c r="C1866" s="60"/>
      <c r="D1866" s="60"/>
      <c r="E1866" s="60"/>
    </row>
    <row r="1867" spans="1:5">
      <c r="A1867" s="60"/>
      <c r="B1867" s="60"/>
      <c r="C1867" s="60"/>
      <c r="D1867" s="60"/>
      <c r="E1867" s="60"/>
    </row>
    <row r="1868" spans="1:5">
      <c r="A1868" s="60"/>
      <c r="B1868" s="60"/>
      <c r="C1868" s="60"/>
      <c r="D1868" s="60"/>
      <c r="E1868" s="60"/>
    </row>
    <row r="1869" spans="1:5">
      <c r="A1869" s="60"/>
      <c r="B1869" s="60"/>
      <c r="C1869" s="60"/>
      <c r="D1869" s="60"/>
      <c r="E1869" s="60"/>
    </row>
    <row r="1870" spans="1:5">
      <c r="A1870" s="60"/>
      <c r="B1870" s="60"/>
      <c r="C1870" s="60"/>
      <c r="D1870" s="60"/>
      <c r="E1870" s="60"/>
    </row>
    <row r="1871" spans="1:5">
      <c r="A1871" s="60"/>
      <c r="B1871" s="60"/>
      <c r="C1871" s="60"/>
      <c r="D1871" s="60"/>
      <c r="E1871" s="60"/>
    </row>
    <row r="1872" spans="1:5">
      <c r="A1872" s="60"/>
      <c r="B1872" s="60"/>
      <c r="C1872" s="60"/>
      <c r="D1872" s="60"/>
      <c r="E1872" s="60"/>
    </row>
    <row r="1873" spans="1:5">
      <c r="A1873" s="60"/>
      <c r="B1873" s="60"/>
      <c r="C1873" s="60"/>
      <c r="D1873" s="60"/>
      <c r="E1873" s="60"/>
    </row>
    <row r="1874" spans="1:5">
      <c r="A1874" s="60"/>
      <c r="B1874" s="60"/>
      <c r="C1874" s="60"/>
      <c r="D1874" s="60"/>
      <c r="E1874" s="60"/>
    </row>
    <row r="1875" spans="1:5">
      <c r="A1875" s="60"/>
      <c r="B1875" s="60"/>
      <c r="C1875" s="60"/>
      <c r="D1875" s="60"/>
      <c r="E1875" s="60"/>
    </row>
    <row r="1876" spans="1:5">
      <c r="A1876" s="60"/>
      <c r="B1876" s="60"/>
      <c r="C1876" s="60"/>
      <c r="D1876" s="60"/>
      <c r="E1876" s="60"/>
    </row>
    <row r="1877" spans="1:5">
      <c r="A1877" s="60"/>
      <c r="B1877" s="60"/>
      <c r="C1877" s="60"/>
      <c r="D1877" s="60"/>
      <c r="E1877" s="60"/>
    </row>
    <row r="1878" spans="1:5">
      <c r="A1878" s="60"/>
      <c r="B1878" s="60"/>
      <c r="C1878" s="60"/>
      <c r="D1878" s="60"/>
      <c r="E1878" s="60"/>
    </row>
    <row r="1879" spans="1:5">
      <c r="A1879" s="60"/>
      <c r="B1879" s="60"/>
      <c r="C1879" s="60"/>
      <c r="D1879" s="60"/>
      <c r="E1879" s="60"/>
    </row>
    <row r="1880" spans="1:5">
      <c r="A1880" s="60"/>
      <c r="B1880" s="60"/>
      <c r="C1880" s="60"/>
      <c r="D1880" s="60"/>
      <c r="E1880" s="60"/>
    </row>
    <row r="1881" spans="1:5">
      <c r="A1881" s="60"/>
      <c r="B1881" s="60"/>
      <c r="C1881" s="60"/>
      <c r="D1881" s="60"/>
      <c r="E1881" s="60"/>
    </row>
    <row r="1882" spans="1:5">
      <c r="A1882" s="60"/>
      <c r="B1882" s="60"/>
      <c r="C1882" s="60"/>
      <c r="D1882" s="60"/>
      <c r="E1882" s="60"/>
    </row>
    <row r="1883" spans="1:5">
      <c r="A1883" s="60"/>
      <c r="B1883" s="60"/>
      <c r="C1883" s="60"/>
      <c r="D1883" s="60"/>
      <c r="E1883" s="60"/>
    </row>
    <row r="1884" spans="1:5">
      <c r="A1884" s="60"/>
      <c r="B1884" s="60"/>
      <c r="C1884" s="60"/>
      <c r="D1884" s="60"/>
      <c r="E1884" s="60"/>
    </row>
    <row r="1885" spans="1:5">
      <c r="A1885" s="60"/>
      <c r="B1885" s="60"/>
      <c r="C1885" s="60"/>
      <c r="D1885" s="60"/>
      <c r="E1885" s="60"/>
    </row>
    <row r="1886" spans="1:5">
      <c r="A1886" s="60"/>
      <c r="B1886" s="60"/>
      <c r="C1886" s="60"/>
      <c r="D1886" s="60"/>
      <c r="E1886" s="60"/>
    </row>
    <row r="1887" spans="1:5">
      <c r="A1887" s="60"/>
      <c r="B1887" s="60"/>
      <c r="C1887" s="60"/>
      <c r="D1887" s="60"/>
      <c r="E1887" s="60"/>
    </row>
    <row r="1888" spans="1:5">
      <c r="A1888" s="60"/>
      <c r="B1888" s="60"/>
      <c r="C1888" s="60"/>
      <c r="D1888" s="60"/>
      <c r="E1888" s="60"/>
    </row>
    <row r="1889" spans="1:5">
      <c r="A1889" s="60"/>
      <c r="B1889" s="60"/>
      <c r="C1889" s="60"/>
      <c r="D1889" s="60"/>
      <c r="E1889" s="60"/>
    </row>
    <row r="1890" spans="1:5">
      <c r="A1890" s="60"/>
      <c r="B1890" s="60"/>
      <c r="C1890" s="60"/>
      <c r="D1890" s="60"/>
      <c r="E1890" s="60"/>
    </row>
    <row r="1891" spans="1:5">
      <c r="A1891" s="60"/>
      <c r="B1891" s="60"/>
      <c r="C1891" s="60"/>
      <c r="D1891" s="60"/>
      <c r="E1891" s="60"/>
    </row>
    <row r="1892" spans="1:5">
      <c r="A1892" s="60"/>
      <c r="B1892" s="60"/>
      <c r="C1892" s="60"/>
      <c r="D1892" s="60"/>
      <c r="E1892" s="60"/>
    </row>
    <row r="1893" spans="1:5">
      <c r="A1893" s="60"/>
      <c r="B1893" s="60"/>
      <c r="C1893" s="60"/>
      <c r="D1893" s="60"/>
      <c r="E1893" s="60"/>
    </row>
    <row r="1894" spans="1:5">
      <c r="A1894" s="60"/>
      <c r="B1894" s="60"/>
      <c r="C1894" s="60"/>
      <c r="D1894" s="60"/>
      <c r="E1894" s="60"/>
    </row>
    <row r="1895" spans="1:5">
      <c r="A1895" s="60"/>
      <c r="B1895" s="60"/>
      <c r="C1895" s="60"/>
      <c r="D1895" s="60"/>
      <c r="E1895" s="60"/>
    </row>
    <row r="1896" spans="1:5">
      <c r="A1896" s="60"/>
      <c r="B1896" s="60"/>
      <c r="C1896" s="60"/>
      <c r="D1896" s="60"/>
      <c r="E1896" s="60"/>
    </row>
    <row r="1897" spans="1:5">
      <c r="A1897" s="60"/>
      <c r="B1897" s="60"/>
      <c r="C1897" s="60"/>
      <c r="D1897" s="60"/>
      <c r="E1897" s="60"/>
    </row>
    <row r="1898" spans="1:5">
      <c r="A1898" s="60"/>
      <c r="B1898" s="60"/>
      <c r="C1898" s="60"/>
      <c r="D1898" s="60"/>
      <c r="E1898" s="60"/>
    </row>
    <row r="1899" spans="1:5">
      <c r="A1899" s="60"/>
      <c r="B1899" s="60"/>
      <c r="C1899" s="60"/>
      <c r="D1899" s="60"/>
      <c r="E1899" s="60"/>
    </row>
    <row r="1900" spans="1:5">
      <c r="A1900" s="60"/>
      <c r="B1900" s="60"/>
      <c r="C1900" s="60"/>
      <c r="D1900" s="60"/>
      <c r="E1900" s="60"/>
    </row>
    <row r="1901" spans="1:5">
      <c r="A1901" s="60"/>
      <c r="B1901" s="60"/>
      <c r="C1901" s="60"/>
      <c r="D1901" s="60"/>
      <c r="E1901" s="60"/>
    </row>
    <row r="1902" spans="1:5">
      <c r="A1902" s="60"/>
      <c r="B1902" s="60"/>
      <c r="C1902" s="60"/>
      <c r="D1902" s="60"/>
      <c r="E1902" s="60"/>
    </row>
    <row r="1903" spans="1:5">
      <c r="A1903" s="60"/>
      <c r="B1903" s="60"/>
      <c r="C1903" s="60"/>
      <c r="D1903" s="60"/>
      <c r="E1903" s="60"/>
    </row>
    <row r="1904" spans="1:5">
      <c r="A1904" s="60"/>
      <c r="B1904" s="60"/>
      <c r="C1904" s="60"/>
      <c r="D1904" s="60"/>
      <c r="E1904" s="60"/>
    </row>
    <row r="1905" spans="1:5">
      <c r="A1905" s="60"/>
      <c r="B1905" s="60"/>
      <c r="C1905" s="60"/>
      <c r="D1905" s="60"/>
      <c r="E1905" s="60"/>
    </row>
    <row r="1906" spans="1:5">
      <c r="A1906" s="60"/>
      <c r="B1906" s="60"/>
      <c r="C1906" s="60"/>
      <c r="D1906" s="60"/>
      <c r="E1906" s="60"/>
    </row>
    <row r="1907" spans="1:5">
      <c r="A1907" s="60"/>
      <c r="B1907" s="60"/>
      <c r="C1907" s="60"/>
      <c r="D1907" s="60"/>
      <c r="E1907" s="60"/>
    </row>
    <row r="1908" spans="1:5">
      <c r="A1908" s="60"/>
      <c r="B1908" s="60"/>
      <c r="C1908" s="60"/>
      <c r="D1908" s="60"/>
      <c r="E1908" s="60"/>
    </row>
    <row r="1909" spans="1:5">
      <c r="A1909" s="60"/>
      <c r="B1909" s="60"/>
      <c r="C1909" s="60"/>
      <c r="D1909" s="60"/>
      <c r="E1909" s="60"/>
    </row>
    <row r="1910" spans="1:5">
      <c r="A1910" s="60"/>
      <c r="B1910" s="60"/>
      <c r="C1910" s="60"/>
      <c r="D1910" s="60"/>
      <c r="E1910" s="60"/>
    </row>
    <row r="1911" spans="1:5">
      <c r="A1911" s="60"/>
      <c r="B1911" s="60"/>
      <c r="C1911" s="60"/>
      <c r="D1911" s="60"/>
      <c r="E1911" s="60"/>
    </row>
    <row r="1912" spans="1:5">
      <c r="A1912" s="60"/>
      <c r="B1912" s="60"/>
      <c r="C1912" s="60"/>
      <c r="D1912" s="60"/>
      <c r="E1912" s="60"/>
    </row>
    <row r="1913" spans="1:5">
      <c r="A1913" s="60"/>
      <c r="B1913" s="60"/>
      <c r="C1913" s="60"/>
      <c r="D1913" s="60"/>
      <c r="E1913" s="60"/>
    </row>
    <row r="1914" spans="1:5">
      <c r="A1914" s="60"/>
      <c r="B1914" s="60"/>
      <c r="C1914" s="60"/>
      <c r="D1914" s="60"/>
      <c r="E1914" s="60"/>
    </row>
    <row r="1915" spans="1:5">
      <c r="A1915" s="60"/>
      <c r="B1915" s="60"/>
      <c r="C1915" s="60"/>
      <c r="D1915" s="60"/>
      <c r="E1915" s="60"/>
    </row>
    <row r="1916" spans="1:5">
      <c r="A1916" s="60"/>
      <c r="B1916" s="60"/>
      <c r="C1916" s="60"/>
      <c r="D1916" s="60"/>
      <c r="E1916" s="60"/>
    </row>
    <row r="1917" spans="1:5">
      <c r="A1917" s="60"/>
      <c r="B1917" s="60"/>
      <c r="C1917" s="60"/>
      <c r="D1917" s="60"/>
      <c r="E1917" s="60"/>
    </row>
    <row r="1918" spans="1:5">
      <c r="A1918" s="60"/>
      <c r="B1918" s="60"/>
      <c r="C1918" s="60"/>
      <c r="D1918" s="60"/>
      <c r="E1918" s="60"/>
    </row>
    <row r="1919" spans="1:5">
      <c r="A1919" s="60"/>
      <c r="B1919" s="60"/>
      <c r="C1919" s="60"/>
      <c r="D1919" s="60"/>
      <c r="E1919" s="60"/>
    </row>
    <row r="1920" spans="1:5">
      <c r="A1920" s="60"/>
      <c r="B1920" s="60"/>
      <c r="C1920" s="60"/>
      <c r="D1920" s="60"/>
      <c r="E1920" s="60"/>
    </row>
    <row r="1921" spans="1:5">
      <c r="A1921" s="60"/>
      <c r="B1921" s="60"/>
      <c r="C1921" s="60"/>
      <c r="D1921" s="60"/>
      <c r="E1921" s="60"/>
    </row>
    <row r="1922" spans="1:5">
      <c r="A1922" s="60"/>
      <c r="B1922" s="60"/>
      <c r="C1922" s="60"/>
      <c r="D1922" s="60"/>
      <c r="E1922" s="60"/>
    </row>
    <row r="1923" spans="1:5">
      <c r="A1923" s="60"/>
      <c r="B1923" s="60"/>
      <c r="C1923" s="60"/>
      <c r="D1923" s="60"/>
      <c r="E1923" s="60"/>
    </row>
    <row r="1924" spans="1:5">
      <c r="A1924" s="60"/>
      <c r="B1924" s="60"/>
      <c r="C1924" s="60"/>
      <c r="D1924" s="60"/>
      <c r="E1924" s="60"/>
    </row>
    <row r="1925" spans="1:5">
      <c r="A1925" s="60"/>
      <c r="B1925" s="60"/>
      <c r="C1925" s="60"/>
      <c r="D1925" s="60"/>
      <c r="E1925" s="60"/>
    </row>
    <row r="1926" spans="1:5">
      <c r="A1926" s="60"/>
      <c r="B1926" s="60"/>
      <c r="C1926" s="60"/>
      <c r="D1926" s="60"/>
      <c r="E1926" s="60"/>
    </row>
    <row r="1927" spans="1:5">
      <c r="A1927" s="60"/>
      <c r="B1927" s="60"/>
      <c r="C1927" s="60"/>
      <c r="D1927" s="60"/>
      <c r="E1927" s="60"/>
    </row>
    <row r="1928" spans="1:5">
      <c r="A1928" s="60"/>
      <c r="B1928" s="60"/>
      <c r="C1928" s="60"/>
      <c r="D1928" s="60"/>
      <c r="E1928" s="60"/>
    </row>
    <row r="1929" spans="1:5">
      <c r="A1929" s="60"/>
      <c r="B1929" s="60"/>
      <c r="C1929" s="60"/>
      <c r="D1929" s="60"/>
      <c r="E1929" s="60"/>
    </row>
    <row r="1930" spans="1:5">
      <c r="A1930" s="60"/>
      <c r="B1930" s="60"/>
      <c r="C1930" s="60"/>
      <c r="D1930" s="60"/>
      <c r="E1930" s="60"/>
    </row>
    <row r="1931" spans="1:5">
      <c r="A1931" s="60"/>
      <c r="B1931" s="60"/>
      <c r="C1931" s="60"/>
      <c r="D1931" s="60"/>
      <c r="E1931" s="60"/>
    </row>
    <row r="1932" spans="1:5">
      <c r="A1932" s="60"/>
      <c r="B1932" s="60"/>
      <c r="C1932" s="60"/>
      <c r="D1932" s="60"/>
      <c r="E1932" s="60"/>
    </row>
    <row r="1933" spans="1:5">
      <c r="A1933" s="60"/>
      <c r="B1933" s="60"/>
      <c r="C1933" s="60"/>
      <c r="D1933" s="60"/>
      <c r="E1933" s="60"/>
    </row>
    <row r="1934" spans="1:5">
      <c r="A1934" s="60"/>
      <c r="B1934" s="60"/>
      <c r="C1934" s="60"/>
      <c r="D1934" s="60"/>
      <c r="E1934" s="60"/>
    </row>
    <row r="1935" spans="1:5">
      <c r="A1935" s="60"/>
      <c r="B1935" s="60"/>
      <c r="C1935" s="60"/>
      <c r="D1935" s="60"/>
      <c r="E1935" s="60"/>
    </row>
    <row r="1936" spans="1:5">
      <c r="A1936" s="60"/>
      <c r="B1936" s="60"/>
      <c r="C1936" s="60"/>
      <c r="D1936" s="60"/>
      <c r="E1936" s="60"/>
    </row>
    <row r="1937" spans="1:5">
      <c r="A1937" s="60"/>
      <c r="B1937" s="60"/>
      <c r="C1937" s="60"/>
      <c r="D1937" s="60"/>
      <c r="E1937" s="60"/>
    </row>
    <row r="1938" spans="1:5">
      <c r="A1938" s="60"/>
      <c r="B1938" s="60"/>
      <c r="C1938" s="60"/>
      <c r="D1938" s="60"/>
      <c r="E1938" s="60"/>
    </row>
    <row r="1939" spans="1:5">
      <c r="A1939" s="60"/>
      <c r="B1939" s="60"/>
      <c r="C1939" s="60"/>
      <c r="D1939" s="60"/>
      <c r="E1939" s="60"/>
    </row>
    <row r="1940" spans="1:5">
      <c r="A1940" s="60"/>
      <c r="B1940" s="60"/>
      <c r="C1940" s="60"/>
      <c r="D1940" s="60"/>
      <c r="E1940" s="60"/>
    </row>
    <row r="1941" spans="1:5">
      <c r="A1941" s="60"/>
      <c r="B1941" s="60"/>
      <c r="C1941" s="60"/>
      <c r="D1941" s="60"/>
      <c r="E1941" s="60"/>
    </row>
    <row r="1942" spans="1:5">
      <c r="A1942" s="60"/>
      <c r="B1942" s="60"/>
      <c r="C1942" s="60"/>
      <c r="D1942" s="60"/>
      <c r="E1942" s="60"/>
    </row>
    <row r="1943" spans="1:5">
      <c r="A1943" s="60"/>
      <c r="B1943" s="60"/>
      <c r="C1943" s="60"/>
      <c r="D1943" s="60"/>
      <c r="E1943" s="60"/>
    </row>
    <row r="1944" spans="1:5">
      <c r="A1944" s="60"/>
      <c r="B1944" s="60"/>
      <c r="C1944" s="60"/>
      <c r="D1944" s="60"/>
      <c r="E1944" s="60"/>
    </row>
    <row r="1945" spans="1:5">
      <c r="A1945" s="60"/>
      <c r="B1945" s="60"/>
      <c r="C1945" s="60"/>
      <c r="D1945" s="60"/>
      <c r="E1945" s="60"/>
    </row>
    <row r="1946" spans="1:5">
      <c r="A1946" s="60"/>
      <c r="B1946" s="60"/>
      <c r="C1946" s="60"/>
      <c r="D1946" s="60"/>
      <c r="E1946" s="60"/>
    </row>
    <row r="1947" spans="1:5">
      <c r="A1947" s="60"/>
      <c r="B1947" s="60"/>
      <c r="C1947" s="60"/>
      <c r="D1947" s="60"/>
      <c r="E1947" s="60"/>
    </row>
    <row r="1948" spans="1:5">
      <c r="A1948" s="60"/>
      <c r="B1948" s="60"/>
      <c r="C1948" s="60"/>
      <c r="D1948" s="60"/>
      <c r="E1948" s="60"/>
    </row>
    <row r="1949" spans="1:5">
      <c r="A1949" s="60"/>
      <c r="B1949" s="60"/>
      <c r="C1949" s="60"/>
      <c r="D1949" s="60"/>
      <c r="E1949" s="60"/>
    </row>
    <row r="1950" spans="1:5">
      <c r="A1950" s="60"/>
      <c r="B1950" s="60"/>
      <c r="C1950" s="60"/>
      <c r="D1950" s="60"/>
      <c r="E1950" s="60"/>
    </row>
    <row r="1951" spans="1:5">
      <c r="A1951" s="60"/>
      <c r="B1951" s="60"/>
      <c r="C1951" s="60"/>
      <c r="D1951" s="60"/>
      <c r="E1951" s="60"/>
    </row>
    <row r="1952" spans="1:5">
      <c r="A1952" s="60"/>
      <c r="B1952" s="60"/>
      <c r="C1952" s="60"/>
      <c r="D1952" s="60"/>
      <c r="E1952" s="60"/>
    </row>
    <row r="1953" spans="1:5">
      <c r="A1953" s="60"/>
      <c r="B1953" s="60"/>
      <c r="C1953" s="60"/>
      <c r="D1953" s="60"/>
      <c r="E1953" s="60"/>
    </row>
    <row r="1954" spans="1:5">
      <c r="A1954" s="60"/>
      <c r="B1954" s="60"/>
      <c r="C1954" s="60"/>
      <c r="D1954" s="60"/>
      <c r="E1954" s="60"/>
    </row>
    <row r="1955" spans="1:5">
      <c r="A1955" s="60"/>
      <c r="B1955" s="60"/>
      <c r="C1955" s="60"/>
      <c r="D1955" s="60"/>
      <c r="E1955" s="60"/>
    </row>
    <row r="1956" spans="1:5">
      <c r="A1956" s="60"/>
      <c r="B1956" s="60"/>
      <c r="C1956" s="60"/>
      <c r="D1956" s="60"/>
      <c r="E1956" s="60"/>
    </row>
    <row r="1957" spans="1:5">
      <c r="A1957" s="60"/>
      <c r="B1957" s="60"/>
      <c r="C1957" s="60"/>
      <c r="D1957" s="60"/>
      <c r="E1957" s="60"/>
    </row>
    <row r="1958" spans="1:5">
      <c r="A1958" s="60"/>
      <c r="B1958" s="60"/>
      <c r="C1958" s="60"/>
      <c r="D1958" s="60"/>
      <c r="E1958" s="60"/>
    </row>
    <row r="1959" spans="1:5">
      <c r="A1959" s="60"/>
      <c r="B1959" s="60"/>
      <c r="C1959" s="60"/>
      <c r="D1959" s="60"/>
      <c r="E1959" s="60"/>
    </row>
    <row r="1960" spans="1:5">
      <c r="A1960" s="60"/>
      <c r="B1960" s="60"/>
      <c r="C1960" s="60"/>
      <c r="D1960" s="60"/>
      <c r="E1960" s="60"/>
    </row>
    <row r="1961" spans="1:5">
      <c r="A1961" s="60"/>
      <c r="B1961" s="60"/>
      <c r="C1961" s="60"/>
      <c r="D1961" s="60"/>
      <c r="E1961" s="60"/>
    </row>
    <row r="1962" spans="1:5">
      <c r="A1962" s="60"/>
      <c r="B1962" s="60"/>
      <c r="C1962" s="60"/>
      <c r="D1962" s="60"/>
      <c r="E1962" s="60"/>
    </row>
    <row r="1963" spans="1:5">
      <c r="A1963" s="60"/>
      <c r="B1963" s="60"/>
      <c r="C1963" s="60"/>
      <c r="D1963" s="60"/>
      <c r="E1963" s="60"/>
    </row>
    <row r="1964" spans="1:5">
      <c r="A1964" s="60"/>
      <c r="B1964" s="60"/>
      <c r="C1964" s="60"/>
      <c r="D1964" s="60"/>
      <c r="E1964" s="60"/>
    </row>
    <row r="1965" spans="1:5">
      <c r="A1965" s="60"/>
      <c r="B1965" s="60"/>
      <c r="C1965" s="60"/>
      <c r="D1965" s="60"/>
      <c r="E1965" s="60"/>
    </row>
    <row r="1966" spans="1:5">
      <c r="A1966" s="60"/>
      <c r="B1966" s="60"/>
      <c r="C1966" s="60"/>
      <c r="D1966" s="60"/>
      <c r="E1966" s="60"/>
    </row>
    <row r="1967" spans="1:5">
      <c r="A1967" s="60"/>
      <c r="B1967" s="60"/>
      <c r="C1967" s="60"/>
      <c r="D1967" s="60"/>
      <c r="E1967" s="60"/>
    </row>
    <row r="1968" spans="1:5">
      <c r="A1968" s="60"/>
      <c r="B1968" s="60"/>
      <c r="C1968" s="60"/>
      <c r="D1968" s="60"/>
      <c r="E1968" s="60"/>
    </row>
    <row r="1969" spans="1:5">
      <c r="A1969" s="60"/>
      <c r="B1969" s="60"/>
      <c r="C1969" s="60"/>
      <c r="D1969" s="60"/>
      <c r="E1969" s="60"/>
    </row>
    <row r="1970" spans="1:5">
      <c r="A1970" s="60"/>
      <c r="B1970" s="60"/>
      <c r="C1970" s="60"/>
      <c r="D1970" s="60"/>
      <c r="E1970" s="60"/>
    </row>
    <row r="1971" spans="1:5">
      <c r="A1971" s="60"/>
      <c r="B1971" s="60"/>
      <c r="C1971" s="60"/>
      <c r="D1971" s="60"/>
      <c r="E1971" s="60"/>
    </row>
    <row r="1972" spans="1:5">
      <c r="A1972" s="60"/>
      <c r="B1972" s="60"/>
      <c r="C1972" s="60"/>
      <c r="D1972" s="60"/>
      <c r="E1972" s="60"/>
    </row>
    <row r="1973" spans="1:5">
      <c r="A1973" s="60"/>
      <c r="B1973" s="60"/>
      <c r="C1973" s="60"/>
      <c r="D1973" s="60"/>
      <c r="E1973" s="60"/>
    </row>
    <row r="1974" spans="1:5">
      <c r="A1974" s="60"/>
      <c r="B1974" s="60"/>
      <c r="C1974" s="60"/>
      <c r="D1974" s="60"/>
      <c r="E1974" s="60"/>
    </row>
    <row r="1975" spans="1:5">
      <c r="A1975" s="60"/>
      <c r="B1975" s="60"/>
      <c r="C1975" s="60"/>
      <c r="D1975" s="60"/>
      <c r="E1975" s="60"/>
    </row>
    <row r="1976" spans="1:5">
      <c r="A1976" s="60"/>
      <c r="B1976" s="60"/>
      <c r="C1976" s="60"/>
      <c r="D1976" s="60"/>
      <c r="E1976" s="60"/>
    </row>
    <row r="1977" spans="1:5">
      <c r="A1977" s="60"/>
      <c r="B1977" s="60"/>
      <c r="C1977" s="60"/>
      <c r="D1977" s="60"/>
      <c r="E1977" s="60"/>
    </row>
    <row r="1978" spans="1:5">
      <c r="A1978" s="60"/>
      <c r="B1978" s="60"/>
      <c r="C1978" s="60"/>
      <c r="D1978" s="60"/>
      <c r="E1978" s="60"/>
    </row>
    <row r="1979" spans="1:5">
      <c r="A1979" s="60"/>
      <c r="B1979" s="60"/>
      <c r="C1979" s="60"/>
      <c r="D1979" s="60"/>
      <c r="E1979" s="60"/>
    </row>
    <row r="1980" spans="1:5">
      <c r="A1980" s="60"/>
      <c r="B1980" s="60"/>
      <c r="C1980" s="60"/>
      <c r="D1980" s="60"/>
      <c r="E1980" s="60"/>
    </row>
    <row r="1981" spans="1:5">
      <c r="A1981" s="60"/>
      <c r="B1981" s="60"/>
      <c r="C1981" s="60"/>
      <c r="D1981" s="60"/>
      <c r="E1981" s="60"/>
    </row>
    <row r="1982" spans="1:5">
      <c r="A1982" s="60"/>
      <c r="B1982" s="60"/>
      <c r="C1982" s="60"/>
      <c r="D1982" s="60"/>
      <c r="E1982" s="60"/>
    </row>
    <row r="1983" spans="1:5">
      <c r="A1983" s="60"/>
      <c r="B1983" s="60"/>
      <c r="C1983" s="60"/>
      <c r="D1983" s="60"/>
      <c r="E1983" s="60"/>
    </row>
    <row r="1984" spans="1:5">
      <c r="A1984" s="60"/>
      <c r="B1984" s="60"/>
      <c r="C1984" s="60"/>
      <c r="D1984" s="60"/>
      <c r="E1984" s="60"/>
    </row>
    <row r="1985" spans="1:5">
      <c r="A1985" s="60"/>
      <c r="B1985" s="60"/>
      <c r="C1985" s="60"/>
      <c r="D1985" s="60"/>
      <c r="E1985" s="60"/>
    </row>
    <row r="1986" spans="1:5">
      <c r="A1986" s="60"/>
      <c r="B1986" s="60"/>
      <c r="C1986" s="60"/>
      <c r="D1986" s="60"/>
      <c r="E1986" s="60"/>
    </row>
    <row r="1987" spans="1:5">
      <c r="A1987" s="60"/>
      <c r="B1987" s="60"/>
      <c r="C1987" s="60"/>
      <c r="D1987" s="60"/>
      <c r="E1987" s="60"/>
    </row>
    <row r="1988" spans="1:5">
      <c r="A1988" s="60"/>
      <c r="B1988" s="60"/>
      <c r="C1988" s="60"/>
      <c r="D1988" s="60"/>
      <c r="E1988" s="60"/>
    </row>
    <row r="1989" spans="1:5">
      <c r="A1989" s="60"/>
      <c r="B1989" s="60"/>
      <c r="C1989" s="60"/>
      <c r="D1989" s="60"/>
      <c r="E1989" s="60"/>
    </row>
    <row r="1990" spans="1:5">
      <c r="A1990" s="60"/>
      <c r="B1990" s="60"/>
      <c r="C1990" s="60"/>
      <c r="D1990" s="60"/>
      <c r="E1990" s="60"/>
    </row>
    <row r="1991" spans="1:5">
      <c r="A1991" s="60"/>
      <c r="B1991" s="60"/>
      <c r="C1991" s="60"/>
      <c r="D1991" s="60"/>
      <c r="E1991" s="60"/>
    </row>
    <row r="1992" spans="1:5">
      <c r="A1992" s="60"/>
      <c r="B1992" s="60"/>
      <c r="C1992" s="60"/>
      <c r="D1992" s="60"/>
      <c r="E1992" s="60"/>
    </row>
    <row r="1993" spans="1:5">
      <c r="A1993" s="60"/>
      <c r="B1993" s="60"/>
      <c r="C1993" s="60"/>
      <c r="D1993" s="60"/>
      <c r="E1993" s="60"/>
    </row>
    <row r="1994" spans="1:5">
      <c r="A1994" s="60"/>
      <c r="B1994" s="60"/>
      <c r="C1994" s="60"/>
      <c r="D1994" s="60"/>
      <c r="E1994" s="60"/>
    </row>
    <row r="1995" spans="1:5">
      <c r="A1995" s="60"/>
      <c r="B1995" s="60"/>
      <c r="C1995" s="60"/>
      <c r="D1995" s="60"/>
      <c r="E1995" s="60"/>
    </row>
    <row r="1996" spans="1:5">
      <c r="A1996" s="60"/>
      <c r="B1996" s="60"/>
      <c r="C1996" s="60"/>
      <c r="D1996" s="60"/>
      <c r="E1996" s="60"/>
    </row>
    <row r="1997" spans="1:5">
      <c r="A1997" s="60"/>
      <c r="B1997" s="60"/>
      <c r="C1997" s="60"/>
      <c r="D1997" s="60"/>
      <c r="E1997" s="60"/>
    </row>
    <row r="1998" spans="1:5">
      <c r="A1998" s="60"/>
      <c r="B1998" s="60"/>
      <c r="C1998" s="60"/>
      <c r="D1998" s="60"/>
      <c r="E1998" s="60"/>
    </row>
    <row r="1999" spans="1:5">
      <c r="A1999" s="60"/>
      <c r="B1999" s="60"/>
      <c r="C1999" s="60"/>
      <c r="D1999" s="60"/>
      <c r="E1999" s="60"/>
    </row>
    <row r="2000" spans="1:5">
      <c r="A2000" s="60"/>
      <c r="B2000" s="60"/>
      <c r="C2000" s="60"/>
      <c r="D2000" s="60"/>
      <c r="E2000" s="60"/>
    </row>
    <row r="2001" spans="1:5">
      <c r="A2001" s="60"/>
      <c r="B2001" s="60"/>
      <c r="C2001" s="60"/>
      <c r="D2001" s="60"/>
      <c r="E2001" s="60"/>
    </row>
    <row r="2002" spans="1:5">
      <c r="A2002" s="60"/>
      <c r="B2002" s="60"/>
      <c r="C2002" s="60"/>
      <c r="D2002" s="60"/>
      <c r="E2002" s="60"/>
    </row>
    <row r="2003" spans="1:5">
      <c r="A2003" s="60"/>
      <c r="B2003" s="60"/>
      <c r="C2003" s="60"/>
      <c r="D2003" s="60"/>
      <c r="E2003" s="60"/>
    </row>
    <row r="2004" spans="1:5">
      <c r="A2004" s="60"/>
      <c r="B2004" s="60"/>
      <c r="C2004" s="60"/>
      <c r="D2004" s="60"/>
      <c r="E2004" s="60"/>
    </row>
    <row r="2005" spans="1:5">
      <c r="A2005" s="60"/>
      <c r="B2005" s="60"/>
      <c r="C2005" s="60"/>
      <c r="D2005" s="60"/>
      <c r="E2005" s="60"/>
    </row>
    <row r="2006" spans="1:5">
      <c r="A2006" s="60"/>
      <c r="B2006" s="60"/>
      <c r="C2006" s="60"/>
      <c r="D2006" s="60"/>
      <c r="E2006" s="60"/>
    </row>
    <row r="2007" spans="1:5">
      <c r="A2007" s="60"/>
      <c r="B2007" s="60"/>
      <c r="C2007" s="60"/>
      <c r="D2007" s="60"/>
      <c r="E2007" s="60"/>
    </row>
    <row r="2008" spans="1:5">
      <c r="A2008" s="60"/>
      <c r="B2008" s="60"/>
      <c r="C2008" s="60"/>
      <c r="D2008" s="60"/>
      <c r="E2008" s="60"/>
    </row>
    <row r="2009" spans="1:5">
      <c r="A2009" s="60"/>
      <c r="B2009" s="60"/>
      <c r="C2009" s="60"/>
      <c r="D2009" s="60"/>
      <c r="E2009" s="60"/>
    </row>
    <row r="2010" spans="1:5">
      <c r="A2010" s="60"/>
      <c r="B2010" s="60"/>
      <c r="C2010" s="60"/>
      <c r="D2010" s="60"/>
      <c r="E2010" s="60"/>
    </row>
    <row r="2011" spans="1:5">
      <c r="A2011" s="60"/>
      <c r="B2011" s="60"/>
      <c r="C2011" s="60"/>
      <c r="D2011" s="60"/>
      <c r="E2011" s="60"/>
    </row>
    <row r="2012" spans="1:5">
      <c r="A2012" s="60"/>
      <c r="B2012" s="60"/>
      <c r="C2012" s="60"/>
      <c r="D2012" s="60"/>
      <c r="E2012" s="60"/>
    </row>
    <row r="2013" spans="1:5">
      <c r="A2013" s="60"/>
      <c r="B2013" s="60"/>
      <c r="C2013" s="60"/>
      <c r="D2013" s="60"/>
      <c r="E2013" s="60"/>
    </row>
    <row r="2014" spans="1:5">
      <c r="A2014" s="60"/>
      <c r="B2014" s="60"/>
      <c r="C2014" s="60"/>
      <c r="D2014" s="60"/>
      <c r="E2014" s="60"/>
    </row>
    <row r="2015" spans="1:5">
      <c r="A2015" s="60"/>
      <c r="B2015" s="60"/>
      <c r="C2015" s="60"/>
      <c r="D2015" s="60"/>
      <c r="E2015" s="60"/>
    </row>
    <row r="2016" spans="1:5">
      <c r="A2016" s="60"/>
      <c r="B2016" s="60"/>
      <c r="C2016" s="60"/>
      <c r="D2016" s="60"/>
      <c r="E2016" s="60"/>
    </row>
    <row r="2017" spans="1:5">
      <c r="A2017" s="60"/>
      <c r="B2017" s="60"/>
      <c r="C2017" s="60"/>
      <c r="D2017" s="60"/>
      <c r="E2017" s="60"/>
    </row>
    <row r="2018" spans="1:5">
      <c r="A2018" s="60"/>
      <c r="B2018" s="60"/>
      <c r="C2018" s="60"/>
      <c r="D2018" s="60"/>
      <c r="E2018" s="60"/>
    </row>
    <row r="2019" spans="1:5">
      <c r="A2019" s="60"/>
      <c r="B2019" s="60"/>
      <c r="C2019" s="60"/>
      <c r="D2019" s="60"/>
      <c r="E2019" s="60"/>
    </row>
    <row r="2020" spans="1:5">
      <c r="A2020" s="60"/>
      <c r="B2020" s="60"/>
      <c r="C2020" s="60"/>
      <c r="D2020" s="60"/>
      <c r="E2020" s="60"/>
    </row>
    <row r="2021" spans="1:5">
      <c r="A2021" s="60"/>
      <c r="B2021" s="60"/>
      <c r="C2021" s="60"/>
      <c r="D2021" s="60"/>
      <c r="E2021" s="60"/>
    </row>
    <row r="2022" spans="1:5">
      <c r="A2022" s="60"/>
      <c r="B2022" s="60"/>
      <c r="C2022" s="60"/>
      <c r="D2022" s="60"/>
      <c r="E2022" s="60"/>
    </row>
    <row r="2023" spans="1:5">
      <c r="A2023" s="60"/>
      <c r="B2023" s="60"/>
      <c r="C2023" s="60"/>
      <c r="D2023" s="60"/>
      <c r="E2023" s="60"/>
    </row>
    <row r="2024" spans="1:5">
      <c r="A2024" s="60"/>
      <c r="B2024" s="60"/>
      <c r="C2024" s="60"/>
      <c r="D2024" s="60"/>
      <c r="E2024" s="60"/>
    </row>
    <row r="2025" spans="1:5">
      <c r="A2025" s="60"/>
      <c r="B2025" s="60"/>
      <c r="C2025" s="60"/>
      <c r="D2025" s="60"/>
      <c r="E2025" s="60"/>
    </row>
    <row r="2026" spans="1:5">
      <c r="A2026" s="60"/>
      <c r="B2026" s="60"/>
      <c r="C2026" s="60"/>
      <c r="D2026" s="60"/>
      <c r="E2026" s="60"/>
    </row>
    <row r="2027" spans="1:5">
      <c r="A2027" s="60"/>
      <c r="B2027" s="60"/>
      <c r="C2027" s="60"/>
      <c r="D2027" s="60"/>
      <c r="E2027" s="60"/>
    </row>
    <row r="2028" spans="1:5">
      <c r="A2028" s="60"/>
      <c r="B2028" s="60"/>
      <c r="C2028" s="60"/>
      <c r="D2028" s="60"/>
      <c r="E2028" s="60"/>
    </row>
    <row r="2029" spans="1:5">
      <c r="A2029" s="60"/>
      <c r="B2029" s="60"/>
      <c r="C2029" s="60"/>
      <c r="D2029" s="60"/>
      <c r="E2029" s="60"/>
    </row>
    <row r="2030" spans="1:5">
      <c r="A2030" s="60"/>
      <c r="B2030" s="60"/>
      <c r="C2030" s="60"/>
      <c r="D2030" s="60"/>
      <c r="E2030" s="60"/>
    </row>
    <row r="2031" spans="1:5">
      <c r="A2031" s="60"/>
      <c r="B2031" s="60"/>
      <c r="C2031" s="60"/>
      <c r="D2031" s="60"/>
      <c r="E2031" s="60"/>
    </row>
    <row r="2032" spans="1:5">
      <c r="A2032" s="60"/>
      <c r="B2032" s="60"/>
      <c r="C2032" s="60"/>
      <c r="D2032" s="60"/>
      <c r="E2032" s="60"/>
    </row>
    <row r="2033" spans="1:5">
      <c r="A2033" s="60"/>
      <c r="B2033" s="60"/>
      <c r="C2033" s="60"/>
      <c r="D2033" s="60"/>
      <c r="E2033" s="60"/>
    </row>
    <row r="2034" spans="1:5">
      <c r="A2034" s="60"/>
      <c r="B2034" s="60"/>
      <c r="C2034" s="60"/>
      <c r="D2034" s="60"/>
      <c r="E2034" s="60"/>
    </row>
    <row r="2035" spans="1:5">
      <c r="A2035" s="60"/>
      <c r="B2035" s="60"/>
      <c r="C2035" s="60"/>
      <c r="D2035" s="60"/>
      <c r="E2035" s="60"/>
    </row>
    <row r="2036" spans="1:5">
      <c r="A2036" s="60"/>
      <c r="B2036" s="60"/>
      <c r="C2036" s="60"/>
      <c r="D2036" s="60"/>
      <c r="E2036" s="60"/>
    </row>
    <row r="2037" spans="1:5">
      <c r="A2037" s="60"/>
      <c r="B2037" s="60"/>
      <c r="C2037" s="60"/>
      <c r="D2037" s="60"/>
      <c r="E2037" s="60"/>
    </row>
    <row r="2038" spans="1:5">
      <c r="A2038" s="60"/>
      <c r="B2038" s="60"/>
      <c r="C2038" s="60"/>
      <c r="D2038" s="60"/>
      <c r="E2038" s="60"/>
    </row>
    <row r="2039" spans="1:5">
      <c r="A2039" s="60"/>
      <c r="B2039" s="60"/>
      <c r="C2039" s="60"/>
      <c r="D2039" s="60"/>
      <c r="E2039" s="60"/>
    </row>
    <row r="2040" spans="1:5">
      <c r="A2040" s="60"/>
      <c r="B2040" s="60"/>
      <c r="C2040" s="60"/>
      <c r="D2040" s="60"/>
      <c r="E2040" s="60"/>
    </row>
    <row r="2041" spans="1:5">
      <c r="A2041" s="60"/>
      <c r="B2041" s="60"/>
      <c r="C2041" s="60"/>
      <c r="D2041" s="60"/>
      <c r="E2041" s="60"/>
    </row>
    <row r="2042" spans="1:5">
      <c r="A2042" s="60"/>
      <c r="B2042" s="60"/>
      <c r="C2042" s="60"/>
      <c r="D2042" s="60"/>
      <c r="E2042" s="60"/>
    </row>
    <row r="2043" spans="1:5">
      <c r="A2043" s="60"/>
      <c r="B2043" s="60"/>
      <c r="C2043" s="60"/>
      <c r="D2043" s="60"/>
      <c r="E2043" s="60"/>
    </row>
    <row r="2044" spans="1:5">
      <c r="A2044" s="60"/>
      <c r="B2044" s="60"/>
      <c r="C2044" s="60"/>
      <c r="D2044" s="60"/>
      <c r="E2044" s="60"/>
    </row>
    <row r="2045" spans="1:5">
      <c r="A2045" s="60"/>
      <c r="B2045" s="60"/>
      <c r="C2045" s="60"/>
      <c r="D2045" s="60"/>
      <c r="E2045" s="60"/>
    </row>
    <row r="2046" spans="1:5">
      <c r="A2046" s="60"/>
      <c r="B2046" s="60"/>
      <c r="C2046" s="60"/>
      <c r="D2046" s="60"/>
      <c r="E2046" s="60"/>
    </row>
    <row r="2047" spans="1:5">
      <c r="A2047" s="60"/>
      <c r="B2047" s="60"/>
      <c r="C2047" s="60"/>
      <c r="D2047" s="60"/>
      <c r="E2047" s="60"/>
    </row>
    <row r="2048" spans="1:5">
      <c r="A2048" s="60"/>
      <c r="B2048" s="60"/>
      <c r="C2048" s="60"/>
      <c r="D2048" s="60"/>
      <c r="E2048" s="60"/>
    </row>
    <row r="2049" spans="1:5">
      <c r="A2049" s="60"/>
      <c r="B2049" s="60"/>
      <c r="C2049" s="60"/>
      <c r="D2049" s="60"/>
      <c r="E2049" s="60"/>
    </row>
    <row r="2050" spans="1:5">
      <c r="A2050" s="60"/>
      <c r="B2050" s="60"/>
      <c r="C2050" s="60"/>
      <c r="D2050" s="60"/>
      <c r="E2050" s="60"/>
    </row>
    <row r="2051" spans="1:5">
      <c r="A2051" s="60"/>
      <c r="B2051" s="60"/>
      <c r="C2051" s="60"/>
      <c r="D2051" s="60"/>
      <c r="E2051" s="60"/>
    </row>
    <row r="2052" spans="1:5">
      <c r="A2052" s="60"/>
      <c r="B2052" s="60"/>
      <c r="C2052" s="60"/>
      <c r="D2052" s="60"/>
      <c r="E2052" s="60"/>
    </row>
    <row r="2053" spans="1:5">
      <c r="A2053" s="60"/>
      <c r="B2053" s="60"/>
      <c r="C2053" s="60"/>
      <c r="D2053" s="60"/>
      <c r="E2053" s="60"/>
    </row>
    <row r="2054" spans="1:5">
      <c r="A2054" s="60"/>
      <c r="B2054" s="60"/>
      <c r="C2054" s="60"/>
      <c r="D2054" s="60"/>
      <c r="E2054" s="60"/>
    </row>
    <row r="2055" spans="1:5">
      <c r="A2055" s="60"/>
      <c r="B2055" s="60"/>
      <c r="C2055" s="60"/>
      <c r="D2055" s="60"/>
      <c r="E2055" s="60"/>
    </row>
    <row r="2056" spans="1:5">
      <c r="A2056" s="60"/>
      <c r="B2056" s="60"/>
      <c r="C2056" s="60"/>
      <c r="D2056" s="60"/>
      <c r="E2056" s="60"/>
    </row>
    <row r="2057" spans="1:5">
      <c r="A2057" s="60"/>
      <c r="B2057" s="60"/>
      <c r="C2057" s="60"/>
      <c r="D2057" s="60"/>
      <c r="E2057" s="60"/>
    </row>
    <row r="2058" spans="1:5">
      <c r="A2058" s="60"/>
      <c r="B2058" s="60"/>
      <c r="C2058" s="60"/>
      <c r="D2058" s="60"/>
      <c r="E2058" s="60"/>
    </row>
    <row r="2059" spans="1:5">
      <c r="A2059" s="60"/>
      <c r="B2059" s="60"/>
      <c r="C2059" s="60"/>
      <c r="D2059" s="60"/>
      <c r="E2059" s="60"/>
    </row>
    <row r="2060" spans="1:5">
      <c r="A2060" s="60"/>
      <c r="B2060" s="60"/>
      <c r="C2060" s="60"/>
      <c r="D2060" s="60"/>
      <c r="E2060" s="60"/>
    </row>
    <row r="2061" spans="1:5">
      <c r="A2061" s="60"/>
      <c r="B2061" s="60"/>
      <c r="C2061" s="60"/>
      <c r="D2061" s="60"/>
      <c r="E2061" s="60"/>
    </row>
    <row r="2062" spans="1:5">
      <c r="A2062" s="60"/>
      <c r="B2062" s="60"/>
      <c r="C2062" s="60"/>
      <c r="D2062" s="60"/>
      <c r="E2062" s="60"/>
    </row>
    <row r="2063" spans="1:5">
      <c r="A2063" s="60"/>
      <c r="B2063" s="60"/>
      <c r="C2063" s="60"/>
      <c r="D2063" s="60"/>
      <c r="E2063" s="60"/>
    </row>
    <row r="2064" spans="1:5">
      <c r="A2064" s="60"/>
      <c r="B2064" s="60"/>
      <c r="C2064" s="60"/>
      <c r="D2064" s="60"/>
      <c r="E2064" s="60"/>
    </row>
    <row r="2065" spans="1:5">
      <c r="A2065" s="60"/>
      <c r="B2065" s="60"/>
      <c r="C2065" s="60"/>
      <c r="D2065" s="60"/>
      <c r="E2065" s="60"/>
    </row>
    <row r="2066" spans="1:5">
      <c r="A2066" s="60"/>
      <c r="B2066" s="60"/>
      <c r="C2066" s="60"/>
      <c r="D2066" s="60"/>
      <c r="E2066" s="60"/>
    </row>
    <row r="2067" spans="1:5">
      <c r="A2067" s="60"/>
      <c r="B2067" s="60"/>
      <c r="C2067" s="60"/>
      <c r="D2067" s="60"/>
      <c r="E2067" s="60"/>
    </row>
    <row r="2068" spans="1:5">
      <c r="A2068" s="60"/>
      <c r="B2068" s="60"/>
      <c r="C2068" s="60"/>
      <c r="D2068" s="60"/>
      <c r="E2068" s="60"/>
    </row>
    <row r="2069" spans="1:5">
      <c r="A2069" s="60"/>
      <c r="B2069" s="60"/>
      <c r="C2069" s="60"/>
      <c r="D2069" s="60"/>
      <c r="E2069" s="60"/>
    </row>
    <row r="2070" spans="1:5">
      <c r="A2070" s="60"/>
      <c r="B2070" s="60"/>
      <c r="C2070" s="60"/>
      <c r="D2070" s="60"/>
      <c r="E2070" s="60"/>
    </row>
    <row r="2071" spans="1:5">
      <c r="A2071" s="60"/>
      <c r="B2071" s="60"/>
      <c r="C2071" s="60"/>
      <c r="D2071" s="60"/>
      <c r="E2071" s="60"/>
    </row>
    <row r="2072" spans="1:5">
      <c r="A2072" s="60"/>
      <c r="B2072" s="60"/>
      <c r="C2072" s="60"/>
      <c r="D2072" s="60"/>
      <c r="E2072" s="60"/>
    </row>
    <row r="2073" spans="1:5">
      <c r="A2073" s="60"/>
      <c r="B2073" s="60"/>
      <c r="C2073" s="60"/>
      <c r="D2073" s="60"/>
      <c r="E2073" s="60"/>
    </row>
    <row r="2074" spans="1:5">
      <c r="A2074" s="60"/>
      <c r="B2074" s="60"/>
      <c r="C2074" s="60"/>
      <c r="D2074" s="60"/>
      <c r="E2074" s="60"/>
    </row>
    <row r="2075" spans="1:5">
      <c r="A2075" s="60"/>
      <c r="B2075" s="60"/>
      <c r="C2075" s="60"/>
      <c r="D2075" s="60"/>
      <c r="E2075" s="60"/>
    </row>
    <row r="2076" spans="1:5">
      <c r="A2076" s="60"/>
      <c r="B2076" s="60"/>
      <c r="C2076" s="60"/>
      <c r="D2076" s="60"/>
      <c r="E2076" s="60"/>
    </row>
    <row r="2077" spans="1:5">
      <c r="A2077" s="60"/>
      <c r="B2077" s="60"/>
      <c r="C2077" s="60"/>
      <c r="D2077" s="60"/>
      <c r="E2077" s="60"/>
    </row>
    <row r="2078" spans="1:5">
      <c r="A2078" s="60"/>
      <c r="B2078" s="60"/>
      <c r="C2078" s="60"/>
      <c r="D2078" s="60"/>
      <c r="E2078" s="60"/>
    </row>
    <row r="2079" spans="1:5">
      <c r="A2079" s="60"/>
      <c r="B2079" s="60"/>
      <c r="C2079" s="60"/>
      <c r="D2079" s="60"/>
      <c r="E2079" s="60"/>
    </row>
    <row r="2080" spans="1:5">
      <c r="A2080" s="60"/>
      <c r="B2080" s="60"/>
      <c r="C2080" s="60"/>
      <c r="D2080" s="60"/>
      <c r="E2080" s="60"/>
    </row>
    <row r="2081" spans="1:5">
      <c r="A2081" s="60"/>
      <c r="B2081" s="60"/>
      <c r="C2081" s="60"/>
      <c r="D2081" s="60"/>
      <c r="E2081" s="60"/>
    </row>
    <row r="2082" spans="1:5">
      <c r="A2082" s="60"/>
      <c r="B2082" s="60"/>
      <c r="C2082" s="60"/>
      <c r="D2082" s="60"/>
      <c r="E2082" s="60"/>
    </row>
    <row r="2083" spans="1:5">
      <c r="A2083" s="60"/>
      <c r="B2083" s="60"/>
      <c r="C2083" s="60"/>
      <c r="D2083" s="60"/>
      <c r="E2083" s="60"/>
    </row>
    <row r="2084" spans="1:5">
      <c r="A2084" s="60"/>
      <c r="B2084" s="60"/>
      <c r="C2084" s="60"/>
      <c r="D2084" s="60"/>
      <c r="E2084" s="60"/>
    </row>
    <row r="2085" spans="1:5">
      <c r="A2085" s="60"/>
      <c r="B2085" s="60"/>
      <c r="C2085" s="60"/>
      <c r="D2085" s="60"/>
      <c r="E2085" s="60"/>
    </row>
    <row r="2086" spans="1:5">
      <c r="A2086" s="60"/>
      <c r="B2086" s="60"/>
      <c r="C2086" s="60"/>
      <c r="D2086" s="60"/>
      <c r="E2086" s="60"/>
    </row>
    <row r="2087" spans="1:5">
      <c r="A2087" s="60"/>
      <c r="B2087" s="60"/>
      <c r="C2087" s="60"/>
      <c r="D2087" s="60"/>
      <c r="E2087" s="60"/>
    </row>
    <row r="2088" spans="1:5">
      <c r="A2088" s="60"/>
      <c r="B2088" s="60"/>
      <c r="C2088" s="60"/>
      <c r="D2088" s="60"/>
      <c r="E2088" s="60"/>
    </row>
    <row r="2089" spans="1:5">
      <c r="A2089" s="60"/>
      <c r="B2089" s="60"/>
      <c r="C2089" s="60"/>
      <c r="D2089" s="60"/>
      <c r="E2089" s="60"/>
    </row>
    <row r="2090" spans="1:5">
      <c r="A2090" s="60"/>
      <c r="B2090" s="60"/>
      <c r="C2090" s="60"/>
      <c r="D2090" s="60"/>
      <c r="E2090" s="60"/>
    </row>
    <row r="2091" spans="1:5">
      <c r="A2091" s="60"/>
      <c r="B2091" s="60"/>
      <c r="C2091" s="60"/>
      <c r="D2091" s="60"/>
      <c r="E2091" s="60"/>
    </row>
    <row r="2092" spans="1:5">
      <c r="A2092" s="60"/>
      <c r="B2092" s="60"/>
      <c r="C2092" s="60"/>
      <c r="D2092" s="60"/>
      <c r="E2092" s="60"/>
    </row>
    <row r="2093" spans="1:5">
      <c r="A2093" s="60"/>
      <c r="B2093" s="60"/>
      <c r="C2093" s="60"/>
      <c r="D2093" s="60"/>
      <c r="E2093" s="60"/>
    </row>
    <row r="2094" spans="1:5">
      <c r="A2094" s="60"/>
      <c r="B2094" s="60"/>
      <c r="C2094" s="60"/>
      <c r="D2094" s="60"/>
      <c r="E2094" s="60"/>
    </row>
    <row r="2095" spans="1:5">
      <c r="A2095" s="60"/>
      <c r="B2095" s="60"/>
      <c r="C2095" s="60"/>
      <c r="D2095" s="60"/>
      <c r="E2095" s="60"/>
    </row>
    <row r="2096" spans="1:5">
      <c r="A2096" s="60"/>
      <c r="B2096" s="60"/>
      <c r="C2096" s="60"/>
      <c r="D2096" s="60"/>
      <c r="E2096" s="60"/>
    </row>
    <row r="2097" spans="1:5">
      <c r="A2097" s="60"/>
      <c r="B2097" s="60"/>
      <c r="C2097" s="60"/>
      <c r="D2097" s="60"/>
      <c r="E2097" s="60"/>
    </row>
    <row r="2098" spans="1:5">
      <c r="A2098" s="60"/>
      <c r="B2098" s="60"/>
      <c r="C2098" s="60"/>
      <c r="D2098" s="60"/>
      <c r="E2098" s="60"/>
    </row>
    <row r="2099" spans="1:5">
      <c r="A2099" s="60"/>
      <c r="B2099" s="60"/>
      <c r="C2099" s="60"/>
      <c r="D2099" s="60"/>
      <c r="E2099" s="60"/>
    </row>
    <row r="2100" spans="1:5">
      <c r="A2100" s="60"/>
      <c r="B2100" s="60"/>
      <c r="C2100" s="60"/>
      <c r="D2100" s="60"/>
      <c r="E2100" s="60"/>
    </row>
    <row r="2101" spans="1:5">
      <c r="A2101" s="60"/>
      <c r="B2101" s="60"/>
      <c r="C2101" s="60"/>
      <c r="D2101" s="60"/>
      <c r="E2101" s="60"/>
    </row>
    <row r="2102" spans="1:5">
      <c r="A2102" s="60"/>
      <c r="B2102" s="60"/>
      <c r="C2102" s="60"/>
      <c r="D2102" s="60"/>
      <c r="E2102" s="60"/>
    </row>
    <row r="2103" spans="1:5">
      <c r="A2103" s="60"/>
      <c r="B2103" s="60"/>
      <c r="C2103" s="60"/>
      <c r="D2103" s="60"/>
      <c r="E2103" s="60"/>
    </row>
    <row r="2104" spans="1:5">
      <c r="A2104" s="60"/>
      <c r="B2104" s="60"/>
      <c r="C2104" s="60"/>
      <c r="D2104" s="60"/>
      <c r="E2104" s="60"/>
    </row>
    <row r="2105" spans="1:5">
      <c r="A2105" s="60"/>
      <c r="B2105" s="60"/>
      <c r="C2105" s="60"/>
      <c r="D2105" s="60"/>
      <c r="E2105" s="60"/>
    </row>
    <row r="2106" spans="1:5">
      <c r="A2106" s="60"/>
      <c r="B2106" s="60"/>
      <c r="C2106" s="60"/>
      <c r="D2106" s="60"/>
      <c r="E2106" s="60"/>
    </row>
    <row r="2107" spans="1:5">
      <c r="A2107" s="60"/>
      <c r="B2107" s="60"/>
      <c r="C2107" s="60"/>
      <c r="D2107" s="60"/>
      <c r="E2107" s="60"/>
    </row>
    <row r="2108" spans="1:5">
      <c r="A2108" s="60"/>
      <c r="B2108" s="60"/>
      <c r="C2108" s="60"/>
      <c r="D2108" s="60"/>
      <c r="E2108" s="60"/>
    </row>
    <row r="2109" spans="1:5">
      <c r="A2109" s="60"/>
      <c r="B2109" s="60"/>
      <c r="C2109" s="60"/>
      <c r="D2109" s="60"/>
      <c r="E2109" s="60"/>
    </row>
    <row r="2110" spans="1:5">
      <c r="A2110" s="60"/>
      <c r="B2110" s="60"/>
      <c r="C2110" s="60"/>
      <c r="D2110" s="60"/>
      <c r="E2110" s="60"/>
    </row>
    <row r="2111" spans="1:5">
      <c r="A2111" s="60"/>
      <c r="B2111" s="60"/>
      <c r="C2111" s="60"/>
      <c r="D2111" s="60"/>
      <c r="E2111" s="60"/>
    </row>
    <row r="2112" spans="1:5">
      <c r="A2112" s="60"/>
      <c r="B2112" s="60"/>
      <c r="C2112" s="60"/>
      <c r="D2112" s="60"/>
      <c r="E2112" s="60"/>
    </row>
    <row r="2113" spans="1:5">
      <c r="A2113" s="60"/>
      <c r="B2113" s="60"/>
      <c r="C2113" s="60"/>
      <c r="D2113" s="60"/>
      <c r="E2113" s="60"/>
    </row>
    <row r="2114" spans="1:5">
      <c r="A2114" s="60"/>
      <c r="B2114" s="60"/>
      <c r="C2114" s="60"/>
      <c r="D2114" s="60"/>
      <c r="E2114" s="60"/>
    </row>
    <row r="2115" spans="1:5">
      <c r="A2115" s="60"/>
      <c r="B2115" s="60"/>
      <c r="C2115" s="60"/>
      <c r="D2115" s="60"/>
      <c r="E2115" s="60"/>
    </row>
    <row r="2116" spans="1:5">
      <c r="A2116" s="60"/>
      <c r="B2116" s="60"/>
      <c r="C2116" s="60"/>
      <c r="D2116" s="60"/>
      <c r="E2116" s="60"/>
    </row>
    <row r="2117" spans="1:5">
      <c r="A2117" s="60"/>
      <c r="B2117" s="60"/>
      <c r="C2117" s="60"/>
      <c r="D2117" s="60"/>
      <c r="E2117" s="60"/>
    </row>
    <row r="2118" spans="1:5">
      <c r="A2118" s="60"/>
      <c r="B2118" s="60"/>
      <c r="C2118" s="60"/>
      <c r="D2118" s="60"/>
      <c r="E2118" s="60"/>
    </row>
    <row r="2119" spans="1:5">
      <c r="A2119" s="60"/>
      <c r="B2119" s="60"/>
      <c r="C2119" s="60"/>
      <c r="D2119" s="60"/>
      <c r="E2119" s="60"/>
    </row>
    <row r="2120" spans="1:5">
      <c r="A2120" s="60"/>
      <c r="B2120" s="60"/>
      <c r="C2120" s="60"/>
      <c r="D2120" s="60"/>
      <c r="E2120" s="60"/>
    </row>
    <row r="2121" spans="1:5">
      <c r="A2121" s="60"/>
      <c r="B2121" s="60"/>
      <c r="C2121" s="60"/>
      <c r="D2121" s="60"/>
      <c r="E2121" s="60"/>
    </row>
    <row r="2122" spans="1:5">
      <c r="A2122" s="60"/>
      <c r="B2122" s="60"/>
      <c r="C2122" s="60"/>
      <c r="D2122" s="60"/>
      <c r="E2122" s="60"/>
    </row>
    <row r="2123" spans="1:5">
      <c r="A2123" s="60"/>
      <c r="B2123" s="60"/>
      <c r="C2123" s="60"/>
      <c r="D2123" s="60"/>
      <c r="E2123" s="60"/>
    </row>
    <row r="2124" spans="1:5">
      <c r="A2124" s="60"/>
      <c r="B2124" s="60"/>
      <c r="C2124" s="60"/>
      <c r="D2124" s="60"/>
      <c r="E2124" s="60"/>
    </row>
    <row r="2125" spans="1:5">
      <c r="A2125" s="60"/>
      <c r="B2125" s="60"/>
      <c r="C2125" s="60"/>
      <c r="D2125" s="60"/>
      <c r="E2125" s="60"/>
    </row>
    <row r="2126" spans="1:5">
      <c r="A2126" s="60"/>
      <c r="B2126" s="60"/>
      <c r="C2126" s="60"/>
      <c r="D2126" s="60"/>
      <c r="E2126" s="60"/>
    </row>
    <row r="2127" spans="1:5">
      <c r="A2127" s="60"/>
      <c r="B2127" s="60"/>
      <c r="C2127" s="60"/>
      <c r="D2127" s="60"/>
      <c r="E2127" s="60"/>
    </row>
    <row r="2128" spans="1:5">
      <c r="A2128" s="60"/>
      <c r="B2128" s="60"/>
      <c r="C2128" s="60"/>
      <c r="D2128" s="60"/>
      <c r="E2128" s="60"/>
    </row>
    <row r="2129" spans="1:5">
      <c r="A2129" s="60"/>
      <c r="B2129" s="60"/>
      <c r="C2129" s="60"/>
      <c r="D2129" s="60"/>
      <c r="E2129" s="60"/>
    </row>
    <row r="2130" spans="1:5">
      <c r="A2130" s="60"/>
      <c r="B2130" s="60"/>
      <c r="C2130" s="60"/>
      <c r="D2130" s="60"/>
      <c r="E2130" s="60"/>
    </row>
    <row r="2131" spans="1:5">
      <c r="A2131" s="60"/>
      <c r="B2131" s="60"/>
      <c r="C2131" s="60"/>
      <c r="D2131" s="60"/>
      <c r="E2131" s="60"/>
    </row>
    <row r="2132" spans="1:5">
      <c r="A2132" s="60"/>
      <c r="B2132" s="60"/>
      <c r="C2132" s="60"/>
      <c r="D2132" s="60"/>
      <c r="E2132" s="60"/>
    </row>
    <row r="2133" spans="1:5">
      <c r="A2133" s="60"/>
      <c r="B2133" s="60"/>
      <c r="C2133" s="60"/>
      <c r="D2133" s="60"/>
      <c r="E2133" s="60"/>
    </row>
    <row r="2134" spans="1:5">
      <c r="A2134" s="60"/>
      <c r="B2134" s="60"/>
      <c r="C2134" s="60"/>
      <c r="D2134" s="60"/>
      <c r="E2134" s="60"/>
    </row>
    <row r="2135" spans="1:5">
      <c r="A2135" s="60"/>
      <c r="B2135" s="60"/>
      <c r="C2135" s="60"/>
      <c r="D2135" s="60"/>
      <c r="E2135" s="60"/>
    </row>
    <row r="2136" spans="1:5">
      <c r="A2136" s="60"/>
      <c r="B2136" s="60"/>
      <c r="C2136" s="60"/>
      <c r="D2136" s="60"/>
      <c r="E2136" s="60"/>
    </row>
    <row r="2137" spans="1:5">
      <c r="A2137" s="60"/>
      <c r="B2137" s="60"/>
      <c r="C2137" s="60"/>
      <c r="D2137" s="60"/>
      <c r="E2137" s="60"/>
    </row>
    <row r="2138" spans="1:5">
      <c r="A2138" s="60"/>
      <c r="B2138" s="60"/>
      <c r="C2138" s="60"/>
      <c r="D2138" s="60"/>
      <c r="E2138" s="60"/>
    </row>
    <row r="2139" spans="1:5">
      <c r="A2139" s="60"/>
      <c r="B2139" s="60"/>
      <c r="C2139" s="60"/>
      <c r="D2139" s="60"/>
      <c r="E2139" s="60"/>
    </row>
    <row r="2140" spans="1:5">
      <c r="A2140" s="60"/>
      <c r="B2140" s="60"/>
      <c r="C2140" s="60"/>
      <c r="D2140" s="60"/>
      <c r="E2140" s="60"/>
    </row>
    <row r="2141" spans="1:5">
      <c r="A2141" s="60"/>
      <c r="B2141" s="60"/>
      <c r="C2141" s="60"/>
      <c r="D2141" s="60"/>
      <c r="E2141" s="60"/>
    </row>
    <row r="2142" spans="1:5">
      <c r="A2142" s="60"/>
      <c r="B2142" s="60"/>
      <c r="C2142" s="60"/>
      <c r="D2142" s="60"/>
      <c r="E2142" s="60"/>
    </row>
    <row r="2143" spans="1:5">
      <c r="A2143" s="60"/>
      <c r="B2143" s="60"/>
      <c r="C2143" s="60"/>
      <c r="D2143" s="60"/>
      <c r="E2143" s="60"/>
    </row>
    <row r="2144" spans="1:5">
      <c r="A2144" s="60"/>
      <c r="B2144" s="60"/>
      <c r="C2144" s="60"/>
      <c r="D2144" s="60"/>
      <c r="E2144" s="60"/>
    </row>
    <row r="2145" spans="1:5">
      <c r="A2145" s="60"/>
      <c r="B2145" s="60"/>
      <c r="C2145" s="60"/>
      <c r="D2145" s="60"/>
      <c r="E2145" s="60"/>
    </row>
    <row r="2146" spans="1:5">
      <c r="A2146" s="60"/>
      <c r="B2146" s="60"/>
      <c r="C2146" s="60"/>
      <c r="D2146" s="60"/>
      <c r="E2146" s="60"/>
    </row>
    <row r="2147" spans="1:5">
      <c r="A2147" s="60"/>
      <c r="B2147" s="60"/>
      <c r="C2147" s="60"/>
      <c r="D2147" s="60"/>
      <c r="E2147" s="60"/>
    </row>
    <row r="2148" spans="1:5">
      <c r="A2148" s="60"/>
      <c r="B2148" s="60"/>
      <c r="C2148" s="60"/>
      <c r="D2148" s="60"/>
      <c r="E2148" s="60"/>
    </row>
    <row r="2149" spans="1:5">
      <c r="A2149" s="60"/>
      <c r="B2149" s="60"/>
      <c r="C2149" s="60"/>
      <c r="D2149" s="60"/>
      <c r="E2149" s="60"/>
    </row>
    <row r="2150" spans="1:5">
      <c r="A2150" s="60"/>
      <c r="B2150" s="60"/>
      <c r="C2150" s="60"/>
      <c r="D2150" s="60"/>
      <c r="E2150" s="60"/>
    </row>
    <row r="2151" spans="1:5">
      <c r="A2151" s="60"/>
      <c r="B2151" s="60"/>
      <c r="C2151" s="60"/>
      <c r="D2151" s="60"/>
      <c r="E2151" s="60"/>
    </row>
    <row r="2152" spans="1:5">
      <c r="A2152" s="60"/>
      <c r="B2152" s="60"/>
      <c r="C2152" s="60"/>
      <c r="D2152" s="60"/>
      <c r="E2152" s="60"/>
    </row>
    <row r="2153" spans="1:5">
      <c r="A2153" s="60"/>
      <c r="B2153" s="60"/>
      <c r="C2153" s="60"/>
      <c r="D2153" s="60"/>
      <c r="E2153" s="60"/>
    </row>
    <row r="2154" spans="1:5">
      <c r="A2154" s="60"/>
      <c r="B2154" s="60"/>
      <c r="C2154" s="60"/>
      <c r="D2154" s="60"/>
      <c r="E2154" s="60"/>
    </row>
    <row r="2155" spans="1:5">
      <c r="A2155" s="60"/>
      <c r="B2155" s="60"/>
      <c r="C2155" s="60"/>
      <c r="D2155" s="60"/>
      <c r="E2155" s="60"/>
    </row>
    <row r="2156" spans="1:5">
      <c r="A2156" s="60"/>
      <c r="B2156" s="60"/>
      <c r="C2156" s="60"/>
      <c r="D2156" s="60"/>
      <c r="E2156" s="60"/>
    </row>
    <row r="2157" spans="1:5">
      <c r="A2157" s="60"/>
      <c r="B2157" s="60"/>
      <c r="C2157" s="60"/>
      <c r="D2157" s="60"/>
      <c r="E2157" s="60"/>
    </row>
    <row r="2158" spans="1:5">
      <c r="A2158" s="60"/>
      <c r="B2158" s="60"/>
      <c r="C2158" s="60"/>
      <c r="D2158" s="60"/>
      <c r="E2158" s="60"/>
    </row>
    <row r="2159" spans="1:5">
      <c r="A2159" s="60"/>
      <c r="B2159" s="60"/>
      <c r="C2159" s="60"/>
      <c r="D2159" s="60"/>
      <c r="E2159" s="60"/>
    </row>
    <row r="2160" spans="1:5">
      <c r="A2160" s="60"/>
      <c r="B2160" s="60"/>
      <c r="C2160" s="60"/>
      <c r="D2160" s="60"/>
      <c r="E2160" s="60"/>
    </row>
    <row r="2161" spans="1:5">
      <c r="A2161" s="60"/>
      <c r="B2161" s="60"/>
      <c r="C2161" s="60"/>
      <c r="D2161" s="60"/>
      <c r="E2161" s="60"/>
    </row>
    <row r="2162" spans="1:5">
      <c r="A2162" s="60"/>
      <c r="B2162" s="60"/>
      <c r="C2162" s="60"/>
      <c r="D2162" s="60"/>
      <c r="E2162" s="60"/>
    </row>
    <row r="2163" spans="1:5">
      <c r="A2163" s="60"/>
      <c r="B2163" s="60"/>
      <c r="C2163" s="60"/>
      <c r="D2163" s="60"/>
      <c r="E2163" s="60"/>
    </row>
    <row r="2164" spans="1:5">
      <c r="A2164" s="60"/>
      <c r="B2164" s="60"/>
      <c r="C2164" s="60"/>
      <c r="D2164" s="60"/>
      <c r="E2164" s="60"/>
    </row>
    <row r="2165" spans="1:5">
      <c r="A2165" s="60"/>
      <c r="B2165" s="60"/>
      <c r="C2165" s="60"/>
      <c r="D2165" s="60"/>
      <c r="E2165" s="60"/>
    </row>
    <row r="2166" spans="1:5">
      <c r="A2166" s="60"/>
      <c r="B2166" s="60"/>
      <c r="C2166" s="60"/>
      <c r="D2166" s="60"/>
      <c r="E2166" s="60"/>
    </row>
    <row r="2167" spans="1:5">
      <c r="A2167" s="60"/>
      <c r="B2167" s="60"/>
      <c r="C2167" s="60"/>
      <c r="D2167" s="60"/>
      <c r="E2167" s="60"/>
    </row>
    <row r="2168" spans="1:5">
      <c r="A2168" s="60"/>
      <c r="B2168" s="60"/>
      <c r="C2168" s="60"/>
      <c r="D2168" s="60"/>
      <c r="E2168" s="60"/>
    </row>
    <row r="2169" spans="1:5">
      <c r="A2169" s="60"/>
      <c r="B2169" s="60"/>
      <c r="C2169" s="60"/>
      <c r="D2169" s="60"/>
      <c r="E2169" s="60"/>
    </row>
    <row r="2170" spans="1:5">
      <c r="A2170" s="60"/>
      <c r="B2170" s="60"/>
      <c r="C2170" s="60"/>
      <c r="D2170" s="60"/>
      <c r="E2170" s="60"/>
    </row>
    <row r="2171" spans="1:5">
      <c r="A2171" s="60"/>
      <c r="B2171" s="60"/>
      <c r="C2171" s="60"/>
      <c r="D2171" s="60"/>
      <c r="E2171" s="60"/>
    </row>
    <row r="2172" spans="1:5">
      <c r="A2172" s="60"/>
      <c r="B2172" s="60"/>
      <c r="C2172" s="60"/>
      <c r="D2172" s="60"/>
      <c r="E2172" s="60"/>
    </row>
    <row r="2173" spans="1:5">
      <c r="A2173" s="60"/>
      <c r="B2173" s="60"/>
      <c r="C2173" s="60"/>
      <c r="D2173" s="60"/>
      <c r="E2173" s="60"/>
    </row>
    <row r="2174" spans="1:5">
      <c r="A2174" s="60"/>
      <c r="B2174" s="60"/>
      <c r="C2174" s="60"/>
      <c r="D2174" s="60"/>
      <c r="E2174" s="60"/>
    </row>
    <row r="2175" spans="1:5">
      <c r="A2175" s="60"/>
      <c r="B2175" s="60"/>
      <c r="C2175" s="60"/>
      <c r="D2175" s="60"/>
      <c r="E2175" s="60"/>
    </row>
    <row r="2176" spans="1:5">
      <c r="A2176" s="60"/>
      <c r="B2176" s="60"/>
      <c r="C2176" s="60"/>
      <c r="D2176" s="60"/>
      <c r="E2176" s="60"/>
    </row>
    <row r="2177" spans="1:5">
      <c r="A2177" s="60"/>
      <c r="B2177" s="60"/>
      <c r="C2177" s="60"/>
      <c r="D2177" s="60"/>
      <c r="E2177" s="60"/>
    </row>
    <row r="2178" spans="1:5">
      <c r="A2178" s="60"/>
      <c r="B2178" s="60"/>
      <c r="C2178" s="60"/>
      <c r="D2178" s="60"/>
      <c r="E2178" s="60"/>
    </row>
    <row r="2179" spans="1:5">
      <c r="A2179" s="60"/>
      <c r="B2179" s="60"/>
      <c r="C2179" s="60"/>
      <c r="D2179" s="60"/>
      <c r="E2179" s="60"/>
    </row>
    <row r="2180" spans="1:5">
      <c r="A2180" s="60"/>
      <c r="B2180" s="60"/>
      <c r="C2180" s="60"/>
      <c r="D2180" s="60"/>
      <c r="E2180" s="60"/>
    </row>
    <row r="2181" spans="1:5">
      <c r="A2181" s="60"/>
      <c r="B2181" s="60"/>
      <c r="C2181" s="60"/>
      <c r="D2181" s="60"/>
      <c r="E2181" s="60"/>
    </row>
    <row r="2182" spans="1:5">
      <c r="A2182" s="60"/>
      <c r="B2182" s="60"/>
      <c r="C2182" s="60"/>
      <c r="D2182" s="60"/>
      <c r="E2182" s="60"/>
    </row>
    <row r="2183" spans="1:5">
      <c r="A2183" s="60"/>
      <c r="B2183" s="60"/>
      <c r="C2183" s="60"/>
      <c r="D2183" s="60"/>
      <c r="E2183" s="60"/>
    </row>
    <row r="2184" spans="1:5">
      <c r="A2184" s="60"/>
      <c r="B2184" s="60"/>
      <c r="C2184" s="60"/>
      <c r="D2184" s="60"/>
      <c r="E2184" s="60"/>
    </row>
    <row r="2185" spans="1:5">
      <c r="A2185" s="60"/>
      <c r="B2185" s="60"/>
      <c r="C2185" s="60"/>
      <c r="D2185" s="60"/>
      <c r="E2185" s="60"/>
    </row>
    <row r="2186" spans="1:5">
      <c r="A2186" s="60"/>
      <c r="B2186" s="60"/>
      <c r="C2186" s="60"/>
      <c r="D2186" s="60"/>
      <c r="E2186" s="60"/>
    </row>
    <row r="2187" spans="1:5">
      <c r="A2187" s="60"/>
      <c r="B2187" s="60"/>
      <c r="C2187" s="60"/>
      <c r="D2187" s="60"/>
      <c r="E2187" s="60"/>
    </row>
    <row r="2188" spans="1:5">
      <c r="A2188" s="60"/>
      <c r="B2188" s="60"/>
      <c r="C2188" s="60"/>
      <c r="D2188" s="60"/>
      <c r="E2188" s="60"/>
    </row>
    <row r="2189" spans="1:5">
      <c r="A2189" s="60"/>
      <c r="B2189" s="60"/>
      <c r="C2189" s="60"/>
      <c r="D2189" s="60"/>
      <c r="E2189" s="60"/>
    </row>
    <row r="2190" spans="1:5">
      <c r="A2190" s="60"/>
      <c r="B2190" s="60"/>
      <c r="C2190" s="60"/>
      <c r="D2190" s="60"/>
      <c r="E2190" s="60"/>
    </row>
    <row r="2191" spans="1:5">
      <c r="A2191" s="60"/>
      <c r="B2191" s="60"/>
      <c r="C2191" s="60"/>
      <c r="D2191" s="60"/>
      <c r="E2191" s="60"/>
    </row>
    <row r="2192" spans="1:5">
      <c r="A2192" s="60"/>
      <c r="B2192" s="60"/>
      <c r="C2192" s="60"/>
      <c r="D2192" s="60"/>
      <c r="E2192" s="60"/>
    </row>
    <row r="2193" spans="1:5">
      <c r="A2193" s="60"/>
      <c r="B2193" s="60"/>
      <c r="C2193" s="60"/>
      <c r="D2193" s="60"/>
      <c r="E2193" s="60"/>
    </row>
    <row r="2194" spans="1:5">
      <c r="A2194" s="60"/>
      <c r="B2194" s="60"/>
      <c r="C2194" s="60"/>
      <c r="D2194" s="60"/>
      <c r="E2194" s="60"/>
    </row>
    <row r="2195" spans="1:5">
      <c r="A2195" s="60"/>
      <c r="B2195" s="60"/>
      <c r="C2195" s="60"/>
      <c r="D2195" s="60"/>
      <c r="E2195" s="60"/>
    </row>
    <row r="2196" spans="1:5">
      <c r="A2196" s="60"/>
      <c r="B2196" s="60"/>
      <c r="C2196" s="60"/>
      <c r="D2196" s="60"/>
      <c r="E2196" s="60"/>
    </row>
    <row r="2197" spans="1:5">
      <c r="A2197" s="60"/>
      <c r="B2197" s="60"/>
      <c r="C2197" s="60"/>
      <c r="D2197" s="60"/>
      <c r="E2197" s="60"/>
    </row>
    <row r="2198" spans="1:5">
      <c r="A2198" s="60"/>
      <c r="B2198" s="60"/>
      <c r="C2198" s="60"/>
      <c r="D2198" s="60"/>
      <c r="E2198" s="60"/>
    </row>
    <row r="2199" spans="1:5">
      <c r="A2199" s="60"/>
      <c r="B2199" s="60"/>
      <c r="C2199" s="60"/>
      <c r="D2199" s="60"/>
      <c r="E2199" s="60"/>
    </row>
    <row r="2200" spans="1:5">
      <c r="A2200" s="60"/>
      <c r="B2200" s="60"/>
      <c r="C2200" s="60"/>
      <c r="D2200" s="60"/>
      <c r="E2200" s="60"/>
    </row>
    <row r="2201" spans="1:5">
      <c r="A2201" s="60"/>
      <c r="B2201" s="60"/>
      <c r="C2201" s="60"/>
      <c r="D2201" s="60"/>
      <c r="E2201" s="60"/>
    </row>
    <row r="2202" spans="1:5">
      <c r="A2202" s="60"/>
      <c r="B2202" s="60"/>
      <c r="C2202" s="60"/>
      <c r="D2202" s="60"/>
      <c r="E2202" s="60"/>
    </row>
    <row r="2203" spans="1:5">
      <c r="A2203" s="60"/>
      <c r="B2203" s="60"/>
      <c r="C2203" s="60"/>
      <c r="D2203" s="60"/>
      <c r="E2203" s="60"/>
    </row>
    <row r="2204" spans="1:5">
      <c r="A2204" s="60"/>
      <c r="B2204" s="60"/>
      <c r="C2204" s="60"/>
      <c r="D2204" s="60"/>
      <c r="E2204" s="60"/>
    </row>
    <row r="2205" spans="1:5">
      <c r="A2205" s="60"/>
      <c r="B2205" s="60"/>
      <c r="C2205" s="60"/>
      <c r="D2205" s="60"/>
      <c r="E2205" s="60"/>
    </row>
    <row r="2206" spans="1:5">
      <c r="A2206" s="60"/>
      <c r="B2206" s="60"/>
      <c r="C2206" s="60"/>
      <c r="D2206" s="60"/>
      <c r="E2206" s="60"/>
    </row>
    <row r="2207" spans="1:5">
      <c r="A2207" s="60"/>
      <c r="B2207" s="60"/>
      <c r="C2207" s="60"/>
      <c r="D2207" s="60"/>
      <c r="E2207" s="60"/>
    </row>
    <row r="2208" spans="1:5">
      <c r="A2208" s="60"/>
      <c r="B2208" s="60"/>
      <c r="C2208" s="60"/>
      <c r="D2208" s="60"/>
      <c r="E2208" s="60"/>
    </row>
    <row r="2209" spans="1:5">
      <c r="A2209" s="60"/>
      <c r="B2209" s="60"/>
      <c r="C2209" s="60"/>
      <c r="D2209" s="60"/>
      <c r="E2209" s="60"/>
    </row>
    <row r="2210" spans="1:5">
      <c r="A2210" s="60"/>
      <c r="B2210" s="60"/>
      <c r="C2210" s="60"/>
      <c r="D2210" s="60"/>
      <c r="E2210" s="60"/>
    </row>
    <row r="2211" spans="1:5">
      <c r="A2211" s="60"/>
      <c r="B2211" s="60"/>
      <c r="C2211" s="60"/>
      <c r="D2211" s="60"/>
      <c r="E2211" s="60"/>
    </row>
    <row r="2212" spans="1:5">
      <c r="A2212" s="60"/>
      <c r="B2212" s="60"/>
      <c r="C2212" s="60"/>
      <c r="D2212" s="60"/>
      <c r="E2212" s="60"/>
    </row>
    <row r="2213" spans="1:5">
      <c r="A2213" s="60"/>
      <c r="B2213" s="60"/>
      <c r="C2213" s="60"/>
      <c r="D2213" s="60"/>
      <c r="E2213" s="60"/>
    </row>
    <row r="2214" spans="1:5">
      <c r="A2214" s="60"/>
      <c r="B2214" s="60"/>
      <c r="C2214" s="60"/>
      <c r="D2214" s="60"/>
      <c r="E2214" s="60"/>
    </row>
    <row r="2215" spans="1:5">
      <c r="A2215" s="60"/>
      <c r="B2215" s="60"/>
      <c r="C2215" s="60"/>
      <c r="D2215" s="60"/>
      <c r="E2215" s="60"/>
    </row>
    <row r="2216" spans="1:5">
      <c r="A2216" s="60"/>
      <c r="B2216" s="60"/>
      <c r="C2216" s="60"/>
      <c r="D2216" s="60"/>
      <c r="E2216" s="60"/>
    </row>
    <row r="2217" spans="1:5">
      <c r="A2217" s="60"/>
      <c r="B2217" s="60"/>
      <c r="C2217" s="60"/>
      <c r="D2217" s="60"/>
      <c r="E2217" s="60"/>
    </row>
    <row r="2218" spans="1:5">
      <c r="A2218" s="60"/>
      <c r="B2218" s="60"/>
      <c r="C2218" s="60"/>
      <c r="D2218" s="60"/>
      <c r="E2218" s="60"/>
    </row>
    <row r="2219" spans="1:5">
      <c r="A2219" s="60"/>
      <c r="B2219" s="60"/>
      <c r="C2219" s="60"/>
      <c r="D2219" s="60"/>
      <c r="E2219" s="60"/>
    </row>
    <row r="2220" spans="1:5">
      <c r="A2220" s="60"/>
      <c r="B2220" s="60"/>
      <c r="C2220" s="60"/>
      <c r="D2220" s="60"/>
      <c r="E2220" s="60"/>
    </row>
    <row r="2221" spans="1:5">
      <c r="A2221" s="60"/>
      <c r="B2221" s="60"/>
      <c r="C2221" s="60"/>
      <c r="D2221" s="60"/>
      <c r="E2221" s="60"/>
    </row>
    <row r="2222" spans="1:5">
      <c r="A2222" s="60"/>
      <c r="B2222" s="60"/>
      <c r="C2222" s="60"/>
      <c r="D2222" s="60"/>
      <c r="E2222" s="60"/>
    </row>
    <row r="2223" spans="1:5">
      <c r="A2223" s="60"/>
      <c r="B2223" s="60"/>
      <c r="C2223" s="60"/>
      <c r="D2223" s="60"/>
      <c r="E2223" s="60"/>
    </row>
    <row r="2224" spans="1:5">
      <c r="A2224" s="60"/>
      <c r="B2224" s="60"/>
      <c r="C2224" s="60"/>
      <c r="D2224" s="60"/>
      <c r="E2224" s="60"/>
    </row>
    <row r="2225" spans="1:5">
      <c r="A2225" s="60"/>
      <c r="B2225" s="60"/>
      <c r="C2225" s="60"/>
      <c r="D2225" s="60"/>
      <c r="E2225" s="60"/>
    </row>
    <row r="2226" spans="1:5">
      <c r="A2226" s="60"/>
      <c r="B2226" s="60"/>
      <c r="C2226" s="60"/>
      <c r="D2226" s="60"/>
      <c r="E2226" s="60"/>
    </row>
    <row r="2227" spans="1:5">
      <c r="A2227" s="60"/>
      <c r="B2227" s="60"/>
      <c r="C2227" s="60"/>
      <c r="D2227" s="60"/>
      <c r="E2227" s="60"/>
    </row>
    <row r="2228" spans="1:5">
      <c r="A2228" s="60"/>
      <c r="B2228" s="60"/>
      <c r="C2228" s="60"/>
      <c r="D2228" s="60"/>
      <c r="E2228" s="60"/>
    </row>
  </sheetData>
  <mergeCells count="2">
    <mergeCell ref="A3:C3"/>
    <mergeCell ref="F3:K3"/>
  </mergeCells>
  <pageMargins left="1" right="0.5" top="0.5" bottom="0.5" header="0.3" footer="0.3"/>
  <pageSetup paperSize="14" scale="53" orientation="portrait" r:id="rId1"/>
  <headerFooter>
    <oddFooter>&amp;R&amp;"Times New Roman,Bold"&amp;12Page 1</oddFooter>
  </headerFooter>
  <rowBreaks count="1" manualBreakCount="1">
    <brk id="81" max="16383" man="1"/>
  </rowBreaks>
  <colBreaks count="1" manualBreakCount="1">
    <brk id="11" max="157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5">
    <tabColor rgb="FF92D050"/>
    <pageSetUpPr fitToPage="1"/>
  </sheetPr>
  <dimension ref="A1:U58"/>
  <sheetViews>
    <sheetView zoomScaleNormal="100" zoomScaleSheetLayoutView="100" zoomScalePageLayoutView="70" workbookViewId="0">
      <selection activeCell="A3" sqref="A3"/>
    </sheetView>
  </sheetViews>
  <sheetFormatPr defaultColWidth="9.109375" defaultRowHeight="12.75" customHeight="1"/>
  <cols>
    <col min="1" max="1" width="2.77734375" style="31" customWidth="1"/>
    <col min="2" max="2" width="3.109375" style="31" customWidth="1"/>
    <col min="3" max="3" width="39.44140625" style="31" customWidth="1"/>
    <col min="4" max="7" width="13" style="31" customWidth="1"/>
    <col min="8" max="19" width="13.33203125" style="31" customWidth="1"/>
    <col min="20" max="20" width="4.6640625" style="1" customWidth="1"/>
    <col min="21" max="21" width="8.77734375" style="435"/>
    <col min="22" max="16384" width="9.109375" style="31"/>
  </cols>
  <sheetData>
    <row r="1" spans="1:21" ht="12.75" customHeight="1">
      <c r="L1" s="516" t="s">
        <v>715</v>
      </c>
      <c r="U1" s="423"/>
    </row>
    <row r="2" spans="1:21" s="3" customFormat="1" ht="13.95" customHeight="1">
      <c r="A2" s="87" t="s">
        <v>1014</v>
      </c>
      <c r="B2" s="2"/>
      <c r="C2" s="2"/>
      <c r="D2" s="2"/>
      <c r="E2" s="2"/>
      <c r="F2" s="2"/>
      <c r="G2" s="2"/>
      <c r="H2" s="2"/>
      <c r="I2" s="2"/>
      <c r="J2" s="2"/>
      <c r="K2" s="2"/>
      <c r="L2" s="517" t="s">
        <v>993</v>
      </c>
      <c r="M2" s="2"/>
      <c r="N2" s="2"/>
      <c r="O2" s="2"/>
      <c r="P2" s="2"/>
      <c r="Q2" s="2"/>
      <c r="R2" s="2"/>
      <c r="S2" s="2"/>
      <c r="T2" s="1"/>
      <c r="U2" s="424" t="s">
        <v>746</v>
      </c>
    </row>
    <row r="3" spans="1:21" s="3" customFormat="1" ht="13.95" customHeight="1">
      <c r="A3" s="65" t="s">
        <v>407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517" t="s">
        <v>717</v>
      </c>
      <c r="M3" s="98"/>
      <c r="N3" s="98"/>
      <c r="O3" s="98"/>
      <c r="P3" s="98"/>
      <c r="Q3" s="98"/>
      <c r="R3" s="98"/>
      <c r="S3" s="98"/>
      <c r="T3" s="1"/>
      <c r="U3" s="425" t="s">
        <v>748</v>
      </c>
    </row>
    <row r="4" spans="1:21" s="3" customFormat="1" ht="13.95" customHeight="1">
      <c r="A4" s="65" t="s">
        <v>408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517" t="s">
        <v>994</v>
      </c>
      <c r="M4" s="87"/>
      <c r="N4" s="87"/>
      <c r="O4" s="87"/>
      <c r="P4" s="87"/>
      <c r="Q4" s="87"/>
      <c r="R4" s="87"/>
      <c r="S4" s="87"/>
      <c r="T4" s="1"/>
      <c r="U4" s="425" t="s">
        <v>750</v>
      </c>
    </row>
    <row r="5" spans="1:21" s="2" customFormat="1" ht="13.95" customHeight="1" thickBot="1">
      <c r="T5" s="1"/>
      <c r="U5" s="424" t="s">
        <v>752</v>
      </c>
    </row>
    <row r="6" spans="1:21" s="99" customFormat="1" ht="12.75" customHeight="1">
      <c r="A6" s="1829"/>
      <c r="B6" s="1821"/>
      <c r="C6" s="1821"/>
      <c r="D6" s="1821" t="s">
        <v>1015</v>
      </c>
      <c r="E6" s="76"/>
      <c r="F6" s="76"/>
      <c r="G6" s="76"/>
      <c r="H6" s="1821" t="s">
        <v>1016</v>
      </c>
      <c r="I6" s="1821" t="s">
        <v>1017</v>
      </c>
      <c r="J6" s="76"/>
      <c r="K6" s="1821" t="s">
        <v>1018</v>
      </c>
      <c r="L6" s="76" t="s">
        <v>1019</v>
      </c>
      <c r="M6" s="76"/>
      <c r="N6" s="76"/>
      <c r="O6" s="76"/>
      <c r="P6" s="1833" t="s">
        <v>489</v>
      </c>
      <c r="Q6" s="1833"/>
      <c r="R6" s="1821" t="s">
        <v>1020</v>
      </c>
      <c r="S6" s="1824" t="s">
        <v>722</v>
      </c>
      <c r="T6" s="5"/>
      <c r="U6" s="103"/>
    </row>
    <row r="7" spans="1:21" s="99" customFormat="1" ht="12.75" customHeight="1">
      <c r="A7" s="1827" t="s">
        <v>1021</v>
      </c>
      <c r="B7" s="1822"/>
      <c r="C7" s="1822"/>
      <c r="D7" s="1822"/>
      <c r="E7" s="77" t="s">
        <v>1022</v>
      </c>
      <c r="F7" s="77" t="s">
        <v>951</v>
      </c>
      <c r="G7" s="77" t="s">
        <v>1023</v>
      </c>
      <c r="H7" s="1822"/>
      <c r="I7" s="1822"/>
      <c r="J7" s="77" t="s">
        <v>1024</v>
      </c>
      <c r="K7" s="1822"/>
      <c r="L7" s="77" t="s">
        <v>1025</v>
      </c>
      <c r="M7" s="77" t="s">
        <v>1026</v>
      </c>
      <c r="N7" s="77" t="s">
        <v>1026</v>
      </c>
      <c r="O7" s="77" t="s">
        <v>1027</v>
      </c>
      <c r="P7" s="77"/>
      <c r="Q7" s="1830" t="s">
        <v>1028</v>
      </c>
      <c r="R7" s="1822"/>
      <c r="S7" s="1825"/>
      <c r="T7" s="5"/>
      <c r="U7" s="103"/>
    </row>
    <row r="8" spans="1:21" s="99" customFormat="1" ht="12.75" customHeight="1">
      <c r="A8" s="1827" t="s">
        <v>1029</v>
      </c>
      <c r="B8" s="1822"/>
      <c r="C8" s="1822"/>
      <c r="D8" s="1822"/>
      <c r="E8" s="77" t="s">
        <v>1030</v>
      </c>
      <c r="F8" s="77" t="s">
        <v>1030</v>
      </c>
      <c r="G8" s="77" t="s">
        <v>1031</v>
      </c>
      <c r="H8" s="1822"/>
      <c r="I8" s="1822"/>
      <c r="J8" s="77" t="s">
        <v>1032</v>
      </c>
      <c r="K8" s="1822"/>
      <c r="L8" s="77" t="s">
        <v>1033</v>
      </c>
      <c r="M8" s="77" t="s">
        <v>1034</v>
      </c>
      <c r="N8" s="77" t="s">
        <v>1035</v>
      </c>
      <c r="O8" s="77" t="s">
        <v>1036</v>
      </c>
      <c r="P8" s="77" t="s">
        <v>1037</v>
      </c>
      <c r="Q8" s="1822"/>
      <c r="R8" s="1822"/>
      <c r="S8" s="1825"/>
      <c r="T8" s="1"/>
      <c r="U8" s="1"/>
    </row>
    <row r="9" spans="1:21" s="99" customFormat="1" ht="12.75" customHeight="1" thickBot="1">
      <c r="A9" s="1828"/>
      <c r="B9" s="1823"/>
      <c r="C9" s="1823"/>
      <c r="D9" s="1823"/>
      <c r="E9" s="88"/>
      <c r="F9" s="88"/>
      <c r="G9" s="88"/>
      <c r="H9" s="1823"/>
      <c r="I9" s="1823"/>
      <c r="J9" s="88"/>
      <c r="K9" s="1823"/>
      <c r="L9" s="88" t="s">
        <v>1038</v>
      </c>
      <c r="M9" s="88"/>
      <c r="N9" s="88"/>
      <c r="O9" s="88"/>
      <c r="P9" s="88"/>
      <c r="Q9" s="1823"/>
      <c r="R9" s="1823"/>
      <c r="S9" s="1826"/>
      <c r="T9" s="1"/>
      <c r="U9" s="1"/>
    </row>
    <row r="10" spans="1:21" s="100" customFormat="1" ht="12.75" customHeight="1">
      <c r="A10" s="1831" t="s">
        <v>668</v>
      </c>
      <c r="B10" s="1832"/>
      <c r="C10" s="1832"/>
      <c r="D10" s="677" t="s">
        <v>669</v>
      </c>
      <c r="E10" s="676">
        <v>-3</v>
      </c>
      <c r="F10" s="676">
        <v>-4</v>
      </c>
      <c r="G10" s="676">
        <v>-5</v>
      </c>
      <c r="H10" s="676">
        <v>-6</v>
      </c>
      <c r="I10" s="676">
        <v>-7</v>
      </c>
      <c r="J10" s="676">
        <v>-8</v>
      </c>
      <c r="K10" s="676">
        <v>-9</v>
      </c>
      <c r="L10" s="677">
        <v>-10</v>
      </c>
      <c r="M10" s="676">
        <v>-11</v>
      </c>
      <c r="N10" s="676">
        <v>-12</v>
      </c>
      <c r="O10" s="676">
        <v>-13</v>
      </c>
      <c r="P10" s="676">
        <v>-14</v>
      </c>
      <c r="Q10" s="676">
        <v>-15</v>
      </c>
      <c r="R10" s="676">
        <v>-16</v>
      </c>
      <c r="S10" s="678">
        <v>-17</v>
      </c>
      <c r="T10" s="1"/>
      <c r="U10" s="1"/>
    </row>
    <row r="11" spans="1:21" ht="12.75" customHeight="1">
      <c r="A11" s="90" t="s">
        <v>980</v>
      </c>
      <c r="B11" s="31" t="s">
        <v>1039</v>
      </c>
      <c r="D11" s="1222"/>
      <c r="F11" s="1222"/>
      <c r="H11" s="1222"/>
      <c r="J11" s="1222"/>
      <c r="L11" s="1222"/>
      <c r="M11" s="1222"/>
      <c r="O11" s="1222"/>
      <c r="Q11" s="1222"/>
      <c r="S11" s="1223"/>
      <c r="T11" s="3"/>
      <c r="U11" s="1"/>
    </row>
    <row r="12" spans="1:21" s="60" customFormat="1" ht="12.75" customHeight="1">
      <c r="A12" s="89"/>
      <c r="B12" s="101">
        <v>1</v>
      </c>
      <c r="D12" s="1215"/>
      <c r="F12" s="1215"/>
      <c r="H12" s="1215"/>
      <c r="J12" s="1215"/>
      <c r="L12" s="1215"/>
      <c r="M12" s="1215"/>
      <c r="O12" s="1215"/>
      <c r="Q12" s="1215"/>
      <c r="S12" s="1204"/>
      <c r="T12" s="7"/>
      <c r="U12" s="1"/>
    </row>
    <row r="13" spans="1:21" s="60" customFormat="1" ht="12.75" customHeight="1">
      <c r="A13" s="89"/>
      <c r="B13" s="101">
        <v>2</v>
      </c>
      <c r="D13" s="1215"/>
      <c r="F13" s="1215"/>
      <c r="H13" s="1215"/>
      <c r="J13" s="1215"/>
      <c r="L13" s="1215"/>
      <c r="M13" s="1215"/>
      <c r="O13" s="1215"/>
      <c r="Q13" s="1215"/>
      <c r="S13" s="1204"/>
      <c r="T13" s="3"/>
      <c r="U13" s="1"/>
    </row>
    <row r="14" spans="1:21" s="60" customFormat="1" ht="12.75" customHeight="1" thickBot="1">
      <c r="A14" s="89"/>
      <c r="B14" s="101">
        <v>3</v>
      </c>
      <c r="D14" s="1215"/>
      <c r="F14" s="1215"/>
      <c r="H14" s="1218"/>
      <c r="I14" s="1217"/>
      <c r="J14" s="1218"/>
      <c r="K14" s="1217"/>
      <c r="L14" s="1218"/>
      <c r="M14" s="1218"/>
      <c r="N14" s="1217"/>
      <c r="O14" s="1218"/>
      <c r="P14" s="1217"/>
      <c r="Q14" s="1218"/>
      <c r="R14" s="345"/>
      <c r="S14" s="1204"/>
      <c r="T14" s="1"/>
      <c r="U14" s="1"/>
    </row>
    <row r="15" spans="1:21" ht="12.75" customHeight="1" thickBot="1">
      <c r="A15" s="1205"/>
      <c r="B15" s="1207" t="s">
        <v>1040</v>
      </c>
      <c r="C15" s="1207"/>
      <c r="D15" s="1208"/>
      <c r="E15" s="1207"/>
      <c r="F15" s="1208"/>
      <c r="G15" s="1207"/>
      <c r="H15" s="1224">
        <f>SUM(H12:H14)</f>
        <v>0</v>
      </c>
      <c r="I15" s="1224">
        <f t="shared" ref="I15:R15" si="0">SUM(I12:I14)</f>
        <v>0</v>
      </c>
      <c r="J15" s="1224">
        <f t="shared" si="0"/>
        <v>0</v>
      </c>
      <c r="K15" s="1225"/>
      <c r="L15" s="1224">
        <f t="shared" si="0"/>
        <v>0</v>
      </c>
      <c r="M15" s="1224">
        <f t="shared" si="0"/>
        <v>0</v>
      </c>
      <c r="N15" s="1224">
        <f t="shared" si="0"/>
        <v>0</v>
      </c>
      <c r="O15" s="1224">
        <f t="shared" si="0"/>
        <v>0</v>
      </c>
      <c r="P15" s="1224">
        <f t="shared" si="0"/>
        <v>0</v>
      </c>
      <c r="Q15" s="1224">
        <f t="shared" si="0"/>
        <v>0</v>
      </c>
      <c r="R15" s="1224">
        <f t="shared" si="0"/>
        <v>0</v>
      </c>
      <c r="S15" s="1214"/>
      <c r="U15" s="1"/>
    </row>
    <row r="16" spans="1:21" ht="12.75" customHeight="1">
      <c r="A16" s="90" t="s">
        <v>981</v>
      </c>
      <c r="B16" s="31" t="s">
        <v>1041</v>
      </c>
      <c r="D16" s="1226"/>
      <c r="F16" s="1226"/>
      <c r="H16" s="1226"/>
      <c r="J16" s="1226"/>
      <c r="L16" s="1226"/>
      <c r="M16" s="1226"/>
      <c r="O16" s="1226"/>
      <c r="Q16" s="1226"/>
      <c r="S16" s="1227"/>
      <c r="U16" s="1"/>
    </row>
    <row r="17" spans="1:21" ht="12.75" customHeight="1">
      <c r="A17" s="90"/>
      <c r="B17" s="31" t="s">
        <v>1042</v>
      </c>
      <c r="D17" s="1226"/>
      <c r="F17" s="1226"/>
      <c r="H17" s="1226"/>
      <c r="J17" s="1226"/>
      <c r="L17" s="1226"/>
      <c r="M17" s="1226"/>
      <c r="O17" s="1226"/>
      <c r="Q17" s="1226"/>
      <c r="S17" s="1227"/>
      <c r="U17" s="1"/>
    </row>
    <row r="18" spans="1:21" s="60" customFormat="1" ht="12.75" customHeight="1">
      <c r="A18" s="89"/>
      <c r="B18" s="101">
        <v>1</v>
      </c>
      <c r="D18" s="1215"/>
      <c r="F18" s="1215"/>
      <c r="H18" s="1215"/>
      <c r="J18" s="1215"/>
      <c r="L18" s="1215"/>
      <c r="M18" s="1215"/>
      <c r="O18" s="1215"/>
      <c r="Q18" s="1215"/>
      <c r="S18" s="1204"/>
      <c r="T18" s="1"/>
      <c r="U18" s="1"/>
    </row>
    <row r="19" spans="1:21" s="60" customFormat="1" ht="12.75" customHeight="1">
      <c r="A19" s="89"/>
      <c r="B19" s="101">
        <v>2</v>
      </c>
      <c r="D19" s="1215"/>
      <c r="F19" s="1215"/>
      <c r="H19" s="1215"/>
      <c r="J19" s="1215"/>
      <c r="L19" s="1215"/>
      <c r="M19" s="1215"/>
      <c r="O19" s="1215"/>
      <c r="Q19" s="1215"/>
      <c r="S19" s="1204"/>
      <c r="T19" s="1"/>
      <c r="U19" s="1"/>
    </row>
    <row r="20" spans="1:21" s="60" customFormat="1" ht="12.75" customHeight="1" thickBot="1">
      <c r="A20" s="89"/>
      <c r="B20" s="101">
        <v>3</v>
      </c>
      <c r="D20" s="1215"/>
      <c r="F20" s="1215"/>
      <c r="H20" s="1218"/>
      <c r="I20" s="1217"/>
      <c r="J20" s="1218"/>
      <c r="K20" s="1217"/>
      <c r="L20" s="1218"/>
      <c r="M20" s="1218"/>
      <c r="N20" s="1217"/>
      <c r="O20" s="1218"/>
      <c r="P20" s="1217"/>
      <c r="Q20" s="1218"/>
      <c r="R20" s="345"/>
      <c r="S20" s="1204"/>
      <c r="T20" s="1"/>
      <c r="U20" s="1"/>
    </row>
    <row r="21" spans="1:21" ht="12.75" customHeight="1" thickBot="1">
      <c r="A21" s="1205"/>
      <c r="B21" s="1207"/>
      <c r="C21" s="1207" t="s">
        <v>1043</v>
      </c>
      <c r="D21" s="1208"/>
      <c r="E21" s="1207"/>
      <c r="F21" s="1208"/>
      <c r="G21" s="1207"/>
      <c r="H21" s="1224">
        <f>SUM(H18:H20)</f>
        <v>0</v>
      </c>
      <c r="I21" s="1224">
        <f t="shared" ref="I21" si="1">SUM(I18:I20)</f>
        <v>0</v>
      </c>
      <c r="J21" s="1224">
        <f t="shared" ref="J21" si="2">SUM(J18:J20)</f>
        <v>0</v>
      </c>
      <c r="K21" s="1225"/>
      <c r="L21" s="1224">
        <f t="shared" ref="L21" si="3">SUM(L18:L20)</f>
        <v>0</v>
      </c>
      <c r="M21" s="1224">
        <f t="shared" ref="M21" si="4">SUM(M18:M20)</f>
        <v>0</v>
      </c>
      <c r="N21" s="1224">
        <f t="shared" ref="N21" si="5">SUM(N18:N20)</f>
        <v>0</v>
      </c>
      <c r="O21" s="1224">
        <f t="shared" ref="O21" si="6">SUM(O18:O20)</f>
        <v>0</v>
      </c>
      <c r="P21" s="1224">
        <f t="shared" ref="P21" si="7">SUM(P18:P20)</f>
        <v>0</v>
      </c>
      <c r="Q21" s="1224">
        <f t="shared" ref="Q21" si="8">SUM(Q18:Q20)</f>
        <v>0</v>
      </c>
      <c r="R21" s="1224">
        <f t="shared" ref="R21" si="9">SUM(R18:R20)</f>
        <v>0</v>
      </c>
      <c r="S21" s="1214"/>
      <c r="T21" s="3"/>
      <c r="U21" s="1"/>
    </row>
    <row r="22" spans="1:21" ht="12.75" customHeight="1">
      <c r="A22" s="90"/>
      <c r="B22" s="31" t="s">
        <v>1044</v>
      </c>
      <c r="D22" s="1226"/>
      <c r="F22" s="1226"/>
      <c r="H22" s="1226"/>
      <c r="J22" s="1226"/>
      <c r="L22" s="1226"/>
      <c r="M22" s="1226"/>
      <c r="O22" s="1226"/>
      <c r="Q22" s="1226"/>
      <c r="S22" s="1227"/>
      <c r="T22" s="7"/>
      <c r="U22" s="1"/>
    </row>
    <row r="23" spans="1:21" s="60" customFormat="1" ht="12.75" customHeight="1">
      <c r="A23" s="89"/>
      <c r="B23" s="101">
        <v>1</v>
      </c>
      <c r="D23" s="1215"/>
      <c r="F23" s="1215"/>
      <c r="H23" s="1215"/>
      <c r="J23" s="1215"/>
      <c r="L23" s="1215"/>
      <c r="M23" s="1215"/>
      <c r="O23" s="1215"/>
      <c r="Q23" s="1215"/>
      <c r="S23" s="1204"/>
      <c r="T23" s="7"/>
      <c r="U23" s="435"/>
    </row>
    <row r="24" spans="1:21" s="60" customFormat="1" ht="12.75" customHeight="1">
      <c r="A24" s="89"/>
      <c r="B24" s="101">
        <v>2</v>
      </c>
      <c r="D24" s="1215"/>
      <c r="F24" s="1215"/>
      <c r="H24" s="1215"/>
      <c r="J24" s="1215"/>
      <c r="L24" s="1215"/>
      <c r="M24" s="1215"/>
      <c r="O24" s="1215"/>
      <c r="Q24" s="1215"/>
      <c r="S24" s="1204"/>
      <c r="T24" s="3"/>
      <c r="U24" s="435"/>
    </row>
    <row r="25" spans="1:21" s="60" customFormat="1" ht="12.75" customHeight="1" thickBot="1">
      <c r="A25" s="89"/>
      <c r="B25" s="101">
        <v>3</v>
      </c>
      <c r="D25" s="1215"/>
      <c r="F25" s="1215"/>
      <c r="H25" s="1218"/>
      <c r="I25" s="1217"/>
      <c r="J25" s="1218"/>
      <c r="K25" s="1217"/>
      <c r="L25" s="1218"/>
      <c r="M25" s="1218"/>
      <c r="N25" s="1217"/>
      <c r="O25" s="1218"/>
      <c r="P25" s="1217"/>
      <c r="Q25" s="1218"/>
      <c r="R25" s="345"/>
      <c r="S25" s="1204"/>
      <c r="T25" s="1"/>
      <c r="U25" s="435"/>
    </row>
    <row r="26" spans="1:21" ht="12.75" customHeight="1" thickBot="1">
      <c r="A26" s="1205"/>
      <c r="B26" s="1207"/>
      <c r="C26" s="1207" t="s">
        <v>1045</v>
      </c>
      <c r="D26" s="1208"/>
      <c r="E26" s="1207"/>
      <c r="F26" s="1208"/>
      <c r="G26" s="1207"/>
      <c r="H26" s="1224">
        <f>SUM(H23:H25)</f>
        <v>0</v>
      </c>
      <c r="I26" s="1224">
        <f t="shared" ref="I26" si="10">SUM(I23:I25)</f>
        <v>0</v>
      </c>
      <c r="J26" s="1224">
        <f t="shared" ref="J26" si="11">SUM(J23:J25)</f>
        <v>0</v>
      </c>
      <c r="K26" s="1225"/>
      <c r="L26" s="1224">
        <f t="shared" ref="L26" si="12">SUM(L23:L25)</f>
        <v>0</v>
      </c>
      <c r="M26" s="1224">
        <f t="shared" ref="M26" si="13">SUM(M23:M25)</f>
        <v>0</v>
      </c>
      <c r="N26" s="1224">
        <f t="shared" ref="N26" si="14">SUM(N23:N25)</f>
        <v>0</v>
      </c>
      <c r="O26" s="1224">
        <f t="shared" ref="O26" si="15">SUM(O23:O25)</f>
        <v>0</v>
      </c>
      <c r="P26" s="1224">
        <f t="shared" ref="P26" si="16">SUM(P23:P25)</f>
        <v>0</v>
      </c>
      <c r="Q26" s="1224">
        <f t="shared" ref="Q26" si="17">SUM(Q23:Q25)</f>
        <v>0</v>
      </c>
      <c r="R26" s="1224">
        <f t="shared" ref="R26" si="18">SUM(R23:R25)</f>
        <v>0</v>
      </c>
      <c r="S26" s="1214"/>
    </row>
    <row r="27" spans="1:21" ht="12.75" customHeight="1" thickBot="1">
      <c r="A27" s="1205"/>
      <c r="B27" s="1207" t="s">
        <v>1046</v>
      </c>
      <c r="C27" s="1207"/>
      <c r="D27" s="1208"/>
      <c r="E27" s="1207"/>
      <c r="F27" s="1208"/>
      <c r="G27" s="1207"/>
      <c r="H27" s="1224">
        <f>H21+H26</f>
        <v>0</v>
      </c>
      <c r="I27" s="1224">
        <f t="shared" ref="I27:R27" si="19">I21+I26</f>
        <v>0</v>
      </c>
      <c r="J27" s="1224">
        <f t="shared" si="19"/>
        <v>0</v>
      </c>
      <c r="K27" s="1225"/>
      <c r="L27" s="1224">
        <f t="shared" si="19"/>
        <v>0</v>
      </c>
      <c r="M27" s="1224">
        <f t="shared" si="19"/>
        <v>0</v>
      </c>
      <c r="N27" s="1224">
        <f t="shared" si="19"/>
        <v>0</v>
      </c>
      <c r="O27" s="1224">
        <f t="shared" si="19"/>
        <v>0</v>
      </c>
      <c r="P27" s="1224">
        <f t="shared" si="19"/>
        <v>0</v>
      </c>
      <c r="Q27" s="1224">
        <f t="shared" si="19"/>
        <v>0</v>
      </c>
      <c r="R27" s="1224">
        <f t="shared" si="19"/>
        <v>0</v>
      </c>
      <c r="S27" s="1214"/>
    </row>
    <row r="28" spans="1:21" ht="12.75" customHeight="1">
      <c r="A28" s="90" t="s">
        <v>1011</v>
      </c>
      <c r="B28" s="102" t="s">
        <v>477</v>
      </c>
      <c r="D28" s="1226"/>
      <c r="F28" s="1226"/>
      <c r="H28" s="1226"/>
      <c r="J28" s="1226"/>
      <c r="L28" s="1226"/>
      <c r="M28" s="1226"/>
      <c r="O28" s="1226"/>
      <c r="Q28" s="1226"/>
      <c r="S28" s="1227"/>
    </row>
    <row r="29" spans="1:21" s="60" customFormat="1" ht="12.75" customHeight="1">
      <c r="A29" s="89"/>
      <c r="B29" s="101">
        <v>1</v>
      </c>
      <c r="D29" s="1215"/>
      <c r="F29" s="1215"/>
      <c r="H29" s="1215"/>
      <c r="J29" s="1215"/>
      <c r="L29" s="1215"/>
      <c r="M29" s="1215"/>
      <c r="O29" s="1215"/>
      <c r="Q29" s="1215"/>
      <c r="S29" s="1204"/>
      <c r="T29" s="1"/>
      <c r="U29" s="435"/>
    </row>
    <row r="30" spans="1:21" s="60" customFormat="1" ht="12.75" customHeight="1">
      <c r="A30" s="89"/>
      <c r="B30" s="101">
        <v>2</v>
      </c>
      <c r="D30" s="1215"/>
      <c r="F30" s="1215"/>
      <c r="H30" s="1215"/>
      <c r="J30" s="1215"/>
      <c r="L30" s="1215"/>
      <c r="M30" s="1215"/>
      <c r="O30" s="1215"/>
      <c r="Q30" s="1215"/>
      <c r="S30" s="1204"/>
      <c r="T30" s="1"/>
      <c r="U30" s="435"/>
    </row>
    <row r="31" spans="1:21" s="60" customFormat="1" ht="12.75" customHeight="1" thickBot="1">
      <c r="A31" s="89"/>
      <c r="B31" s="101">
        <v>3</v>
      </c>
      <c r="D31" s="1215"/>
      <c r="F31" s="1215"/>
      <c r="H31" s="1218"/>
      <c r="I31" s="1217"/>
      <c r="J31" s="1218"/>
      <c r="K31" s="1217"/>
      <c r="L31" s="1218"/>
      <c r="M31" s="1218"/>
      <c r="N31" s="1217"/>
      <c r="O31" s="1218"/>
      <c r="P31" s="1217"/>
      <c r="Q31" s="1218"/>
      <c r="R31" s="345"/>
      <c r="S31" s="1204"/>
      <c r="T31" s="1"/>
      <c r="U31" s="435"/>
    </row>
    <row r="32" spans="1:21" ht="12.75" customHeight="1" thickBot="1">
      <c r="A32" s="1205"/>
      <c r="B32" s="1207" t="s">
        <v>1047</v>
      </c>
      <c r="C32" s="1207"/>
      <c r="D32" s="1208"/>
      <c r="E32" s="1207"/>
      <c r="F32" s="1208"/>
      <c r="G32" s="1207"/>
      <c r="H32" s="1224">
        <f>SUM(H29:H31)</f>
        <v>0</v>
      </c>
      <c r="I32" s="1224">
        <f t="shared" ref="I32" si="20">SUM(I29:I31)</f>
        <v>0</v>
      </c>
      <c r="J32" s="1224">
        <f t="shared" ref="J32" si="21">SUM(J29:J31)</f>
        <v>0</v>
      </c>
      <c r="K32" s="1225"/>
      <c r="L32" s="1224">
        <f t="shared" ref="L32" si="22">SUM(L29:L31)</f>
        <v>0</v>
      </c>
      <c r="M32" s="1224">
        <f t="shared" ref="M32" si="23">SUM(M29:M31)</f>
        <v>0</v>
      </c>
      <c r="N32" s="1224">
        <f t="shared" ref="N32" si="24">SUM(N29:N31)</f>
        <v>0</v>
      </c>
      <c r="O32" s="1224">
        <f t="shared" ref="O32" si="25">SUM(O29:O31)</f>
        <v>0</v>
      </c>
      <c r="P32" s="1224">
        <f t="shared" ref="P32" si="26">SUM(P29:P31)</f>
        <v>0</v>
      </c>
      <c r="Q32" s="1224">
        <f t="shared" ref="Q32" si="27">SUM(Q29:Q31)</f>
        <v>0</v>
      </c>
      <c r="R32" s="1224">
        <f t="shared" ref="R32" si="28">SUM(R29:R31)</f>
        <v>0</v>
      </c>
      <c r="S32" s="1214"/>
    </row>
    <row r="33" spans="1:19" ht="12.75" customHeight="1" thickBot="1">
      <c r="A33" s="1205" t="s">
        <v>262</v>
      </c>
      <c r="B33" s="1207"/>
      <c r="C33" s="1207"/>
      <c r="D33" s="1208"/>
      <c r="E33" s="1207"/>
      <c r="F33" s="1208"/>
      <c r="G33" s="1207"/>
      <c r="H33" s="231">
        <f>H15+H27+H32</f>
        <v>0</v>
      </c>
      <c r="I33" s="231">
        <f t="shared" ref="I33:R33" si="29">I15+I27+I32</f>
        <v>0</v>
      </c>
      <c r="J33" s="231">
        <f t="shared" si="29"/>
        <v>0</v>
      </c>
      <c r="K33" s="348"/>
      <c r="L33" s="231">
        <f t="shared" si="29"/>
        <v>0</v>
      </c>
      <c r="M33" s="231">
        <f t="shared" si="29"/>
        <v>0</v>
      </c>
      <c r="N33" s="231">
        <f t="shared" si="29"/>
        <v>0</v>
      </c>
      <c r="O33" s="231">
        <f t="shared" si="29"/>
        <v>0</v>
      </c>
      <c r="P33" s="231">
        <f t="shared" si="29"/>
        <v>0</v>
      </c>
      <c r="Q33" s="231">
        <f t="shared" si="29"/>
        <v>0</v>
      </c>
      <c r="R33" s="231">
        <f t="shared" si="29"/>
        <v>0</v>
      </c>
      <c r="S33" s="1214"/>
    </row>
    <row r="34" spans="1:19" ht="12.75" customHeight="1" thickTop="1" thickBot="1">
      <c r="A34" s="93"/>
      <c r="B34" s="1228"/>
      <c r="C34" s="1228"/>
      <c r="D34" s="1229"/>
      <c r="E34" s="1228"/>
      <c r="F34" s="1229"/>
      <c r="G34" s="1228"/>
      <c r="H34" s="1229"/>
      <c r="I34" s="1228"/>
      <c r="J34" s="1229"/>
      <c r="K34" s="1228"/>
      <c r="L34" s="1229"/>
      <c r="M34" s="1229"/>
      <c r="N34" s="1229"/>
      <c r="O34" s="1229"/>
      <c r="P34" s="1228"/>
      <c r="Q34" s="1229"/>
      <c r="R34" s="1228"/>
      <c r="S34" s="671"/>
    </row>
    <row r="56" spans="20:20" ht="12.75" customHeight="1">
      <c r="T56" s="38"/>
    </row>
    <row r="57" spans="20:20" ht="12.75" customHeight="1">
      <c r="T57" s="38"/>
    </row>
    <row r="58" spans="20:20" ht="12.75" customHeight="1">
      <c r="T58" s="38"/>
    </row>
  </sheetData>
  <mergeCells count="13">
    <mergeCell ref="A10:C10"/>
    <mergeCell ref="I6:I9"/>
    <mergeCell ref="D6:D9"/>
    <mergeCell ref="A8:C8"/>
    <mergeCell ref="P6:Q6"/>
    <mergeCell ref="K6:K9"/>
    <mergeCell ref="R6:R9"/>
    <mergeCell ref="S6:S9"/>
    <mergeCell ref="H6:H9"/>
    <mergeCell ref="A7:C7"/>
    <mergeCell ref="A9:C9"/>
    <mergeCell ref="A6:C6"/>
    <mergeCell ref="Q7:Q9"/>
  </mergeCells>
  <hyperlinks>
    <hyperlink ref="U2" location="Content!Print_Area" display="Content" xr:uid="{6A0388AA-342D-4EB7-A898-6413D79286AC}"/>
    <hyperlink ref="U3" location="'X1'!A1" display="SFP-Asset" xr:uid="{2615378C-8516-42C6-8B54-B056603719C8}"/>
    <hyperlink ref="U4" location="'X2'!A1" display="SFP-Liab and NW" xr:uid="{0E570EE5-EA19-42E1-A17D-39E97BA2E0A5}"/>
    <hyperlink ref="U5" location="'X4'!A1" display="SCI" xr:uid="{8891AF84-376F-4FDB-B5C9-54BFD7D03163}"/>
  </hyperlinks>
  <printOptions horizontalCentered="1"/>
  <pageMargins left="0.5" right="0.5" top="1" bottom="0.5" header="0.2" footer="0.1"/>
  <pageSetup paperSize="14" scale="54" fitToHeight="0" orientation="landscape" r:id="rId1"/>
  <headerFooter>
    <oddFooter>&amp;R&amp;"Times New Roman,Bold"&amp;12Page 24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6">
    <tabColor rgb="FF92D050"/>
    <pageSetUpPr fitToPage="1"/>
  </sheetPr>
  <dimension ref="A1:AK78"/>
  <sheetViews>
    <sheetView zoomScaleNormal="100" zoomScaleSheetLayoutView="130" zoomScalePageLayoutView="85" workbookViewId="0">
      <selection activeCell="D44" sqref="D44"/>
    </sheetView>
  </sheetViews>
  <sheetFormatPr defaultColWidth="8.77734375" defaultRowHeight="12.75" customHeight="1"/>
  <cols>
    <col min="1" max="2" width="3" style="1" customWidth="1"/>
    <col min="3" max="3" width="53.6640625" style="1" customWidth="1"/>
    <col min="4" max="4" width="19.6640625" style="1" customWidth="1"/>
    <col min="5" max="5" width="14.44140625" style="1" customWidth="1"/>
    <col min="6" max="6" width="17" style="1" customWidth="1"/>
    <col min="7" max="7" width="12.77734375" style="1" customWidth="1"/>
    <col min="8" max="9" width="17" style="1" customWidth="1"/>
    <col min="10" max="10" width="16.33203125" style="1" customWidth="1"/>
    <col min="11" max="11" width="4.6640625" style="1" customWidth="1"/>
    <col min="12" max="12" width="8.77734375" style="435"/>
    <col min="13" max="254" width="9.109375" style="1"/>
    <col min="255" max="256" width="3" style="1" customWidth="1"/>
    <col min="257" max="257" width="53.6640625" style="1" customWidth="1"/>
    <col min="258" max="259" width="14.44140625" style="1" customWidth="1"/>
    <col min="260" max="260" width="17" style="1" customWidth="1"/>
    <col min="261" max="261" width="12.77734375" style="1" customWidth="1"/>
    <col min="262" max="265" width="17" style="1" customWidth="1"/>
    <col min="266" max="266" width="16.33203125" style="1" customWidth="1"/>
    <col min="267" max="267" width="5.44140625" style="1" customWidth="1"/>
    <col min="268" max="268" width="32.44140625" style="1" customWidth="1"/>
    <col min="269" max="510" width="9.109375" style="1"/>
    <col min="511" max="512" width="3" style="1" customWidth="1"/>
    <col min="513" max="513" width="53.6640625" style="1" customWidth="1"/>
    <col min="514" max="515" width="14.44140625" style="1" customWidth="1"/>
    <col min="516" max="516" width="17" style="1" customWidth="1"/>
    <col min="517" max="517" width="12.77734375" style="1" customWidth="1"/>
    <col min="518" max="521" width="17" style="1" customWidth="1"/>
    <col min="522" max="522" width="16.33203125" style="1" customWidth="1"/>
    <col min="523" max="523" width="5.44140625" style="1" customWidth="1"/>
    <col min="524" max="524" width="32.44140625" style="1" customWidth="1"/>
    <col min="525" max="766" width="9.109375" style="1"/>
    <col min="767" max="768" width="3" style="1" customWidth="1"/>
    <col min="769" max="769" width="53.6640625" style="1" customWidth="1"/>
    <col min="770" max="771" width="14.44140625" style="1" customWidth="1"/>
    <col min="772" max="772" width="17" style="1" customWidth="1"/>
    <col min="773" max="773" width="12.77734375" style="1" customWidth="1"/>
    <col min="774" max="777" width="17" style="1" customWidth="1"/>
    <col min="778" max="778" width="16.33203125" style="1" customWidth="1"/>
    <col min="779" max="779" width="5.44140625" style="1" customWidth="1"/>
    <col min="780" max="780" width="32.44140625" style="1" customWidth="1"/>
    <col min="781" max="1022" width="9.109375" style="1"/>
    <col min="1023" max="1024" width="3" style="1" customWidth="1"/>
    <col min="1025" max="1025" width="53.6640625" style="1" customWidth="1"/>
    <col min="1026" max="1027" width="14.44140625" style="1" customWidth="1"/>
    <col min="1028" max="1028" width="17" style="1" customWidth="1"/>
    <col min="1029" max="1029" width="12.77734375" style="1" customWidth="1"/>
    <col min="1030" max="1033" width="17" style="1" customWidth="1"/>
    <col min="1034" max="1034" width="16.33203125" style="1" customWidth="1"/>
    <col min="1035" max="1035" width="5.44140625" style="1" customWidth="1"/>
    <col min="1036" max="1036" width="32.44140625" style="1" customWidth="1"/>
    <col min="1037" max="1278" width="9.109375" style="1"/>
    <col min="1279" max="1280" width="3" style="1" customWidth="1"/>
    <col min="1281" max="1281" width="53.6640625" style="1" customWidth="1"/>
    <col min="1282" max="1283" width="14.44140625" style="1" customWidth="1"/>
    <col min="1284" max="1284" width="17" style="1" customWidth="1"/>
    <col min="1285" max="1285" width="12.77734375" style="1" customWidth="1"/>
    <col min="1286" max="1289" width="17" style="1" customWidth="1"/>
    <col min="1290" max="1290" width="16.33203125" style="1" customWidth="1"/>
    <col min="1291" max="1291" width="5.44140625" style="1" customWidth="1"/>
    <col min="1292" max="1292" width="32.44140625" style="1" customWidth="1"/>
    <col min="1293" max="1534" width="9.109375" style="1"/>
    <col min="1535" max="1536" width="3" style="1" customWidth="1"/>
    <col min="1537" max="1537" width="53.6640625" style="1" customWidth="1"/>
    <col min="1538" max="1539" width="14.44140625" style="1" customWidth="1"/>
    <col min="1540" max="1540" width="17" style="1" customWidth="1"/>
    <col min="1541" max="1541" width="12.77734375" style="1" customWidth="1"/>
    <col min="1542" max="1545" width="17" style="1" customWidth="1"/>
    <col min="1546" max="1546" width="16.33203125" style="1" customWidth="1"/>
    <col min="1547" max="1547" width="5.44140625" style="1" customWidth="1"/>
    <col min="1548" max="1548" width="32.44140625" style="1" customWidth="1"/>
    <col min="1549" max="1790" width="9.109375" style="1"/>
    <col min="1791" max="1792" width="3" style="1" customWidth="1"/>
    <col min="1793" max="1793" width="53.6640625" style="1" customWidth="1"/>
    <col min="1794" max="1795" width="14.44140625" style="1" customWidth="1"/>
    <col min="1796" max="1796" width="17" style="1" customWidth="1"/>
    <col min="1797" max="1797" width="12.77734375" style="1" customWidth="1"/>
    <col min="1798" max="1801" width="17" style="1" customWidth="1"/>
    <col min="1802" max="1802" width="16.33203125" style="1" customWidth="1"/>
    <col min="1803" max="1803" width="5.44140625" style="1" customWidth="1"/>
    <col min="1804" max="1804" width="32.44140625" style="1" customWidth="1"/>
    <col min="1805" max="2046" width="9.109375" style="1"/>
    <col min="2047" max="2048" width="3" style="1" customWidth="1"/>
    <col min="2049" max="2049" width="53.6640625" style="1" customWidth="1"/>
    <col min="2050" max="2051" width="14.44140625" style="1" customWidth="1"/>
    <col min="2052" max="2052" width="17" style="1" customWidth="1"/>
    <col min="2053" max="2053" width="12.77734375" style="1" customWidth="1"/>
    <col min="2054" max="2057" width="17" style="1" customWidth="1"/>
    <col min="2058" max="2058" width="16.33203125" style="1" customWidth="1"/>
    <col min="2059" max="2059" width="5.44140625" style="1" customWidth="1"/>
    <col min="2060" max="2060" width="32.44140625" style="1" customWidth="1"/>
    <col min="2061" max="2302" width="9.109375" style="1"/>
    <col min="2303" max="2304" width="3" style="1" customWidth="1"/>
    <col min="2305" max="2305" width="53.6640625" style="1" customWidth="1"/>
    <col min="2306" max="2307" width="14.44140625" style="1" customWidth="1"/>
    <col min="2308" max="2308" width="17" style="1" customWidth="1"/>
    <col min="2309" max="2309" width="12.77734375" style="1" customWidth="1"/>
    <col min="2310" max="2313" width="17" style="1" customWidth="1"/>
    <col min="2314" max="2314" width="16.33203125" style="1" customWidth="1"/>
    <col min="2315" max="2315" width="5.44140625" style="1" customWidth="1"/>
    <col min="2316" max="2316" width="32.44140625" style="1" customWidth="1"/>
    <col min="2317" max="2558" width="9.109375" style="1"/>
    <col min="2559" max="2560" width="3" style="1" customWidth="1"/>
    <col min="2561" max="2561" width="53.6640625" style="1" customWidth="1"/>
    <col min="2562" max="2563" width="14.44140625" style="1" customWidth="1"/>
    <col min="2564" max="2564" width="17" style="1" customWidth="1"/>
    <col min="2565" max="2565" width="12.77734375" style="1" customWidth="1"/>
    <col min="2566" max="2569" width="17" style="1" customWidth="1"/>
    <col min="2570" max="2570" width="16.33203125" style="1" customWidth="1"/>
    <col min="2571" max="2571" width="5.44140625" style="1" customWidth="1"/>
    <col min="2572" max="2572" width="32.44140625" style="1" customWidth="1"/>
    <col min="2573" max="2814" width="9.109375" style="1"/>
    <col min="2815" max="2816" width="3" style="1" customWidth="1"/>
    <col min="2817" max="2817" width="53.6640625" style="1" customWidth="1"/>
    <col min="2818" max="2819" width="14.44140625" style="1" customWidth="1"/>
    <col min="2820" max="2820" width="17" style="1" customWidth="1"/>
    <col min="2821" max="2821" width="12.77734375" style="1" customWidth="1"/>
    <col min="2822" max="2825" width="17" style="1" customWidth="1"/>
    <col min="2826" max="2826" width="16.33203125" style="1" customWidth="1"/>
    <col min="2827" max="2827" width="5.44140625" style="1" customWidth="1"/>
    <col min="2828" max="2828" width="32.44140625" style="1" customWidth="1"/>
    <col min="2829" max="3070" width="9.109375" style="1"/>
    <col min="3071" max="3072" width="3" style="1" customWidth="1"/>
    <col min="3073" max="3073" width="53.6640625" style="1" customWidth="1"/>
    <col min="3074" max="3075" width="14.44140625" style="1" customWidth="1"/>
    <col min="3076" max="3076" width="17" style="1" customWidth="1"/>
    <col min="3077" max="3077" width="12.77734375" style="1" customWidth="1"/>
    <col min="3078" max="3081" width="17" style="1" customWidth="1"/>
    <col min="3082" max="3082" width="16.33203125" style="1" customWidth="1"/>
    <col min="3083" max="3083" width="5.44140625" style="1" customWidth="1"/>
    <col min="3084" max="3084" width="32.44140625" style="1" customWidth="1"/>
    <col min="3085" max="3326" width="9.109375" style="1"/>
    <col min="3327" max="3328" width="3" style="1" customWidth="1"/>
    <col min="3329" max="3329" width="53.6640625" style="1" customWidth="1"/>
    <col min="3330" max="3331" width="14.44140625" style="1" customWidth="1"/>
    <col min="3332" max="3332" width="17" style="1" customWidth="1"/>
    <col min="3333" max="3333" width="12.77734375" style="1" customWidth="1"/>
    <col min="3334" max="3337" width="17" style="1" customWidth="1"/>
    <col min="3338" max="3338" width="16.33203125" style="1" customWidth="1"/>
    <col min="3339" max="3339" width="5.44140625" style="1" customWidth="1"/>
    <col min="3340" max="3340" width="32.44140625" style="1" customWidth="1"/>
    <col min="3341" max="3582" width="9.109375" style="1"/>
    <col min="3583" max="3584" width="3" style="1" customWidth="1"/>
    <col min="3585" max="3585" width="53.6640625" style="1" customWidth="1"/>
    <col min="3586" max="3587" width="14.44140625" style="1" customWidth="1"/>
    <col min="3588" max="3588" width="17" style="1" customWidth="1"/>
    <col min="3589" max="3589" width="12.77734375" style="1" customWidth="1"/>
    <col min="3590" max="3593" width="17" style="1" customWidth="1"/>
    <col min="3594" max="3594" width="16.33203125" style="1" customWidth="1"/>
    <col min="3595" max="3595" width="5.44140625" style="1" customWidth="1"/>
    <col min="3596" max="3596" width="32.44140625" style="1" customWidth="1"/>
    <col min="3597" max="3838" width="9.109375" style="1"/>
    <col min="3839" max="3840" width="3" style="1" customWidth="1"/>
    <col min="3841" max="3841" width="53.6640625" style="1" customWidth="1"/>
    <col min="3842" max="3843" width="14.44140625" style="1" customWidth="1"/>
    <col min="3844" max="3844" width="17" style="1" customWidth="1"/>
    <col min="3845" max="3845" width="12.77734375" style="1" customWidth="1"/>
    <col min="3846" max="3849" width="17" style="1" customWidth="1"/>
    <col min="3850" max="3850" width="16.33203125" style="1" customWidth="1"/>
    <col min="3851" max="3851" width="5.44140625" style="1" customWidth="1"/>
    <col min="3852" max="3852" width="32.44140625" style="1" customWidth="1"/>
    <col min="3853" max="4094" width="9.109375" style="1"/>
    <col min="4095" max="4096" width="3" style="1" customWidth="1"/>
    <col min="4097" max="4097" width="53.6640625" style="1" customWidth="1"/>
    <col min="4098" max="4099" width="14.44140625" style="1" customWidth="1"/>
    <col min="4100" max="4100" width="17" style="1" customWidth="1"/>
    <col min="4101" max="4101" width="12.77734375" style="1" customWidth="1"/>
    <col min="4102" max="4105" width="17" style="1" customWidth="1"/>
    <col min="4106" max="4106" width="16.33203125" style="1" customWidth="1"/>
    <col min="4107" max="4107" width="5.44140625" style="1" customWidth="1"/>
    <col min="4108" max="4108" width="32.44140625" style="1" customWidth="1"/>
    <col min="4109" max="4350" width="9.109375" style="1"/>
    <col min="4351" max="4352" width="3" style="1" customWidth="1"/>
    <col min="4353" max="4353" width="53.6640625" style="1" customWidth="1"/>
    <col min="4354" max="4355" width="14.44140625" style="1" customWidth="1"/>
    <col min="4356" max="4356" width="17" style="1" customWidth="1"/>
    <col min="4357" max="4357" width="12.77734375" style="1" customWidth="1"/>
    <col min="4358" max="4361" width="17" style="1" customWidth="1"/>
    <col min="4362" max="4362" width="16.33203125" style="1" customWidth="1"/>
    <col min="4363" max="4363" width="5.44140625" style="1" customWidth="1"/>
    <col min="4364" max="4364" width="32.44140625" style="1" customWidth="1"/>
    <col min="4365" max="4606" width="9.109375" style="1"/>
    <col min="4607" max="4608" width="3" style="1" customWidth="1"/>
    <col min="4609" max="4609" width="53.6640625" style="1" customWidth="1"/>
    <col min="4610" max="4611" width="14.44140625" style="1" customWidth="1"/>
    <col min="4612" max="4612" width="17" style="1" customWidth="1"/>
    <col min="4613" max="4613" width="12.77734375" style="1" customWidth="1"/>
    <col min="4614" max="4617" width="17" style="1" customWidth="1"/>
    <col min="4618" max="4618" width="16.33203125" style="1" customWidth="1"/>
    <col min="4619" max="4619" width="5.44140625" style="1" customWidth="1"/>
    <col min="4620" max="4620" width="32.44140625" style="1" customWidth="1"/>
    <col min="4621" max="4862" width="9.109375" style="1"/>
    <col min="4863" max="4864" width="3" style="1" customWidth="1"/>
    <col min="4865" max="4865" width="53.6640625" style="1" customWidth="1"/>
    <col min="4866" max="4867" width="14.44140625" style="1" customWidth="1"/>
    <col min="4868" max="4868" width="17" style="1" customWidth="1"/>
    <col min="4869" max="4869" width="12.77734375" style="1" customWidth="1"/>
    <col min="4870" max="4873" width="17" style="1" customWidth="1"/>
    <col min="4874" max="4874" width="16.33203125" style="1" customWidth="1"/>
    <col min="4875" max="4875" width="5.44140625" style="1" customWidth="1"/>
    <col min="4876" max="4876" width="32.44140625" style="1" customWidth="1"/>
    <col min="4877" max="5118" width="9.109375" style="1"/>
    <col min="5119" max="5120" width="3" style="1" customWidth="1"/>
    <col min="5121" max="5121" width="53.6640625" style="1" customWidth="1"/>
    <col min="5122" max="5123" width="14.44140625" style="1" customWidth="1"/>
    <col min="5124" max="5124" width="17" style="1" customWidth="1"/>
    <col min="5125" max="5125" width="12.77734375" style="1" customWidth="1"/>
    <col min="5126" max="5129" width="17" style="1" customWidth="1"/>
    <col min="5130" max="5130" width="16.33203125" style="1" customWidth="1"/>
    <col min="5131" max="5131" width="5.44140625" style="1" customWidth="1"/>
    <col min="5132" max="5132" width="32.44140625" style="1" customWidth="1"/>
    <col min="5133" max="5374" width="9.109375" style="1"/>
    <col min="5375" max="5376" width="3" style="1" customWidth="1"/>
    <col min="5377" max="5377" width="53.6640625" style="1" customWidth="1"/>
    <col min="5378" max="5379" width="14.44140625" style="1" customWidth="1"/>
    <col min="5380" max="5380" width="17" style="1" customWidth="1"/>
    <col min="5381" max="5381" width="12.77734375" style="1" customWidth="1"/>
    <col min="5382" max="5385" width="17" style="1" customWidth="1"/>
    <col min="5386" max="5386" width="16.33203125" style="1" customWidth="1"/>
    <col min="5387" max="5387" width="5.44140625" style="1" customWidth="1"/>
    <col min="5388" max="5388" width="32.44140625" style="1" customWidth="1"/>
    <col min="5389" max="5630" width="9.109375" style="1"/>
    <col min="5631" max="5632" width="3" style="1" customWidth="1"/>
    <col min="5633" max="5633" width="53.6640625" style="1" customWidth="1"/>
    <col min="5634" max="5635" width="14.44140625" style="1" customWidth="1"/>
    <col min="5636" max="5636" width="17" style="1" customWidth="1"/>
    <col min="5637" max="5637" width="12.77734375" style="1" customWidth="1"/>
    <col min="5638" max="5641" width="17" style="1" customWidth="1"/>
    <col min="5642" max="5642" width="16.33203125" style="1" customWidth="1"/>
    <col min="5643" max="5643" width="5.44140625" style="1" customWidth="1"/>
    <col min="5644" max="5644" width="32.44140625" style="1" customWidth="1"/>
    <col min="5645" max="5886" width="9.109375" style="1"/>
    <col min="5887" max="5888" width="3" style="1" customWidth="1"/>
    <col min="5889" max="5889" width="53.6640625" style="1" customWidth="1"/>
    <col min="5890" max="5891" width="14.44140625" style="1" customWidth="1"/>
    <col min="5892" max="5892" width="17" style="1" customWidth="1"/>
    <col min="5893" max="5893" width="12.77734375" style="1" customWidth="1"/>
    <col min="5894" max="5897" width="17" style="1" customWidth="1"/>
    <col min="5898" max="5898" width="16.33203125" style="1" customWidth="1"/>
    <col min="5899" max="5899" width="5.44140625" style="1" customWidth="1"/>
    <col min="5900" max="5900" width="32.44140625" style="1" customWidth="1"/>
    <col min="5901" max="6142" width="9.109375" style="1"/>
    <col min="6143" max="6144" width="3" style="1" customWidth="1"/>
    <col min="6145" max="6145" width="53.6640625" style="1" customWidth="1"/>
    <col min="6146" max="6147" width="14.44140625" style="1" customWidth="1"/>
    <col min="6148" max="6148" width="17" style="1" customWidth="1"/>
    <col min="6149" max="6149" width="12.77734375" style="1" customWidth="1"/>
    <col min="6150" max="6153" width="17" style="1" customWidth="1"/>
    <col min="6154" max="6154" width="16.33203125" style="1" customWidth="1"/>
    <col min="6155" max="6155" width="5.44140625" style="1" customWidth="1"/>
    <col min="6156" max="6156" width="32.44140625" style="1" customWidth="1"/>
    <col min="6157" max="6398" width="9.109375" style="1"/>
    <col min="6399" max="6400" width="3" style="1" customWidth="1"/>
    <col min="6401" max="6401" width="53.6640625" style="1" customWidth="1"/>
    <col min="6402" max="6403" width="14.44140625" style="1" customWidth="1"/>
    <col min="6404" max="6404" width="17" style="1" customWidth="1"/>
    <col min="6405" max="6405" width="12.77734375" style="1" customWidth="1"/>
    <col min="6406" max="6409" width="17" style="1" customWidth="1"/>
    <col min="6410" max="6410" width="16.33203125" style="1" customWidth="1"/>
    <col min="6411" max="6411" width="5.44140625" style="1" customWidth="1"/>
    <col min="6412" max="6412" width="32.44140625" style="1" customWidth="1"/>
    <col min="6413" max="6654" width="9.109375" style="1"/>
    <col min="6655" max="6656" width="3" style="1" customWidth="1"/>
    <col min="6657" max="6657" width="53.6640625" style="1" customWidth="1"/>
    <col min="6658" max="6659" width="14.44140625" style="1" customWidth="1"/>
    <col min="6660" max="6660" width="17" style="1" customWidth="1"/>
    <col min="6661" max="6661" width="12.77734375" style="1" customWidth="1"/>
    <col min="6662" max="6665" width="17" style="1" customWidth="1"/>
    <col min="6666" max="6666" width="16.33203125" style="1" customWidth="1"/>
    <col min="6667" max="6667" width="5.44140625" style="1" customWidth="1"/>
    <col min="6668" max="6668" width="32.44140625" style="1" customWidth="1"/>
    <col min="6669" max="6910" width="9.109375" style="1"/>
    <col min="6911" max="6912" width="3" style="1" customWidth="1"/>
    <col min="6913" max="6913" width="53.6640625" style="1" customWidth="1"/>
    <col min="6914" max="6915" width="14.44140625" style="1" customWidth="1"/>
    <col min="6916" max="6916" width="17" style="1" customWidth="1"/>
    <col min="6917" max="6917" width="12.77734375" style="1" customWidth="1"/>
    <col min="6918" max="6921" width="17" style="1" customWidth="1"/>
    <col min="6922" max="6922" width="16.33203125" style="1" customWidth="1"/>
    <col min="6923" max="6923" width="5.44140625" style="1" customWidth="1"/>
    <col min="6924" max="6924" width="32.44140625" style="1" customWidth="1"/>
    <col min="6925" max="7166" width="9.109375" style="1"/>
    <col min="7167" max="7168" width="3" style="1" customWidth="1"/>
    <col min="7169" max="7169" width="53.6640625" style="1" customWidth="1"/>
    <col min="7170" max="7171" width="14.44140625" style="1" customWidth="1"/>
    <col min="7172" max="7172" width="17" style="1" customWidth="1"/>
    <col min="7173" max="7173" width="12.77734375" style="1" customWidth="1"/>
    <col min="7174" max="7177" width="17" style="1" customWidth="1"/>
    <col min="7178" max="7178" width="16.33203125" style="1" customWidth="1"/>
    <col min="7179" max="7179" width="5.44140625" style="1" customWidth="1"/>
    <col min="7180" max="7180" width="32.44140625" style="1" customWidth="1"/>
    <col min="7181" max="7422" width="9.109375" style="1"/>
    <col min="7423" max="7424" width="3" style="1" customWidth="1"/>
    <col min="7425" max="7425" width="53.6640625" style="1" customWidth="1"/>
    <col min="7426" max="7427" width="14.44140625" style="1" customWidth="1"/>
    <col min="7428" max="7428" width="17" style="1" customWidth="1"/>
    <col min="7429" max="7429" width="12.77734375" style="1" customWidth="1"/>
    <col min="7430" max="7433" width="17" style="1" customWidth="1"/>
    <col min="7434" max="7434" width="16.33203125" style="1" customWidth="1"/>
    <col min="7435" max="7435" width="5.44140625" style="1" customWidth="1"/>
    <col min="7436" max="7436" width="32.44140625" style="1" customWidth="1"/>
    <col min="7437" max="7678" width="9.109375" style="1"/>
    <col min="7679" max="7680" width="3" style="1" customWidth="1"/>
    <col min="7681" max="7681" width="53.6640625" style="1" customWidth="1"/>
    <col min="7682" max="7683" width="14.44140625" style="1" customWidth="1"/>
    <col min="7684" max="7684" width="17" style="1" customWidth="1"/>
    <col min="7685" max="7685" width="12.77734375" style="1" customWidth="1"/>
    <col min="7686" max="7689" width="17" style="1" customWidth="1"/>
    <col min="7690" max="7690" width="16.33203125" style="1" customWidth="1"/>
    <col min="7691" max="7691" width="5.44140625" style="1" customWidth="1"/>
    <col min="7692" max="7692" width="32.44140625" style="1" customWidth="1"/>
    <col min="7693" max="7934" width="9.109375" style="1"/>
    <col min="7935" max="7936" width="3" style="1" customWidth="1"/>
    <col min="7937" max="7937" width="53.6640625" style="1" customWidth="1"/>
    <col min="7938" max="7939" width="14.44140625" style="1" customWidth="1"/>
    <col min="7940" max="7940" width="17" style="1" customWidth="1"/>
    <col min="7941" max="7941" width="12.77734375" style="1" customWidth="1"/>
    <col min="7942" max="7945" width="17" style="1" customWidth="1"/>
    <col min="7946" max="7946" width="16.33203125" style="1" customWidth="1"/>
    <col min="7947" max="7947" width="5.44140625" style="1" customWidth="1"/>
    <col min="7948" max="7948" width="32.44140625" style="1" customWidth="1"/>
    <col min="7949" max="8190" width="9.109375" style="1"/>
    <col min="8191" max="8192" width="3" style="1" customWidth="1"/>
    <col min="8193" max="8193" width="53.6640625" style="1" customWidth="1"/>
    <col min="8194" max="8195" width="14.44140625" style="1" customWidth="1"/>
    <col min="8196" max="8196" width="17" style="1" customWidth="1"/>
    <col min="8197" max="8197" width="12.77734375" style="1" customWidth="1"/>
    <col min="8198" max="8201" width="17" style="1" customWidth="1"/>
    <col min="8202" max="8202" width="16.33203125" style="1" customWidth="1"/>
    <col min="8203" max="8203" width="5.44140625" style="1" customWidth="1"/>
    <col min="8204" max="8204" width="32.44140625" style="1" customWidth="1"/>
    <col min="8205" max="8446" width="9.109375" style="1"/>
    <col min="8447" max="8448" width="3" style="1" customWidth="1"/>
    <col min="8449" max="8449" width="53.6640625" style="1" customWidth="1"/>
    <col min="8450" max="8451" width="14.44140625" style="1" customWidth="1"/>
    <col min="8452" max="8452" width="17" style="1" customWidth="1"/>
    <col min="8453" max="8453" width="12.77734375" style="1" customWidth="1"/>
    <col min="8454" max="8457" width="17" style="1" customWidth="1"/>
    <col min="8458" max="8458" width="16.33203125" style="1" customWidth="1"/>
    <col min="8459" max="8459" width="5.44140625" style="1" customWidth="1"/>
    <col min="8460" max="8460" width="32.44140625" style="1" customWidth="1"/>
    <col min="8461" max="8702" width="9.109375" style="1"/>
    <col min="8703" max="8704" width="3" style="1" customWidth="1"/>
    <col min="8705" max="8705" width="53.6640625" style="1" customWidth="1"/>
    <col min="8706" max="8707" width="14.44140625" style="1" customWidth="1"/>
    <col min="8708" max="8708" width="17" style="1" customWidth="1"/>
    <col min="8709" max="8709" width="12.77734375" style="1" customWidth="1"/>
    <col min="8710" max="8713" width="17" style="1" customWidth="1"/>
    <col min="8714" max="8714" width="16.33203125" style="1" customWidth="1"/>
    <col min="8715" max="8715" width="5.44140625" style="1" customWidth="1"/>
    <col min="8716" max="8716" width="32.44140625" style="1" customWidth="1"/>
    <col min="8717" max="8958" width="9.109375" style="1"/>
    <col min="8959" max="8960" width="3" style="1" customWidth="1"/>
    <col min="8961" max="8961" width="53.6640625" style="1" customWidth="1"/>
    <col min="8962" max="8963" width="14.44140625" style="1" customWidth="1"/>
    <col min="8964" max="8964" width="17" style="1" customWidth="1"/>
    <col min="8965" max="8965" width="12.77734375" style="1" customWidth="1"/>
    <col min="8966" max="8969" width="17" style="1" customWidth="1"/>
    <col min="8970" max="8970" width="16.33203125" style="1" customWidth="1"/>
    <col min="8971" max="8971" width="5.44140625" style="1" customWidth="1"/>
    <col min="8972" max="8972" width="32.44140625" style="1" customWidth="1"/>
    <col min="8973" max="9214" width="9.109375" style="1"/>
    <col min="9215" max="9216" width="3" style="1" customWidth="1"/>
    <col min="9217" max="9217" width="53.6640625" style="1" customWidth="1"/>
    <col min="9218" max="9219" width="14.44140625" style="1" customWidth="1"/>
    <col min="9220" max="9220" width="17" style="1" customWidth="1"/>
    <col min="9221" max="9221" width="12.77734375" style="1" customWidth="1"/>
    <col min="9222" max="9225" width="17" style="1" customWidth="1"/>
    <col min="9226" max="9226" width="16.33203125" style="1" customWidth="1"/>
    <col min="9227" max="9227" width="5.44140625" style="1" customWidth="1"/>
    <col min="9228" max="9228" width="32.44140625" style="1" customWidth="1"/>
    <col min="9229" max="9470" width="9.109375" style="1"/>
    <col min="9471" max="9472" width="3" style="1" customWidth="1"/>
    <col min="9473" max="9473" width="53.6640625" style="1" customWidth="1"/>
    <col min="9474" max="9475" width="14.44140625" style="1" customWidth="1"/>
    <col min="9476" max="9476" width="17" style="1" customWidth="1"/>
    <col min="9477" max="9477" width="12.77734375" style="1" customWidth="1"/>
    <col min="9478" max="9481" width="17" style="1" customWidth="1"/>
    <col min="9482" max="9482" width="16.33203125" style="1" customWidth="1"/>
    <col min="9483" max="9483" width="5.44140625" style="1" customWidth="1"/>
    <col min="9484" max="9484" width="32.44140625" style="1" customWidth="1"/>
    <col min="9485" max="9726" width="9.109375" style="1"/>
    <col min="9727" max="9728" width="3" style="1" customWidth="1"/>
    <col min="9729" max="9729" width="53.6640625" style="1" customWidth="1"/>
    <col min="9730" max="9731" width="14.44140625" style="1" customWidth="1"/>
    <col min="9732" max="9732" width="17" style="1" customWidth="1"/>
    <col min="9733" max="9733" width="12.77734375" style="1" customWidth="1"/>
    <col min="9734" max="9737" width="17" style="1" customWidth="1"/>
    <col min="9738" max="9738" width="16.33203125" style="1" customWidth="1"/>
    <col min="9739" max="9739" width="5.44140625" style="1" customWidth="1"/>
    <col min="9740" max="9740" width="32.44140625" style="1" customWidth="1"/>
    <col min="9741" max="9982" width="9.109375" style="1"/>
    <col min="9983" max="9984" width="3" style="1" customWidth="1"/>
    <col min="9985" max="9985" width="53.6640625" style="1" customWidth="1"/>
    <col min="9986" max="9987" width="14.44140625" style="1" customWidth="1"/>
    <col min="9988" max="9988" width="17" style="1" customWidth="1"/>
    <col min="9989" max="9989" width="12.77734375" style="1" customWidth="1"/>
    <col min="9990" max="9993" width="17" style="1" customWidth="1"/>
    <col min="9994" max="9994" width="16.33203125" style="1" customWidth="1"/>
    <col min="9995" max="9995" width="5.44140625" style="1" customWidth="1"/>
    <col min="9996" max="9996" width="32.44140625" style="1" customWidth="1"/>
    <col min="9997" max="10238" width="9.109375" style="1"/>
    <col min="10239" max="10240" width="3" style="1" customWidth="1"/>
    <col min="10241" max="10241" width="53.6640625" style="1" customWidth="1"/>
    <col min="10242" max="10243" width="14.44140625" style="1" customWidth="1"/>
    <col min="10244" max="10244" width="17" style="1" customWidth="1"/>
    <col min="10245" max="10245" width="12.77734375" style="1" customWidth="1"/>
    <col min="10246" max="10249" width="17" style="1" customWidth="1"/>
    <col min="10250" max="10250" width="16.33203125" style="1" customWidth="1"/>
    <col min="10251" max="10251" width="5.44140625" style="1" customWidth="1"/>
    <col min="10252" max="10252" width="32.44140625" style="1" customWidth="1"/>
    <col min="10253" max="10494" width="9.109375" style="1"/>
    <col min="10495" max="10496" width="3" style="1" customWidth="1"/>
    <col min="10497" max="10497" width="53.6640625" style="1" customWidth="1"/>
    <col min="10498" max="10499" width="14.44140625" style="1" customWidth="1"/>
    <col min="10500" max="10500" width="17" style="1" customWidth="1"/>
    <col min="10501" max="10501" width="12.77734375" style="1" customWidth="1"/>
    <col min="10502" max="10505" width="17" style="1" customWidth="1"/>
    <col min="10506" max="10506" width="16.33203125" style="1" customWidth="1"/>
    <col min="10507" max="10507" width="5.44140625" style="1" customWidth="1"/>
    <col min="10508" max="10508" width="32.44140625" style="1" customWidth="1"/>
    <col min="10509" max="10750" width="9.109375" style="1"/>
    <col min="10751" max="10752" width="3" style="1" customWidth="1"/>
    <col min="10753" max="10753" width="53.6640625" style="1" customWidth="1"/>
    <col min="10754" max="10755" width="14.44140625" style="1" customWidth="1"/>
    <col min="10756" max="10756" width="17" style="1" customWidth="1"/>
    <col min="10757" max="10757" width="12.77734375" style="1" customWidth="1"/>
    <col min="10758" max="10761" width="17" style="1" customWidth="1"/>
    <col min="10762" max="10762" width="16.33203125" style="1" customWidth="1"/>
    <col min="10763" max="10763" width="5.44140625" style="1" customWidth="1"/>
    <col min="10764" max="10764" width="32.44140625" style="1" customWidth="1"/>
    <col min="10765" max="11006" width="9.109375" style="1"/>
    <col min="11007" max="11008" width="3" style="1" customWidth="1"/>
    <col min="11009" max="11009" width="53.6640625" style="1" customWidth="1"/>
    <col min="11010" max="11011" width="14.44140625" style="1" customWidth="1"/>
    <col min="11012" max="11012" width="17" style="1" customWidth="1"/>
    <col min="11013" max="11013" width="12.77734375" style="1" customWidth="1"/>
    <col min="11014" max="11017" width="17" style="1" customWidth="1"/>
    <col min="11018" max="11018" width="16.33203125" style="1" customWidth="1"/>
    <col min="11019" max="11019" width="5.44140625" style="1" customWidth="1"/>
    <col min="11020" max="11020" width="32.44140625" style="1" customWidth="1"/>
    <col min="11021" max="11262" width="9.109375" style="1"/>
    <col min="11263" max="11264" width="3" style="1" customWidth="1"/>
    <col min="11265" max="11265" width="53.6640625" style="1" customWidth="1"/>
    <col min="11266" max="11267" width="14.44140625" style="1" customWidth="1"/>
    <col min="11268" max="11268" width="17" style="1" customWidth="1"/>
    <col min="11269" max="11269" width="12.77734375" style="1" customWidth="1"/>
    <col min="11270" max="11273" width="17" style="1" customWidth="1"/>
    <col min="11274" max="11274" width="16.33203125" style="1" customWidth="1"/>
    <col min="11275" max="11275" width="5.44140625" style="1" customWidth="1"/>
    <col min="11276" max="11276" width="32.44140625" style="1" customWidth="1"/>
    <col min="11277" max="11518" width="9.109375" style="1"/>
    <col min="11519" max="11520" width="3" style="1" customWidth="1"/>
    <col min="11521" max="11521" width="53.6640625" style="1" customWidth="1"/>
    <col min="11522" max="11523" width="14.44140625" style="1" customWidth="1"/>
    <col min="11524" max="11524" width="17" style="1" customWidth="1"/>
    <col min="11525" max="11525" width="12.77734375" style="1" customWidth="1"/>
    <col min="11526" max="11529" width="17" style="1" customWidth="1"/>
    <col min="11530" max="11530" width="16.33203125" style="1" customWidth="1"/>
    <col min="11531" max="11531" width="5.44140625" style="1" customWidth="1"/>
    <col min="11532" max="11532" width="32.44140625" style="1" customWidth="1"/>
    <col min="11533" max="11774" width="9.109375" style="1"/>
    <col min="11775" max="11776" width="3" style="1" customWidth="1"/>
    <col min="11777" max="11777" width="53.6640625" style="1" customWidth="1"/>
    <col min="11778" max="11779" width="14.44140625" style="1" customWidth="1"/>
    <col min="11780" max="11780" width="17" style="1" customWidth="1"/>
    <col min="11781" max="11781" width="12.77734375" style="1" customWidth="1"/>
    <col min="11782" max="11785" width="17" style="1" customWidth="1"/>
    <col min="11786" max="11786" width="16.33203125" style="1" customWidth="1"/>
    <col min="11787" max="11787" width="5.44140625" style="1" customWidth="1"/>
    <col min="11788" max="11788" width="32.44140625" style="1" customWidth="1"/>
    <col min="11789" max="12030" width="9.109375" style="1"/>
    <col min="12031" max="12032" width="3" style="1" customWidth="1"/>
    <col min="12033" max="12033" width="53.6640625" style="1" customWidth="1"/>
    <col min="12034" max="12035" width="14.44140625" style="1" customWidth="1"/>
    <col min="12036" max="12036" width="17" style="1" customWidth="1"/>
    <col min="12037" max="12037" width="12.77734375" style="1" customWidth="1"/>
    <col min="12038" max="12041" width="17" style="1" customWidth="1"/>
    <col min="12042" max="12042" width="16.33203125" style="1" customWidth="1"/>
    <col min="12043" max="12043" width="5.44140625" style="1" customWidth="1"/>
    <col min="12044" max="12044" width="32.44140625" style="1" customWidth="1"/>
    <col min="12045" max="12286" width="9.109375" style="1"/>
    <col min="12287" max="12288" width="3" style="1" customWidth="1"/>
    <col min="12289" max="12289" width="53.6640625" style="1" customWidth="1"/>
    <col min="12290" max="12291" width="14.44140625" style="1" customWidth="1"/>
    <col min="12292" max="12292" width="17" style="1" customWidth="1"/>
    <col min="12293" max="12293" width="12.77734375" style="1" customWidth="1"/>
    <col min="12294" max="12297" width="17" style="1" customWidth="1"/>
    <col min="12298" max="12298" width="16.33203125" style="1" customWidth="1"/>
    <col min="12299" max="12299" width="5.44140625" style="1" customWidth="1"/>
    <col min="12300" max="12300" width="32.44140625" style="1" customWidth="1"/>
    <col min="12301" max="12542" width="9.109375" style="1"/>
    <col min="12543" max="12544" width="3" style="1" customWidth="1"/>
    <col min="12545" max="12545" width="53.6640625" style="1" customWidth="1"/>
    <col min="12546" max="12547" width="14.44140625" style="1" customWidth="1"/>
    <col min="12548" max="12548" width="17" style="1" customWidth="1"/>
    <col min="12549" max="12549" width="12.77734375" style="1" customWidth="1"/>
    <col min="12550" max="12553" width="17" style="1" customWidth="1"/>
    <col min="12554" max="12554" width="16.33203125" style="1" customWidth="1"/>
    <col min="12555" max="12555" width="5.44140625" style="1" customWidth="1"/>
    <col min="12556" max="12556" width="32.44140625" style="1" customWidth="1"/>
    <col min="12557" max="12798" width="9.109375" style="1"/>
    <col min="12799" max="12800" width="3" style="1" customWidth="1"/>
    <col min="12801" max="12801" width="53.6640625" style="1" customWidth="1"/>
    <col min="12802" max="12803" width="14.44140625" style="1" customWidth="1"/>
    <col min="12804" max="12804" width="17" style="1" customWidth="1"/>
    <col min="12805" max="12805" width="12.77734375" style="1" customWidth="1"/>
    <col min="12806" max="12809" width="17" style="1" customWidth="1"/>
    <col min="12810" max="12810" width="16.33203125" style="1" customWidth="1"/>
    <col min="12811" max="12811" width="5.44140625" style="1" customWidth="1"/>
    <col min="12812" max="12812" width="32.44140625" style="1" customWidth="1"/>
    <col min="12813" max="13054" width="9.109375" style="1"/>
    <col min="13055" max="13056" width="3" style="1" customWidth="1"/>
    <col min="13057" max="13057" width="53.6640625" style="1" customWidth="1"/>
    <col min="13058" max="13059" width="14.44140625" style="1" customWidth="1"/>
    <col min="13060" max="13060" width="17" style="1" customWidth="1"/>
    <col min="13061" max="13061" width="12.77734375" style="1" customWidth="1"/>
    <col min="13062" max="13065" width="17" style="1" customWidth="1"/>
    <col min="13066" max="13066" width="16.33203125" style="1" customWidth="1"/>
    <col min="13067" max="13067" width="5.44140625" style="1" customWidth="1"/>
    <col min="13068" max="13068" width="32.44140625" style="1" customWidth="1"/>
    <col min="13069" max="13310" width="9.109375" style="1"/>
    <col min="13311" max="13312" width="3" style="1" customWidth="1"/>
    <col min="13313" max="13313" width="53.6640625" style="1" customWidth="1"/>
    <col min="13314" max="13315" width="14.44140625" style="1" customWidth="1"/>
    <col min="13316" max="13316" width="17" style="1" customWidth="1"/>
    <col min="13317" max="13317" width="12.77734375" style="1" customWidth="1"/>
    <col min="13318" max="13321" width="17" style="1" customWidth="1"/>
    <col min="13322" max="13322" width="16.33203125" style="1" customWidth="1"/>
    <col min="13323" max="13323" width="5.44140625" style="1" customWidth="1"/>
    <col min="13324" max="13324" width="32.44140625" style="1" customWidth="1"/>
    <col min="13325" max="13566" width="9.109375" style="1"/>
    <col min="13567" max="13568" width="3" style="1" customWidth="1"/>
    <col min="13569" max="13569" width="53.6640625" style="1" customWidth="1"/>
    <col min="13570" max="13571" width="14.44140625" style="1" customWidth="1"/>
    <col min="13572" max="13572" width="17" style="1" customWidth="1"/>
    <col min="13573" max="13573" width="12.77734375" style="1" customWidth="1"/>
    <col min="13574" max="13577" width="17" style="1" customWidth="1"/>
    <col min="13578" max="13578" width="16.33203125" style="1" customWidth="1"/>
    <col min="13579" max="13579" width="5.44140625" style="1" customWidth="1"/>
    <col min="13580" max="13580" width="32.44140625" style="1" customWidth="1"/>
    <col min="13581" max="13822" width="9.109375" style="1"/>
    <col min="13823" max="13824" width="3" style="1" customWidth="1"/>
    <col min="13825" max="13825" width="53.6640625" style="1" customWidth="1"/>
    <col min="13826" max="13827" width="14.44140625" style="1" customWidth="1"/>
    <col min="13828" max="13828" width="17" style="1" customWidth="1"/>
    <col min="13829" max="13829" width="12.77734375" style="1" customWidth="1"/>
    <col min="13830" max="13833" width="17" style="1" customWidth="1"/>
    <col min="13834" max="13834" width="16.33203125" style="1" customWidth="1"/>
    <col min="13835" max="13835" width="5.44140625" style="1" customWidth="1"/>
    <col min="13836" max="13836" width="32.44140625" style="1" customWidth="1"/>
    <col min="13837" max="14078" width="9.109375" style="1"/>
    <col min="14079" max="14080" width="3" style="1" customWidth="1"/>
    <col min="14081" max="14081" width="53.6640625" style="1" customWidth="1"/>
    <col min="14082" max="14083" width="14.44140625" style="1" customWidth="1"/>
    <col min="14084" max="14084" width="17" style="1" customWidth="1"/>
    <col min="14085" max="14085" width="12.77734375" style="1" customWidth="1"/>
    <col min="14086" max="14089" width="17" style="1" customWidth="1"/>
    <col min="14090" max="14090" width="16.33203125" style="1" customWidth="1"/>
    <col min="14091" max="14091" width="5.44140625" style="1" customWidth="1"/>
    <col min="14092" max="14092" width="32.44140625" style="1" customWidth="1"/>
    <col min="14093" max="14334" width="9.109375" style="1"/>
    <col min="14335" max="14336" width="3" style="1" customWidth="1"/>
    <col min="14337" max="14337" width="53.6640625" style="1" customWidth="1"/>
    <col min="14338" max="14339" width="14.44140625" style="1" customWidth="1"/>
    <col min="14340" max="14340" width="17" style="1" customWidth="1"/>
    <col min="14341" max="14341" width="12.77734375" style="1" customWidth="1"/>
    <col min="14342" max="14345" width="17" style="1" customWidth="1"/>
    <col min="14346" max="14346" width="16.33203125" style="1" customWidth="1"/>
    <col min="14347" max="14347" width="5.44140625" style="1" customWidth="1"/>
    <col min="14348" max="14348" width="32.44140625" style="1" customWidth="1"/>
    <col min="14349" max="14590" width="9.109375" style="1"/>
    <col min="14591" max="14592" width="3" style="1" customWidth="1"/>
    <col min="14593" max="14593" width="53.6640625" style="1" customWidth="1"/>
    <col min="14594" max="14595" width="14.44140625" style="1" customWidth="1"/>
    <col min="14596" max="14596" width="17" style="1" customWidth="1"/>
    <col min="14597" max="14597" width="12.77734375" style="1" customWidth="1"/>
    <col min="14598" max="14601" width="17" style="1" customWidth="1"/>
    <col min="14602" max="14602" width="16.33203125" style="1" customWidth="1"/>
    <col min="14603" max="14603" width="5.44140625" style="1" customWidth="1"/>
    <col min="14604" max="14604" width="32.44140625" style="1" customWidth="1"/>
    <col min="14605" max="14846" width="9.109375" style="1"/>
    <col min="14847" max="14848" width="3" style="1" customWidth="1"/>
    <col min="14849" max="14849" width="53.6640625" style="1" customWidth="1"/>
    <col min="14850" max="14851" width="14.44140625" style="1" customWidth="1"/>
    <col min="14852" max="14852" width="17" style="1" customWidth="1"/>
    <col min="14853" max="14853" width="12.77734375" style="1" customWidth="1"/>
    <col min="14854" max="14857" width="17" style="1" customWidth="1"/>
    <col min="14858" max="14858" width="16.33203125" style="1" customWidth="1"/>
    <col min="14859" max="14859" width="5.44140625" style="1" customWidth="1"/>
    <col min="14860" max="14860" width="32.44140625" style="1" customWidth="1"/>
    <col min="14861" max="15102" width="9.109375" style="1"/>
    <col min="15103" max="15104" width="3" style="1" customWidth="1"/>
    <col min="15105" max="15105" width="53.6640625" style="1" customWidth="1"/>
    <col min="15106" max="15107" width="14.44140625" style="1" customWidth="1"/>
    <col min="15108" max="15108" width="17" style="1" customWidth="1"/>
    <col min="15109" max="15109" width="12.77734375" style="1" customWidth="1"/>
    <col min="15110" max="15113" width="17" style="1" customWidth="1"/>
    <col min="15114" max="15114" width="16.33203125" style="1" customWidth="1"/>
    <col min="15115" max="15115" width="5.44140625" style="1" customWidth="1"/>
    <col min="15116" max="15116" width="32.44140625" style="1" customWidth="1"/>
    <col min="15117" max="15358" width="9.109375" style="1"/>
    <col min="15359" max="15360" width="3" style="1" customWidth="1"/>
    <col min="15361" max="15361" width="53.6640625" style="1" customWidth="1"/>
    <col min="15362" max="15363" width="14.44140625" style="1" customWidth="1"/>
    <col min="15364" max="15364" width="17" style="1" customWidth="1"/>
    <col min="15365" max="15365" width="12.77734375" style="1" customWidth="1"/>
    <col min="15366" max="15369" width="17" style="1" customWidth="1"/>
    <col min="15370" max="15370" width="16.33203125" style="1" customWidth="1"/>
    <col min="15371" max="15371" width="5.44140625" style="1" customWidth="1"/>
    <col min="15372" max="15372" width="32.44140625" style="1" customWidth="1"/>
    <col min="15373" max="15614" width="9.109375" style="1"/>
    <col min="15615" max="15616" width="3" style="1" customWidth="1"/>
    <col min="15617" max="15617" width="53.6640625" style="1" customWidth="1"/>
    <col min="15618" max="15619" width="14.44140625" style="1" customWidth="1"/>
    <col min="15620" max="15620" width="17" style="1" customWidth="1"/>
    <col min="15621" max="15621" width="12.77734375" style="1" customWidth="1"/>
    <col min="15622" max="15625" width="17" style="1" customWidth="1"/>
    <col min="15626" max="15626" width="16.33203125" style="1" customWidth="1"/>
    <col min="15627" max="15627" width="5.44140625" style="1" customWidth="1"/>
    <col min="15628" max="15628" width="32.44140625" style="1" customWidth="1"/>
    <col min="15629" max="15870" width="9.109375" style="1"/>
    <col min="15871" max="15872" width="3" style="1" customWidth="1"/>
    <col min="15873" max="15873" width="53.6640625" style="1" customWidth="1"/>
    <col min="15874" max="15875" width="14.44140625" style="1" customWidth="1"/>
    <col min="15876" max="15876" width="17" style="1" customWidth="1"/>
    <col min="15877" max="15877" width="12.77734375" style="1" customWidth="1"/>
    <col min="15878" max="15881" width="17" style="1" customWidth="1"/>
    <col min="15882" max="15882" width="16.33203125" style="1" customWidth="1"/>
    <col min="15883" max="15883" width="5.44140625" style="1" customWidth="1"/>
    <col min="15884" max="15884" width="32.44140625" style="1" customWidth="1"/>
    <col min="15885" max="16126" width="9.109375" style="1"/>
    <col min="16127" max="16128" width="3" style="1" customWidth="1"/>
    <col min="16129" max="16129" width="53.6640625" style="1" customWidth="1"/>
    <col min="16130" max="16131" width="14.44140625" style="1" customWidth="1"/>
    <col min="16132" max="16132" width="17" style="1" customWidth="1"/>
    <col min="16133" max="16133" width="12.77734375" style="1" customWidth="1"/>
    <col min="16134" max="16137" width="17" style="1" customWidth="1"/>
    <col min="16138" max="16138" width="16.33203125" style="1" customWidth="1"/>
    <col min="16139" max="16139" width="5.44140625" style="1" customWidth="1"/>
    <col min="16140" max="16140" width="32.44140625" style="1" customWidth="1"/>
    <col min="16141" max="16384" width="9.109375" style="1"/>
  </cols>
  <sheetData>
    <row r="1" spans="1:37" ht="15.6">
      <c r="G1" s="516" t="s">
        <v>715</v>
      </c>
      <c r="L1" s="423"/>
    </row>
    <row r="2" spans="1:37" s="3" customFormat="1" ht="15.6">
      <c r="A2" s="87" t="s">
        <v>1048</v>
      </c>
      <c r="B2" s="2"/>
      <c r="C2" s="2"/>
      <c r="D2" s="2"/>
      <c r="E2" s="2"/>
      <c r="F2" s="2"/>
      <c r="G2" s="517" t="s">
        <v>993</v>
      </c>
      <c r="H2" s="2"/>
      <c r="I2" s="2"/>
      <c r="J2" s="2"/>
      <c r="K2" s="1"/>
      <c r="N2" s="2"/>
      <c r="O2" s="2"/>
      <c r="T2" s="424" t="s">
        <v>746</v>
      </c>
      <c r="U2" s="2"/>
    </row>
    <row r="3" spans="1:37" s="2" customFormat="1" ht="15.6">
      <c r="A3" s="87" t="s">
        <v>1049</v>
      </c>
      <c r="G3" s="517" t="s">
        <v>717</v>
      </c>
      <c r="K3" s="1"/>
      <c r="T3" s="425" t="s">
        <v>748</v>
      </c>
    </row>
    <row r="4" spans="1:37" s="2" customFormat="1" ht="15.6">
      <c r="A4" s="65" t="s">
        <v>407</v>
      </c>
      <c r="B4" s="98"/>
      <c r="C4" s="98"/>
      <c r="D4" s="98"/>
      <c r="E4" s="98"/>
      <c r="F4" s="98"/>
      <c r="G4" s="517" t="s">
        <v>1050</v>
      </c>
      <c r="H4" s="98"/>
      <c r="I4" s="98"/>
      <c r="J4" s="98"/>
      <c r="K4" s="1"/>
      <c r="T4" s="425" t="s">
        <v>750</v>
      </c>
    </row>
    <row r="5" spans="1:37" ht="15.6">
      <c r="A5" s="65" t="s">
        <v>408</v>
      </c>
      <c r="B5" s="98"/>
      <c r="C5" s="98"/>
      <c r="D5" s="98"/>
      <c r="E5" s="98"/>
      <c r="F5" s="98"/>
      <c r="H5" s="98"/>
      <c r="I5" s="98"/>
      <c r="J5" s="98"/>
      <c r="T5" s="424" t="s">
        <v>752</v>
      </c>
    </row>
    <row r="6" spans="1:37" ht="16.2" thickBot="1">
      <c r="A6" s="98"/>
      <c r="C6" s="98"/>
      <c r="D6" s="98"/>
      <c r="K6" s="5"/>
      <c r="L6" s="103"/>
    </row>
    <row r="7" spans="1:37" s="6" customFormat="1" ht="15.6">
      <c r="A7" s="1643" t="s">
        <v>1051</v>
      </c>
      <c r="B7" s="1644"/>
      <c r="C7" s="1644"/>
      <c r="D7" s="1836" t="s">
        <v>1052</v>
      </c>
      <c r="E7" s="437" t="s">
        <v>951</v>
      </c>
      <c r="F7" s="437" t="s">
        <v>1053</v>
      </c>
      <c r="G7" s="437" t="s">
        <v>1054</v>
      </c>
      <c r="H7" s="437" t="s">
        <v>1055</v>
      </c>
      <c r="I7" s="437" t="s">
        <v>1056</v>
      </c>
      <c r="J7" s="1834" t="s">
        <v>722</v>
      </c>
      <c r="K7" s="5"/>
      <c r="L7" s="103"/>
    </row>
    <row r="8" spans="1:37" s="6" customFormat="1" ht="16.2" thickBot="1">
      <c r="A8" s="1646"/>
      <c r="B8" s="1647"/>
      <c r="C8" s="1647"/>
      <c r="D8" s="1837"/>
      <c r="E8" s="426" t="s">
        <v>1057</v>
      </c>
      <c r="F8" s="426" t="s">
        <v>1032</v>
      </c>
      <c r="G8" s="426" t="s">
        <v>1058</v>
      </c>
      <c r="H8" s="426" t="s">
        <v>1059</v>
      </c>
      <c r="I8" s="426" t="s">
        <v>1026</v>
      </c>
      <c r="J8" s="1835"/>
      <c r="K8" s="1"/>
      <c r="L8" s="1"/>
    </row>
    <row r="9" spans="1:37" ht="15.6">
      <c r="A9" s="1230"/>
      <c r="B9" s="171"/>
      <c r="C9" s="504" t="s">
        <v>668</v>
      </c>
      <c r="D9" s="1231" t="s">
        <v>669</v>
      </c>
      <c r="E9" s="1231" t="s">
        <v>670</v>
      </c>
      <c r="F9" s="1231" t="s">
        <v>671</v>
      </c>
      <c r="G9" s="1231" t="s">
        <v>672</v>
      </c>
      <c r="H9" s="1231" t="s">
        <v>673</v>
      </c>
      <c r="I9" s="1231" t="s">
        <v>674</v>
      </c>
      <c r="J9" s="1232" t="s">
        <v>730</v>
      </c>
      <c r="L9" s="1"/>
    </row>
    <row r="10" spans="1:37" ht="15.6">
      <c r="A10" s="438" t="s">
        <v>980</v>
      </c>
      <c r="B10" s="2" t="s">
        <v>1060</v>
      </c>
      <c r="C10" s="2"/>
      <c r="D10" s="1233"/>
      <c r="E10" s="1234"/>
      <c r="G10" s="1234"/>
      <c r="I10" s="1234"/>
      <c r="J10" s="429"/>
      <c r="L10" s="1"/>
    </row>
    <row r="11" spans="1:37" ht="15.6">
      <c r="A11" s="438"/>
      <c r="B11" s="2" t="s">
        <v>1061</v>
      </c>
      <c r="C11" s="2"/>
      <c r="D11" s="1235"/>
      <c r="E11" s="436"/>
      <c r="F11" s="1234"/>
      <c r="G11" s="436"/>
      <c r="H11" s="1234"/>
      <c r="I11" s="1236">
        <f>F11-H11</f>
        <v>0</v>
      </c>
      <c r="J11" s="429"/>
      <c r="L11" s="1"/>
    </row>
    <row r="12" spans="1:37" ht="16.2">
      <c r="A12" s="438"/>
      <c r="B12" s="442" t="s">
        <v>1062</v>
      </c>
      <c r="C12" s="2"/>
      <c r="D12" s="1233"/>
      <c r="E12" s="1234"/>
      <c r="G12" s="1234"/>
      <c r="I12" s="1234"/>
      <c r="J12" s="429"/>
      <c r="L12" s="1"/>
    </row>
    <row r="13" spans="1:37" ht="15.6">
      <c r="A13" s="428"/>
      <c r="B13" s="1">
        <v>1</v>
      </c>
      <c r="D13" s="704"/>
      <c r="E13" s="1234"/>
      <c r="F13" s="220"/>
      <c r="G13" s="1237"/>
      <c r="H13" s="220"/>
      <c r="I13" s="1236">
        <f t="shared" ref="I13:I15" si="0">F13-H13</f>
        <v>0</v>
      </c>
      <c r="J13" s="439"/>
      <c r="K13" s="3"/>
      <c r="L13" s="1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</row>
    <row r="14" spans="1:37" ht="15.6">
      <c r="A14" s="428"/>
      <c r="B14" s="1">
        <v>2</v>
      </c>
      <c r="D14" s="704"/>
      <c r="E14" s="1234"/>
      <c r="F14" s="220"/>
      <c r="G14" s="1237"/>
      <c r="H14" s="220"/>
      <c r="I14" s="1236">
        <f t="shared" si="0"/>
        <v>0</v>
      </c>
      <c r="J14" s="439"/>
      <c r="K14" s="3"/>
      <c r="L14" s="1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</row>
    <row r="15" spans="1:37" ht="15.6">
      <c r="A15" s="428"/>
      <c r="B15" s="1">
        <v>3</v>
      </c>
      <c r="D15" s="704"/>
      <c r="E15" s="1234"/>
      <c r="F15" s="1234"/>
      <c r="G15" s="1238"/>
      <c r="H15" s="220"/>
      <c r="I15" s="1236">
        <f t="shared" si="0"/>
        <v>0</v>
      </c>
      <c r="J15" s="429"/>
      <c r="K15" s="7"/>
      <c r="L15" s="1"/>
    </row>
    <row r="16" spans="1:37" ht="16.2">
      <c r="A16" s="428"/>
      <c r="B16" s="442" t="s">
        <v>1063</v>
      </c>
      <c r="D16" s="704"/>
      <c r="E16" s="1234"/>
      <c r="F16" s="1234"/>
      <c r="G16" s="1238"/>
      <c r="H16" s="220"/>
      <c r="I16" s="1239"/>
      <c r="J16" s="429"/>
      <c r="K16" s="7"/>
      <c r="L16" s="1"/>
    </row>
    <row r="17" spans="1:37" ht="15.6">
      <c r="A17" s="428"/>
      <c r="B17" s="1">
        <v>1</v>
      </c>
      <c r="D17" s="704"/>
      <c r="E17" s="1234"/>
      <c r="F17" s="1234"/>
      <c r="G17" s="1238"/>
      <c r="I17" s="1236">
        <f t="shared" ref="I17:I19" si="1">F17-H17</f>
        <v>0</v>
      </c>
      <c r="J17" s="429"/>
      <c r="K17" s="3"/>
      <c r="L17" s="1"/>
    </row>
    <row r="18" spans="1:37" ht="15.6">
      <c r="A18" s="428"/>
      <c r="B18" s="1">
        <v>2</v>
      </c>
      <c r="D18" s="704"/>
      <c r="E18" s="1234"/>
      <c r="F18" s="1234"/>
      <c r="G18" s="1238"/>
      <c r="I18" s="1236">
        <f t="shared" si="1"/>
        <v>0</v>
      </c>
      <c r="J18" s="429"/>
      <c r="K18" s="3"/>
      <c r="L18" s="1"/>
    </row>
    <row r="19" spans="1:37" ht="16.2" thickBot="1">
      <c r="A19" s="428"/>
      <c r="B19" s="1">
        <v>3</v>
      </c>
      <c r="D19" s="704"/>
      <c r="E19" s="1234"/>
      <c r="F19" s="1240"/>
      <c r="G19" s="1238"/>
      <c r="H19" s="1240"/>
      <c r="I19" s="1241">
        <f t="shared" si="1"/>
        <v>0</v>
      </c>
      <c r="J19" s="429"/>
      <c r="L19" s="1"/>
    </row>
    <row r="20" spans="1:37" ht="16.2" thickBot="1">
      <c r="A20" s="1242"/>
      <c r="B20" s="1243" t="s">
        <v>1064</v>
      </c>
      <c r="C20" s="1243"/>
      <c r="D20" s="1244"/>
      <c r="E20" s="1245"/>
      <c r="F20" s="1246">
        <f>SUM(F11:F19)</f>
        <v>0</v>
      </c>
      <c r="G20" s="1247"/>
      <c r="H20" s="1246">
        <f t="shared" ref="H20:I20" si="2">SUM(H11:H19)</f>
        <v>0</v>
      </c>
      <c r="I20" s="1246">
        <f t="shared" si="2"/>
        <v>0</v>
      </c>
      <c r="J20" s="1248"/>
      <c r="L20" s="1"/>
    </row>
    <row r="21" spans="1:37" ht="15.6">
      <c r="A21" s="438" t="s">
        <v>981</v>
      </c>
      <c r="B21" s="149" t="s">
        <v>1065</v>
      </c>
      <c r="C21" s="2"/>
      <c r="D21" s="1233"/>
      <c r="E21" s="1234"/>
      <c r="G21" s="1234"/>
      <c r="H21" s="223"/>
      <c r="I21" s="1249"/>
      <c r="J21" s="429"/>
      <c r="L21" s="1"/>
    </row>
    <row r="22" spans="1:37" ht="15.6">
      <c r="A22" s="438"/>
      <c r="B22" s="2" t="s">
        <v>1061</v>
      </c>
      <c r="C22" s="2"/>
      <c r="D22" s="1235"/>
      <c r="E22" s="436"/>
      <c r="F22" s="1234"/>
      <c r="G22" s="436"/>
      <c r="H22" s="1234"/>
      <c r="I22" s="1236">
        <f>F22-H22</f>
        <v>0</v>
      </c>
      <c r="J22" s="429"/>
      <c r="L22" s="1"/>
    </row>
    <row r="23" spans="1:37" ht="16.2">
      <c r="A23" s="438"/>
      <c r="B23" s="442" t="s">
        <v>1062</v>
      </c>
      <c r="C23" s="2"/>
      <c r="D23" s="1233"/>
      <c r="E23" s="1234"/>
      <c r="G23" s="1234"/>
      <c r="I23" s="1234"/>
      <c r="J23" s="429"/>
      <c r="L23" s="1"/>
    </row>
    <row r="24" spans="1:37" ht="15.6">
      <c r="A24" s="428"/>
      <c r="B24" s="1">
        <v>1</v>
      </c>
      <c r="D24" s="704"/>
      <c r="E24" s="1234"/>
      <c r="F24" s="220"/>
      <c r="G24" s="1237"/>
      <c r="H24" s="220"/>
      <c r="I24" s="1236">
        <f t="shared" ref="I24:I26" si="3">F24-H24</f>
        <v>0</v>
      </c>
      <c r="J24" s="439"/>
      <c r="K24" s="3"/>
      <c r="L24" s="1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</row>
    <row r="25" spans="1:37" ht="15.6">
      <c r="A25" s="428"/>
      <c r="B25" s="1">
        <v>2</v>
      </c>
      <c r="D25" s="704"/>
      <c r="E25" s="1234"/>
      <c r="F25" s="220"/>
      <c r="G25" s="1237"/>
      <c r="H25" s="220"/>
      <c r="I25" s="1236">
        <f t="shared" si="3"/>
        <v>0</v>
      </c>
      <c r="J25" s="439"/>
      <c r="K25" s="3"/>
      <c r="L25" s="1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</row>
    <row r="26" spans="1:37" ht="15.6">
      <c r="A26" s="428"/>
      <c r="B26" s="1">
        <v>3</v>
      </c>
      <c r="D26" s="704"/>
      <c r="E26" s="1234"/>
      <c r="F26" s="1234"/>
      <c r="G26" s="1238"/>
      <c r="H26" s="220"/>
      <c r="I26" s="1236">
        <f t="shared" si="3"/>
        <v>0</v>
      </c>
      <c r="J26" s="429"/>
      <c r="K26" s="7"/>
      <c r="L26" s="1"/>
    </row>
    <row r="27" spans="1:37" ht="16.2">
      <c r="A27" s="428"/>
      <c r="B27" s="442" t="s">
        <v>1063</v>
      </c>
      <c r="D27" s="704"/>
      <c r="E27" s="1234"/>
      <c r="F27" s="1234"/>
      <c r="G27" s="1238"/>
      <c r="H27" s="220"/>
      <c r="I27" s="1239"/>
      <c r="J27" s="429"/>
      <c r="K27" s="7"/>
      <c r="L27" s="1"/>
    </row>
    <row r="28" spans="1:37" ht="15.6">
      <c r="A28" s="428"/>
      <c r="B28" s="1">
        <v>1</v>
      </c>
      <c r="D28" s="704"/>
      <c r="E28" s="1234"/>
      <c r="F28" s="1234"/>
      <c r="G28" s="1238"/>
      <c r="I28" s="1236">
        <f t="shared" ref="I28:I30" si="4">F28-H28</f>
        <v>0</v>
      </c>
      <c r="J28" s="429"/>
      <c r="K28" s="3"/>
      <c r="L28" s="1"/>
    </row>
    <row r="29" spans="1:37" ht="15.6">
      <c r="A29" s="428"/>
      <c r="B29" s="1">
        <v>2</v>
      </c>
      <c r="D29" s="704"/>
      <c r="E29" s="1234"/>
      <c r="F29" s="1234"/>
      <c r="G29" s="1238"/>
      <c r="I29" s="1236">
        <f t="shared" si="4"/>
        <v>0</v>
      </c>
      <c r="J29" s="429"/>
      <c r="K29" s="3"/>
      <c r="L29" s="1"/>
    </row>
    <row r="30" spans="1:37" ht="16.2" thickBot="1">
      <c r="A30" s="428"/>
      <c r="B30" s="1">
        <v>3</v>
      </c>
      <c r="D30" s="704"/>
      <c r="E30" s="1234"/>
      <c r="F30" s="1240"/>
      <c r="G30" s="1238"/>
      <c r="H30" s="1240"/>
      <c r="I30" s="1241">
        <f t="shared" si="4"/>
        <v>0</v>
      </c>
      <c r="J30" s="429"/>
      <c r="L30" s="1"/>
    </row>
    <row r="31" spans="1:37" ht="16.2" thickBot="1">
      <c r="A31" s="1242"/>
      <c r="B31" s="1243" t="s">
        <v>1066</v>
      </c>
      <c r="C31" s="1243"/>
      <c r="D31" s="1244"/>
      <c r="E31" s="1245"/>
      <c r="F31" s="1246">
        <f>SUM(F22:F30)</f>
        <v>0</v>
      </c>
      <c r="G31" s="1247"/>
      <c r="H31" s="1246">
        <f t="shared" ref="H31" si="5">SUM(H22:H30)</f>
        <v>0</v>
      </c>
      <c r="I31" s="1246">
        <f t="shared" ref="I31" si="6">SUM(I22:I30)</f>
        <v>0</v>
      </c>
      <c r="J31" s="1248"/>
      <c r="K31" s="3"/>
      <c r="L31" s="1"/>
    </row>
    <row r="32" spans="1:37" ht="15.6">
      <c r="A32" s="438" t="s">
        <v>1011</v>
      </c>
      <c r="B32" s="149" t="s">
        <v>1067</v>
      </c>
      <c r="C32" s="2"/>
      <c r="D32" s="1233"/>
      <c r="E32" s="1234"/>
      <c r="G32" s="1234"/>
      <c r="H32" s="223"/>
      <c r="I32" s="1249"/>
      <c r="J32" s="429"/>
      <c r="K32" s="7"/>
      <c r="L32" s="1"/>
    </row>
    <row r="33" spans="1:37" ht="15.6">
      <c r="A33" s="438"/>
      <c r="B33" s="2" t="s">
        <v>1061</v>
      </c>
      <c r="C33" s="2"/>
      <c r="D33" s="1235"/>
      <c r="E33" s="436"/>
      <c r="F33" s="1234"/>
      <c r="G33" s="436"/>
      <c r="H33" s="1234"/>
      <c r="I33" s="1236">
        <f>F33-H33</f>
        <v>0</v>
      </c>
      <c r="J33" s="429"/>
      <c r="L33" s="1"/>
    </row>
    <row r="34" spans="1:37" ht="16.2">
      <c r="A34" s="438"/>
      <c r="B34" s="442" t="s">
        <v>1062</v>
      </c>
      <c r="C34" s="2"/>
      <c r="D34" s="1233"/>
      <c r="E34" s="1234"/>
      <c r="G34" s="1234"/>
      <c r="I34" s="1234"/>
      <c r="J34" s="429"/>
      <c r="L34" s="1"/>
    </row>
    <row r="35" spans="1:37" ht="15.6">
      <c r="A35" s="428"/>
      <c r="B35" s="1">
        <v>1</v>
      </c>
      <c r="D35" s="704"/>
      <c r="E35" s="1234"/>
      <c r="F35" s="220"/>
      <c r="G35" s="1237"/>
      <c r="H35" s="220"/>
      <c r="I35" s="1236">
        <f t="shared" ref="I35:I37" si="7">F35-H35</f>
        <v>0</v>
      </c>
      <c r="J35" s="439"/>
      <c r="K35" s="3"/>
      <c r="L35" s="1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</row>
    <row r="36" spans="1:37" ht="15.6">
      <c r="A36" s="428"/>
      <c r="B36" s="1">
        <v>2</v>
      </c>
      <c r="D36" s="704"/>
      <c r="E36" s="1234"/>
      <c r="F36" s="220"/>
      <c r="G36" s="1237"/>
      <c r="H36" s="220"/>
      <c r="I36" s="1236">
        <f t="shared" si="7"/>
        <v>0</v>
      </c>
      <c r="J36" s="439"/>
      <c r="K36" s="3"/>
      <c r="L36" s="1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</row>
    <row r="37" spans="1:37" ht="15.6">
      <c r="A37" s="428"/>
      <c r="B37" s="1">
        <v>3</v>
      </c>
      <c r="D37" s="704"/>
      <c r="E37" s="1234"/>
      <c r="F37" s="1234"/>
      <c r="G37" s="1238"/>
      <c r="H37" s="220"/>
      <c r="I37" s="1236">
        <f t="shared" si="7"/>
        <v>0</v>
      </c>
      <c r="J37" s="429"/>
      <c r="K37" s="7"/>
      <c r="L37" s="1"/>
    </row>
    <row r="38" spans="1:37" ht="16.2">
      <c r="A38" s="428"/>
      <c r="B38" s="442" t="s">
        <v>1063</v>
      </c>
      <c r="D38" s="704"/>
      <c r="E38" s="1234"/>
      <c r="F38" s="1234"/>
      <c r="G38" s="1238"/>
      <c r="H38" s="220"/>
      <c r="I38" s="1239"/>
      <c r="J38" s="429"/>
      <c r="K38" s="7"/>
      <c r="L38" s="1"/>
    </row>
    <row r="39" spans="1:37" ht="15.6">
      <c r="A39" s="428"/>
      <c r="B39" s="1">
        <v>1</v>
      </c>
      <c r="D39" s="704"/>
      <c r="E39" s="1234"/>
      <c r="F39" s="1234"/>
      <c r="G39" s="1238"/>
      <c r="I39" s="1236">
        <f t="shared" ref="I39:I41" si="8">F39-H39</f>
        <v>0</v>
      </c>
      <c r="J39" s="429"/>
      <c r="K39" s="3"/>
      <c r="L39" s="1"/>
    </row>
    <row r="40" spans="1:37" ht="15.6">
      <c r="A40" s="428"/>
      <c r="B40" s="1">
        <v>2</v>
      </c>
      <c r="D40" s="704"/>
      <c r="E40" s="1234"/>
      <c r="F40" s="1234"/>
      <c r="G40" s="1238"/>
      <c r="I40" s="1236">
        <f t="shared" si="8"/>
        <v>0</v>
      </c>
      <c r="J40" s="429"/>
      <c r="K40" s="3"/>
      <c r="L40" s="1"/>
    </row>
    <row r="41" spans="1:37" ht="16.2" thickBot="1">
      <c r="A41" s="428"/>
      <c r="B41" s="1">
        <v>3</v>
      </c>
      <c r="D41" s="704"/>
      <c r="E41" s="1234"/>
      <c r="F41" s="1240"/>
      <c r="G41" s="1238"/>
      <c r="H41" s="1240"/>
      <c r="I41" s="1241">
        <f t="shared" si="8"/>
        <v>0</v>
      </c>
      <c r="J41" s="429"/>
      <c r="L41" s="1"/>
    </row>
    <row r="42" spans="1:37" ht="16.2" thickBot="1">
      <c r="A42" s="1242"/>
      <c r="B42" s="1243" t="s">
        <v>1068</v>
      </c>
      <c r="C42" s="1243"/>
      <c r="D42" s="1244"/>
      <c r="E42" s="1245"/>
      <c r="F42" s="1246">
        <f>SUM(F33:F41)</f>
        <v>0</v>
      </c>
      <c r="G42" s="1247"/>
      <c r="H42" s="1246">
        <f t="shared" ref="H42" si="9">SUM(H33:H41)</f>
        <v>0</v>
      </c>
      <c r="I42" s="1246">
        <f t="shared" ref="I42" si="10">SUM(I33:I41)</f>
        <v>0</v>
      </c>
      <c r="J42" s="1248"/>
    </row>
    <row r="43" spans="1:37" ht="15.6">
      <c r="A43" s="438" t="s">
        <v>1069</v>
      </c>
      <c r="B43" s="149" t="s">
        <v>485</v>
      </c>
      <c r="C43" s="2"/>
      <c r="D43" s="1233"/>
      <c r="E43" s="1234"/>
      <c r="G43" s="1234"/>
      <c r="I43" s="1234"/>
      <c r="J43" s="429"/>
    </row>
    <row r="44" spans="1:37" ht="15.6">
      <c r="A44" s="438"/>
      <c r="B44" s="2" t="s">
        <v>1061</v>
      </c>
      <c r="C44" s="2"/>
      <c r="D44" s="1235"/>
      <c r="E44" s="436"/>
      <c r="F44" s="1234"/>
      <c r="G44" s="436"/>
      <c r="H44" s="1234"/>
      <c r="I44" s="1236">
        <f>F44-H44</f>
        <v>0</v>
      </c>
      <c r="J44" s="429"/>
      <c r="L44" s="1"/>
    </row>
    <row r="45" spans="1:37" ht="16.2">
      <c r="A45" s="438"/>
      <c r="B45" s="442" t="s">
        <v>1062</v>
      </c>
      <c r="C45" s="2"/>
      <c r="D45" s="1233"/>
      <c r="E45" s="1234"/>
      <c r="G45" s="1234"/>
      <c r="I45" s="1234"/>
      <c r="J45" s="429"/>
      <c r="L45" s="1"/>
    </row>
    <row r="46" spans="1:37" ht="15.6">
      <c r="A46" s="428"/>
      <c r="B46" s="1">
        <v>1</v>
      </c>
      <c r="D46" s="704"/>
      <c r="E46" s="1234"/>
      <c r="F46" s="220"/>
      <c r="G46" s="1237"/>
      <c r="H46" s="220"/>
      <c r="I46" s="1236">
        <f t="shared" ref="I46:I48" si="11">F46-H46</f>
        <v>0</v>
      </c>
      <c r="J46" s="439"/>
      <c r="K46" s="3"/>
      <c r="L46" s="1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0"/>
    </row>
    <row r="47" spans="1:37" ht="15.6">
      <c r="A47" s="428"/>
      <c r="B47" s="1">
        <v>2</v>
      </c>
      <c r="D47" s="704"/>
      <c r="E47" s="1234"/>
      <c r="F47" s="220"/>
      <c r="G47" s="1237"/>
      <c r="H47" s="220"/>
      <c r="I47" s="1236">
        <f t="shared" si="11"/>
        <v>0</v>
      </c>
      <c r="J47" s="439"/>
      <c r="K47" s="3"/>
      <c r="L47" s="1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0"/>
      <c r="AK47" s="220"/>
    </row>
    <row r="48" spans="1:37" ht="15.6">
      <c r="A48" s="428"/>
      <c r="B48" s="1">
        <v>3</v>
      </c>
      <c r="D48" s="704"/>
      <c r="E48" s="1234"/>
      <c r="F48" s="1234"/>
      <c r="G48" s="1238"/>
      <c r="H48" s="220"/>
      <c r="I48" s="1236">
        <f t="shared" si="11"/>
        <v>0</v>
      </c>
      <c r="J48" s="429"/>
      <c r="K48" s="7"/>
      <c r="L48" s="1"/>
    </row>
    <row r="49" spans="1:12" ht="16.2">
      <c r="A49" s="428"/>
      <c r="B49" s="442" t="s">
        <v>1063</v>
      </c>
      <c r="D49" s="704"/>
      <c r="E49" s="1234"/>
      <c r="F49" s="1234"/>
      <c r="G49" s="1238"/>
      <c r="H49" s="220"/>
      <c r="I49" s="1239"/>
      <c r="J49" s="429"/>
      <c r="K49" s="7"/>
      <c r="L49" s="1"/>
    </row>
    <row r="50" spans="1:12" ht="15.6">
      <c r="A50" s="428"/>
      <c r="B50" s="1">
        <v>1</v>
      </c>
      <c r="D50" s="704"/>
      <c r="E50" s="1234"/>
      <c r="F50" s="1234"/>
      <c r="G50" s="1238"/>
      <c r="I50" s="1236">
        <f t="shared" ref="I50:I52" si="12">F50-H50</f>
        <v>0</v>
      </c>
      <c r="J50" s="429"/>
      <c r="K50" s="3"/>
      <c r="L50" s="1"/>
    </row>
    <row r="51" spans="1:12" ht="15.6">
      <c r="A51" s="428"/>
      <c r="B51" s="1">
        <v>2</v>
      </c>
      <c r="D51" s="704"/>
      <c r="E51" s="1234"/>
      <c r="F51" s="1234"/>
      <c r="G51" s="1238"/>
      <c r="I51" s="1236">
        <f t="shared" si="12"/>
        <v>0</v>
      </c>
      <c r="J51" s="429"/>
      <c r="K51" s="3"/>
      <c r="L51" s="1"/>
    </row>
    <row r="52" spans="1:12" ht="16.2" thickBot="1">
      <c r="A52" s="428"/>
      <c r="B52" s="1">
        <v>3</v>
      </c>
      <c r="D52" s="704"/>
      <c r="E52" s="1234"/>
      <c r="F52" s="1240"/>
      <c r="G52" s="1238"/>
      <c r="H52" s="1240"/>
      <c r="I52" s="1241">
        <f t="shared" si="12"/>
        <v>0</v>
      </c>
      <c r="J52" s="429"/>
      <c r="L52" s="1"/>
    </row>
    <row r="53" spans="1:12" ht="16.2" thickBot="1">
      <c r="A53" s="1242"/>
      <c r="B53" s="1243" t="s">
        <v>1070</v>
      </c>
      <c r="C53" s="1250"/>
      <c r="D53" s="1251"/>
      <c r="E53" s="1252"/>
      <c r="F53" s="1246">
        <f>SUM(F44:F52)</f>
        <v>0</v>
      </c>
      <c r="G53" s="1247"/>
      <c r="H53" s="1246">
        <f t="shared" ref="H53" si="13">SUM(H44:H52)</f>
        <v>0</v>
      </c>
      <c r="I53" s="1246">
        <f t="shared" ref="I53" si="14">SUM(I44:I52)</f>
        <v>0</v>
      </c>
      <c r="J53" s="1248"/>
    </row>
    <row r="54" spans="1:12" ht="16.2" thickBot="1">
      <c r="A54" s="1242"/>
      <c r="B54" s="1250"/>
      <c r="C54" s="1243" t="s">
        <v>802</v>
      </c>
      <c r="D54" s="1244"/>
      <c r="E54" s="1252"/>
      <c r="F54" s="440">
        <f>F20+F53+F31+F42</f>
        <v>0</v>
      </c>
      <c r="G54" s="1252"/>
      <c r="H54" s="440">
        <f t="shared" ref="H54:I54" si="15">H20+H53+H31+H42</f>
        <v>0</v>
      </c>
      <c r="I54" s="440">
        <f t="shared" si="15"/>
        <v>0</v>
      </c>
      <c r="J54" s="1248"/>
    </row>
    <row r="55" spans="1:12" ht="16.8" thickTop="1" thickBot="1">
      <c r="A55" s="441"/>
      <c r="B55" s="1177"/>
      <c r="C55" s="1177"/>
      <c r="D55" s="1253"/>
      <c r="E55" s="1178"/>
      <c r="F55" s="1254"/>
      <c r="G55" s="1123"/>
      <c r="H55" s="1254"/>
      <c r="I55" s="1255"/>
      <c r="J55" s="447"/>
    </row>
    <row r="56" spans="1:12" ht="12.75" customHeight="1">
      <c r="F56" s="220"/>
      <c r="G56" s="220"/>
      <c r="H56" s="220"/>
      <c r="I56" s="220"/>
      <c r="J56" s="220"/>
    </row>
    <row r="57" spans="1:12" ht="12.75" customHeight="1">
      <c r="B57" s="34"/>
      <c r="C57" s="431"/>
      <c r="D57" s="431"/>
      <c r="F57" s="220"/>
      <c r="G57" s="220"/>
      <c r="H57" s="220"/>
      <c r="I57" s="220"/>
    </row>
    <row r="58" spans="1:12" ht="12.75" customHeight="1">
      <c r="F58" s="220"/>
      <c r="G58" s="220"/>
      <c r="H58" s="220"/>
      <c r="I58" s="220"/>
    </row>
    <row r="59" spans="1:12" ht="12.75" customHeight="1">
      <c r="F59" s="220"/>
      <c r="G59" s="220"/>
      <c r="H59" s="220"/>
      <c r="I59" s="220"/>
    </row>
    <row r="60" spans="1:12" ht="12.75" customHeight="1">
      <c r="F60" s="220"/>
      <c r="G60" s="220"/>
      <c r="H60" s="220"/>
      <c r="I60" s="220"/>
    </row>
    <row r="61" spans="1:12" ht="12.75" customHeight="1">
      <c r="F61" s="220"/>
      <c r="G61" s="220"/>
      <c r="H61" s="220"/>
      <c r="I61" s="220"/>
    </row>
    <row r="62" spans="1:12" ht="12.75" customHeight="1">
      <c r="F62" s="220"/>
      <c r="G62" s="220"/>
      <c r="H62" s="220"/>
      <c r="I62" s="220"/>
    </row>
    <row r="63" spans="1:12" ht="12.75" customHeight="1">
      <c r="F63" s="220"/>
      <c r="G63" s="220"/>
      <c r="H63" s="220"/>
      <c r="I63" s="220"/>
    </row>
    <row r="64" spans="1:12" ht="12.75" customHeight="1">
      <c r="F64" s="220"/>
      <c r="G64" s="220"/>
      <c r="H64" s="220"/>
      <c r="I64" s="220"/>
    </row>
    <row r="65" spans="6:11" ht="12.75" customHeight="1">
      <c r="F65" s="220"/>
      <c r="G65" s="220"/>
      <c r="H65" s="220"/>
      <c r="I65" s="220"/>
    </row>
    <row r="66" spans="6:11" ht="12.75" customHeight="1">
      <c r="F66" s="220"/>
      <c r="G66" s="220"/>
      <c r="H66" s="220"/>
      <c r="I66" s="220"/>
    </row>
    <row r="67" spans="6:11" ht="12.75" customHeight="1">
      <c r="F67" s="220"/>
      <c r="G67" s="220"/>
      <c r="H67" s="220"/>
      <c r="I67" s="220"/>
    </row>
    <row r="68" spans="6:11" ht="12.75" customHeight="1">
      <c r="F68" s="220"/>
      <c r="G68" s="220"/>
      <c r="H68" s="220"/>
      <c r="I68" s="220"/>
    </row>
    <row r="69" spans="6:11" ht="12.75" customHeight="1">
      <c r="F69" s="220"/>
      <c r="G69" s="220"/>
      <c r="H69" s="220"/>
      <c r="I69" s="220"/>
    </row>
    <row r="70" spans="6:11" ht="12.75" customHeight="1">
      <c r="F70" s="220"/>
      <c r="G70" s="220"/>
      <c r="H70" s="220"/>
      <c r="I70" s="220"/>
    </row>
    <row r="71" spans="6:11" ht="12.75" customHeight="1">
      <c r="F71" s="220"/>
      <c r="G71" s="220"/>
      <c r="H71" s="220"/>
      <c r="I71" s="220"/>
    </row>
    <row r="72" spans="6:11" ht="12.75" customHeight="1">
      <c r="F72" s="220"/>
      <c r="G72" s="220"/>
      <c r="H72" s="220"/>
      <c r="I72" s="220"/>
    </row>
    <row r="73" spans="6:11" ht="12.75" customHeight="1">
      <c r="F73" s="220"/>
      <c r="G73" s="220"/>
      <c r="H73" s="220"/>
      <c r="I73" s="220"/>
    </row>
    <row r="74" spans="6:11" ht="12.75" customHeight="1">
      <c r="F74" s="220"/>
      <c r="G74" s="220"/>
      <c r="H74" s="220"/>
      <c r="I74" s="220"/>
    </row>
    <row r="75" spans="6:11" ht="12.75" customHeight="1">
      <c r="F75" s="220"/>
      <c r="G75" s="220"/>
      <c r="H75" s="220"/>
      <c r="I75" s="220"/>
    </row>
    <row r="76" spans="6:11" ht="12.75" customHeight="1">
      <c r="K76" s="38"/>
    </row>
    <row r="77" spans="6:11" ht="12.75" customHeight="1">
      <c r="K77" s="38"/>
    </row>
    <row r="78" spans="6:11" ht="12.75" customHeight="1">
      <c r="K78" s="38"/>
    </row>
  </sheetData>
  <mergeCells count="3">
    <mergeCell ref="A7:C8"/>
    <mergeCell ref="J7:J8"/>
    <mergeCell ref="D7:D8"/>
  </mergeCells>
  <hyperlinks>
    <hyperlink ref="T2" location="Content!Print_Area" display="Content" xr:uid="{F4E5C372-9ECB-4A78-8EC4-B63FEE955CEC}"/>
    <hyperlink ref="T3" location="'X1'!A1" display="SFP-Asset" xr:uid="{0CD50146-632A-49BA-9E40-2E7FFF11B948}"/>
    <hyperlink ref="T4" location="'X2'!A1" display="SFP-Liab and NW" xr:uid="{26B7F1FF-047F-44F5-8EE6-65EED36C4B56}"/>
    <hyperlink ref="T5" location="'X4'!A1" display="SCI" xr:uid="{7FF2E35B-1CF8-489F-84D9-C15587910AD1}"/>
  </hyperlinks>
  <printOptions horizontalCentered="1"/>
  <pageMargins left="0.5" right="0.5" top="1" bottom="0.5" header="0.2" footer="0.1"/>
  <pageSetup paperSize="14" scale="77" fitToHeight="0" orientation="landscape" r:id="rId1"/>
  <headerFooter>
    <oddFooter>&amp;R&amp;"Times New Roman,Bold"&amp;12Page 25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2E602-3940-4108-BD72-8B997E39D75E}">
  <sheetPr>
    <tabColor rgb="FF92D050"/>
  </sheetPr>
  <dimension ref="A1:CS47"/>
  <sheetViews>
    <sheetView showGridLines="0" zoomScaleNormal="100" zoomScaleSheetLayoutView="75" zoomScalePageLayoutView="50" workbookViewId="0">
      <pane xSplit="3" ySplit="10" topLeftCell="D11" activePane="bottomRight" state="frozen"/>
      <selection pane="topRight"/>
      <selection pane="bottomLeft"/>
      <selection pane="bottomRight"/>
    </sheetView>
  </sheetViews>
  <sheetFormatPr defaultColWidth="9.109375" defaultRowHeight="15.6"/>
  <cols>
    <col min="1" max="1" width="2.6640625" style="2" customWidth="1"/>
    <col min="2" max="2" width="3.109375" style="2" customWidth="1"/>
    <col min="3" max="3" width="39.33203125" style="2" customWidth="1"/>
    <col min="4" max="4" width="14.77734375" style="2" customWidth="1"/>
    <col min="5" max="5" width="14.6640625" style="2" customWidth="1"/>
    <col min="6" max="6" width="19.44140625" style="2" customWidth="1"/>
    <col min="7" max="7" width="19" style="2" customWidth="1"/>
    <col min="8" max="8" width="18.109375" style="2" customWidth="1"/>
    <col min="9" max="9" width="20" style="2" customWidth="1"/>
    <col min="10" max="10" width="21.44140625" style="2" customWidth="1"/>
    <col min="11" max="12" width="19.44140625" style="2" customWidth="1"/>
    <col min="13" max="13" width="6.44140625" style="2" customWidth="1"/>
    <col min="14" max="14" width="21.33203125" style="2" bestFit="1" customWidth="1"/>
    <col min="15" max="16384" width="9.109375" style="2"/>
  </cols>
  <sheetData>
    <row r="1" spans="1:97" s="1" customFormat="1">
      <c r="J1" s="423"/>
    </row>
    <row r="2" spans="1:97" s="3" customFormat="1">
      <c r="A2" s="87" t="s">
        <v>1071</v>
      </c>
      <c r="B2" s="2"/>
      <c r="C2" s="2"/>
      <c r="D2" s="2"/>
      <c r="F2" s="516" t="s">
        <v>715</v>
      </c>
      <c r="H2" s="2"/>
      <c r="I2" s="1"/>
      <c r="K2" s="2"/>
      <c r="L2" s="2"/>
      <c r="M2" s="2"/>
      <c r="N2" s="424" t="s">
        <v>746</v>
      </c>
      <c r="O2" s="2"/>
      <c r="P2" s="2"/>
      <c r="Q2" s="2"/>
      <c r="R2" s="2"/>
    </row>
    <row r="3" spans="1:97">
      <c r="A3" s="65" t="s">
        <v>407</v>
      </c>
      <c r="B3" s="98"/>
      <c r="C3" s="98"/>
      <c r="D3" s="98"/>
      <c r="F3" s="517" t="s">
        <v>747</v>
      </c>
      <c r="H3" s="98"/>
      <c r="I3" s="1"/>
      <c r="N3" s="425" t="s">
        <v>748</v>
      </c>
    </row>
    <row r="4" spans="1:97">
      <c r="A4" s="65" t="s">
        <v>408</v>
      </c>
      <c r="B4" s="98"/>
      <c r="C4" s="98"/>
      <c r="D4" s="98"/>
      <c r="F4" s="517" t="s">
        <v>717</v>
      </c>
      <c r="H4" s="98"/>
      <c r="I4" s="1"/>
      <c r="J4" s="1"/>
      <c r="K4" s="1"/>
      <c r="L4" s="1"/>
      <c r="N4" s="425" t="s">
        <v>750</v>
      </c>
    </row>
    <row r="5" spans="1:97" s="1" customFormat="1" ht="16.2" thickBot="1">
      <c r="A5" s="98"/>
      <c r="C5" s="98"/>
      <c r="D5" s="98"/>
      <c r="F5" s="517" t="s">
        <v>984</v>
      </c>
      <c r="I5" s="5"/>
      <c r="J5" s="103"/>
      <c r="N5" s="424" t="s">
        <v>752</v>
      </c>
    </row>
    <row r="6" spans="1:97" s="1" customFormat="1">
      <c r="A6" s="1577" t="s">
        <v>1072</v>
      </c>
      <c r="B6" s="1836"/>
      <c r="C6" s="1836"/>
      <c r="D6" s="1836" t="s">
        <v>1073</v>
      </c>
      <c r="E6" s="1836"/>
      <c r="F6" s="1836" t="s">
        <v>1074</v>
      </c>
      <c r="G6" s="1836" t="s">
        <v>1028</v>
      </c>
      <c r="H6" s="1850" t="s">
        <v>1075</v>
      </c>
      <c r="I6" s="1577" t="s">
        <v>1076</v>
      </c>
      <c r="J6" s="1836" t="s">
        <v>1077</v>
      </c>
      <c r="K6" s="1841" t="s">
        <v>1078</v>
      </c>
      <c r="L6" s="1847" t="s">
        <v>722</v>
      </c>
    </row>
    <row r="7" spans="1:97" s="443" customFormat="1">
      <c r="A7" s="1838"/>
      <c r="B7" s="1839"/>
      <c r="C7" s="1839"/>
      <c r="D7" s="1839"/>
      <c r="E7" s="1839"/>
      <c r="F7" s="1839"/>
      <c r="G7" s="1839"/>
      <c r="H7" s="1851"/>
      <c r="I7" s="1838"/>
      <c r="J7" s="1839"/>
      <c r="K7" s="1842"/>
      <c r="L7" s="1848"/>
    </row>
    <row r="8" spans="1:97" s="443" customFormat="1" ht="16.2" thickBot="1">
      <c r="A8" s="1579"/>
      <c r="B8" s="1840"/>
      <c r="C8" s="1840"/>
      <c r="D8" s="1256" t="s">
        <v>954</v>
      </c>
      <c r="E8" s="1256" t="s">
        <v>1079</v>
      </c>
      <c r="F8" s="1840"/>
      <c r="G8" s="1840"/>
      <c r="H8" s="1852"/>
      <c r="I8" s="1579"/>
      <c r="J8" s="1840"/>
      <c r="K8" s="1843"/>
      <c r="L8" s="1849"/>
    </row>
    <row r="9" spans="1:97" s="443" customFormat="1">
      <c r="A9" s="1844" t="s">
        <v>668</v>
      </c>
      <c r="B9" s="1845"/>
      <c r="C9" s="1846"/>
      <c r="D9" s="1257" t="s">
        <v>669</v>
      </c>
      <c r="E9" s="1257" t="s">
        <v>670</v>
      </c>
      <c r="F9" s="685" t="s">
        <v>671</v>
      </c>
      <c r="G9" s="1257" t="s">
        <v>672</v>
      </c>
      <c r="H9" s="685" t="s">
        <v>673</v>
      </c>
      <c r="I9" s="1258" t="s">
        <v>674</v>
      </c>
      <c r="J9" s="685" t="s">
        <v>730</v>
      </c>
      <c r="K9" s="1259" t="s">
        <v>731</v>
      </c>
      <c r="L9" s="686" t="s">
        <v>788</v>
      </c>
    </row>
    <row r="10" spans="1:97" s="427" customFormat="1">
      <c r="A10" s="115" t="s">
        <v>1080</v>
      </c>
      <c r="B10" s="2"/>
      <c r="C10" s="2"/>
      <c r="D10" s="1260"/>
      <c r="E10" s="1260"/>
      <c r="F10" s="1233"/>
      <c r="G10" s="1260"/>
      <c r="H10" s="1233"/>
      <c r="I10" s="611"/>
      <c r="J10" s="1233"/>
      <c r="K10" s="1261"/>
      <c r="L10" s="433"/>
    </row>
    <row r="11" spans="1:97" s="444" customFormat="1">
      <c r="A11" s="115" t="s">
        <v>762</v>
      </c>
      <c r="B11" s="2" t="s">
        <v>1039</v>
      </c>
      <c r="C11" s="2"/>
      <c r="D11" s="1260"/>
      <c r="E11" s="1260"/>
      <c r="F11" s="704"/>
      <c r="G11" s="1234"/>
      <c r="H11" s="704"/>
      <c r="I11" s="612"/>
      <c r="J11" s="704"/>
      <c r="K11" s="1262"/>
      <c r="L11" s="429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</row>
    <row r="12" spans="1:97" s="1" customFormat="1">
      <c r="A12" s="428"/>
      <c r="B12" s="445" t="s">
        <v>764</v>
      </c>
      <c r="D12" s="1234"/>
      <c r="E12" s="1234"/>
      <c r="F12" s="704"/>
      <c r="G12" s="1234"/>
      <c r="H12" s="1263">
        <f>F12-G12</f>
        <v>0</v>
      </c>
      <c r="I12" s="612"/>
      <c r="J12" s="704"/>
      <c r="K12" s="1264">
        <f>I12+J12</f>
        <v>0</v>
      </c>
      <c r="L12" s="429"/>
    </row>
    <row r="13" spans="1:97" s="1" customFormat="1">
      <c r="A13" s="428"/>
      <c r="B13" s="445" t="s">
        <v>765</v>
      </c>
      <c r="D13" s="1234"/>
      <c r="E13" s="1234"/>
      <c r="F13" s="704"/>
      <c r="G13" s="1234"/>
      <c r="H13" s="1263">
        <f t="shared" ref="H13:H14" si="0">F13-G13</f>
        <v>0</v>
      </c>
      <c r="I13" s="612"/>
      <c r="J13" s="704"/>
      <c r="K13" s="1264">
        <f t="shared" ref="K13:K14" si="1">I13+J13</f>
        <v>0</v>
      </c>
      <c r="L13" s="429"/>
    </row>
    <row r="14" spans="1:97" s="1" customFormat="1" ht="16.2" thickBot="1">
      <c r="A14" s="428"/>
      <c r="B14" s="445" t="s">
        <v>766</v>
      </c>
      <c r="D14" s="1234"/>
      <c r="E14" s="1234"/>
      <c r="F14" s="1265"/>
      <c r="G14" s="1240"/>
      <c r="H14" s="672">
        <f t="shared" si="0"/>
        <v>0</v>
      </c>
      <c r="I14" s="1266"/>
      <c r="J14" s="1265"/>
      <c r="K14" s="672">
        <f t="shared" si="1"/>
        <v>0</v>
      </c>
      <c r="L14" s="429"/>
    </row>
    <row r="15" spans="1:97" s="1" customFormat="1" ht="16.2" thickBot="1">
      <c r="A15" s="1267"/>
      <c r="B15" s="1243" t="s">
        <v>1040</v>
      </c>
      <c r="C15" s="1243"/>
      <c r="D15" s="1245"/>
      <c r="E15" s="1245"/>
      <c r="F15" s="1268">
        <f>SUM(F12:F14)</f>
        <v>0</v>
      </c>
      <c r="G15" s="1269">
        <f t="shared" ref="G15:K15" si="2">SUM(G12:G14)</f>
        <v>0</v>
      </c>
      <c r="H15" s="1268">
        <f t="shared" si="2"/>
        <v>0</v>
      </c>
      <c r="I15" s="1270">
        <f t="shared" si="2"/>
        <v>0</v>
      </c>
      <c r="J15" s="1271">
        <f t="shared" si="2"/>
        <v>0</v>
      </c>
      <c r="K15" s="672">
        <f t="shared" si="2"/>
        <v>0</v>
      </c>
      <c r="L15" s="1248"/>
    </row>
    <row r="16" spans="1:97" s="1" customFormat="1">
      <c r="A16" s="115" t="s">
        <v>769</v>
      </c>
      <c r="B16" s="2" t="s">
        <v>1081</v>
      </c>
      <c r="C16" s="2"/>
      <c r="D16" s="1260"/>
      <c r="E16" s="1260"/>
      <c r="F16" s="704"/>
      <c r="G16" s="1234"/>
      <c r="H16" s="704"/>
      <c r="I16" s="612"/>
      <c r="J16" s="704"/>
      <c r="K16" s="1262"/>
      <c r="L16" s="429"/>
    </row>
    <row r="17" spans="1:97" s="1" customFormat="1">
      <c r="A17" s="428"/>
      <c r="B17" s="445" t="s">
        <v>764</v>
      </c>
      <c r="D17" s="1234"/>
      <c r="E17" s="1234"/>
      <c r="F17" s="704"/>
      <c r="G17" s="1234"/>
      <c r="H17" s="1263">
        <f>F17-G17</f>
        <v>0</v>
      </c>
      <c r="I17" s="612"/>
      <c r="J17" s="704"/>
      <c r="K17" s="1264">
        <f>I17+J17</f>
        <v>0</v>
      </c>
      <c r="L17" s="429"/>
    </row>
    <row r="18" spans="1:97" s="1" customFormat="1">
      <c r="A18" s="428"/>
      <c r="B18" s="445" t="s">
        <v>765</v>
      </c>
      <c r="D18" s="1234"/>
      <c r="E18" s="1234"/>
      <c r="F18" s="704"/>
      <c r="G18" s="1234"/>
      <c r="H18" s="1263">
        <f t="shared" ref="H18:H19" si="3">F18-G18</f>
        <v>0</v>
      </c>
      <c r="I18" s="612"/>
      <c r="J18" s="704"/>
      <c r="K18" s="1264">
        <f t="shared" ref="K18:K19" si="4">I18+J18</f>
        <v>0</v>
      </c>
      <c r="L18" s="429"/>
    </row>
    <row r="19" spans="1:97" s="1" customFormat="1" ht="16.2" thickBot="1">
      <c r="A19" s="428"/>
      <c r="B19" s="445" t="s">
        <v>766</v>
      </c>
      <c r="D19" s="1234"/>
      <c r="E19" s="1234"/>
      <c r="F19" s="1265"/>
      <c r="G19" s="1240"/>
      <c r="H19" s="672">
        <f t="shared" si="3"/>
        <v>0</v>
      </c>
      <c r="I19" s="1266"/>
      <c r="J19" s="1265"/>
      <c r="K19" s="672">
        <f t="shared" si="4"/>
        <v>0</v>
      </c>
      <c r="L19" s="429"/>
    </row>
    <row r="20" spans="1:97" s="1" customFormat="1" ht="16.2" thickBot="1">
      <c r="A20" s="1267"/>
      <c r="B20" s="1243" t="s">
        <v>1082</v>
      </c>
      <c r="C20" s="1243"/>
      <c r="D20" s="1245"/>
      <c r="E20" s="1245"/>
      <c r="F20" s="1268">
        <f>SUM(F17:F19)</f>
        <v>0</v>
      </c>
      <c r="G20" s="1269">
        <f t="shared" ref="G20" si="5">SUM(G17:G19)</f>
        <v>0</v>
      </c>
      <c r="H20" s="1268">
        <f t="shared" ref="H20" si="6">SUM(H17:H19)</f>
        <v>0</v>
      </c>
      <c r="I20" s="1270">
        <f t="shared" ref="I20" si="7">SUM(I17:I19)</f>
        <v>0</v>
      </c>
      <c r="J20" s="1271">
        <f t="shared" ref="J20" si="8">SUM(J17:J19)</f>
        <v>0</v>
      </c>
      <c r="K20" s="672">
        <f t="shared" ref="K20" si="9">SUM(K17:K19)</f>
        <v>0</v>
      </c>
      <c r="L20" s="1248"/>
    </row>
    <row r="21" spans="1:97" s="1" customFormat="1">
      <c r="A21" s="115" t="s">
        <v>1083</v>
      </c>
      <c r="B21" s="432" t="s">
        <v>1084</v>
      </c>
      <c r="C21" s="2"/>
      <c r="D21" s="1260"/>
      <c r="E21" s="1260"/>
      <c r="F21" s="704"/>
      <c r="G21" s="1234"/>
      <c r="H21" s="704"/>
      <c r="I21" s="612"/>
      <c r="J21" s="704"/>
      <c r="K21" s="1262"/>
      <c r="L21" s="429"/>
    </row>
    <row r="22" spans="1:97" s="1" customFormat="1">
      <c r="A22" s="428"/>
      <c r="B22" s="445" t="s">
        <v>764</v>
      </c>
      <c r="D22" s="1234"/>
      <c r="E22" s="1234"/>
      <c r="F22" s="704"/>
      <c r="G22" s="1234"/>
      <c r="H22" s="1263">
        <f>F22-G22</f>
        <v>0</v>
      </c>
      <c r="I22" s="612"/>
      <c r="J22" s="704"/>
      <c r="K22" s="1264">
        <f>I22+J22</f>
        <v>0</v>
      </c>
      <c r="L22" s="429"/>
    </row>
    <row r="23" spans="1:97" s="1" customFormat="1">
      <c r="A23" s="428"/>
      <c r="B23" s="445" t="s">
        <v>765</v>
      </c>
      <c r="D23" s="1234"/>
      <c r="E23" s="1234"/>
      <c r="F23" s="704"/>
      <c r="G23" s="1234"/>
      <c r="H23" s="1263">
        <f t="shared" ref="H23:H24" si="10">F23-G23</f>
        <v>0</v>
      </c>
      <c r="I23" s="612"/>
      <c r="J23" s="704"/>
      <c r="K23" s="1264">
        <f t="shared" ref="K23:K24" si="11">I23+J23</f>
        <v>0</v>
      </c>
      <c r="L23" s="429"/>
    </row>
    <row r="24" spans="1:97" s="1" customFormat="1" ht="16.2" thickBot="1">
      <c r="A24" s="428"/>
      <c r="B24" s="445" t="s">
        <v>766</v>
      </c>
      <c r="D24" s="1234"/>
      <c r="E24" s="1234"/>
      <c r="F24" s="1265"/>
      <c r="G24" s="1240"/>
      <c r="H24" s="672">
        <f t="shared" si="10"/>
        <v>0</v>
      </c>
      <c r="I24" s="1266"/>
      <c r="J24" s="1265"/>
      <c r="K24" s="672">
        <f t="shared" si="11"/>
        <v>0</v>
      </c>
      <c r="L24" s="429"/>
    </row>
    <row r="25" spans="1:97" s="1" customFormat="1" ht="16.2" thickBot="1">
      <c r="A25" s="1267"/>
      <c r="B25" s="1243" t="s">
        <v>1085</v>
      </c>
      <c r="C25" s="1243"/>
      <c r="D25" s="1245"/>
      <c r="E25" s="1245"/>
      <c r="F25" s="1268">
        <f>SUM(F22:F24)</f>
        <v>0</v>
      </c>
      <c r="G25" s="1269">
        <f t="shared" ref="G25" si="12">SUM(G22:G24)</f>
        <v>0</v>
      </c>
      <c r="H25" s="1268">
        <f t="shared" ref="H25" si="13">SUM(H22:H24)</f>
        <v>0</v>
      </c>
      <c r="I25" s="1270">
        <f t="shared" ref="I25" si="14">SUM(I22:I24)</f>
        <v>0</v>
      </c>
      <c r="J25" s="1271">
        <f t="shared" ref="J25" si="15">SUM(J22:J24)</f>
        <v>0</v>
      </c>
      <c r="K25" s="672">
        <f t="shared" ref="K25" si="16">SUM(K22:K24)</f>
        <v>0</v>
      </c>
      <c r="L25" s="1248"/>
    </row>
    <row r="26" spans="1:97" s="1" customFormat="1" ht="16.2" thickBot="1">
      <c r="A26" s="1267"/>
      <c r="B26" s="1243"/>
      <c r="C26" s="1243" t="s">
        <v>262</v>
      </c>
      <c r="D26" s="1245"/>
      <c r="E26" s="1245"/>
      <c r="F26" s="448">
        <f>F15+F20+F25</f>
        <v>0</v>
      </c>
      <c r="G26" s="449">
        <f t="shared" ref="G26:K26" si="17">G15+G20+G25</f>
        <v>0</v>
      </c>
      <c r="H26" s="448">
        <f t="shared" si="17"/>
        <v>0</v>
      </c>
      <c r="I26" s="450">
        <f t="shared" si="17"/>
        <v>0</v>
      </c>
      <c r="J26" s="451">
        <f t="shared" si="17"/>
        <v>0</v>
      </c>
      <c r="K26" s="452">
        <f t="shared" si="17"/>
        <v>0</v>
      </c>
      <c r="L26" s="1272"/>
    </row>
    <row r="27" spans="1:97" s="1" customFormat="1" ht="16.8" thickTop="1" thickBot="1">
      <c r="A27" s="441"/>
      <c r="B27" s="1177"/>
      <c r="C27" s="1177"/>
      <c r="D27" s="1273"/>
      <c r="E27" s="1273"/>
      <c r="F27" s="1268"/>
      <c r="G27" s="1269"/>
      <c r="H27" s="1268"/>
      <c r="I27" s="1270"/>
      <c r="J27" s="1265"/>
      <c r="K27" s="673"/>
      <c r="L27" s="447"/>
    </row>
    <row r="28" spans="1:97" s="427" customFormat="1" ht="16.2">
      <c r="A28" s="1274" t="s">
        <v>1086</v>
      </c>
      <c r="B28" s="505"/>
      <c r="C28" s="505"/>
      <c r="D28" s="706"/>
      <c r="E28" s="706"/>
      <c r="F28" s="1275"/>
      <c r="G28" s="706"/>
      <c r="H28" s="1275"/>
      <c r="I28" s="1276"/>
      <c r="J28" s="1275"/>
      <c r="K28" s="1277"/>
      <c r="L28" s="1278"/>
    </row>
    <row r="29" spans="1:97" s="444" customFormat="1">
      <c r="A29" s="115" t="s">
        <v>762</v>
      </c>
      <c r="B29" s="2" t="s">
        <v>1039</v>
      </c>
      <c r="C29" s="2"/>
      <c r="D29" s="1260"/>
      <c r="E29" s="1260"/>
      <c r="F29" s="704"/>
      <c r="G29" s="1234"/>
      <c r="H29" s="704"/>
      <c r="I29" s="612"/>
      <c r="J29" s="704"/>
      <c r="K29" s="1262"/>
      <c r="L29" s="42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</row>
    <row r="30" spans="1:97" s="1" customFormat="1">
      <c r="A30" s="428"/>
      <c r="B30" s="445" t="s">
        <v>764</v>
      </c>
      <c r="D30" s="1234"/>
      <c r="E30" s="1234"/>
      <c r="F30" s="704"/>
      <c r="G30" s="1234"/>
      <c r="H30" s="1263">
        <f>F30-G30</f>
        <v>0</v>
      </c>
      <c r="I30" s="612"/>
      <c r="J30" s="704"/>
      <c r="K30" s="1264">
        <f>I30+J30</f>
        <v>0</v>
      </c>
      <c r="L30" s="429"/>
    </row>
    <row r="31" spans="1:97" s="1" customFormat="1">
      <c r="A31" s="428"/>
      <c r="B31" s="445" t="s">
        <v>765</v>
      </c>
      <c r="D31" s="1234"/>
      <c r="E31" s="1234"/>
      <c r="F31" s="704"/>
      <c r="G31" s="1234"/>
      <c r="H31" s="1263">
        <f t="shared" ref="H31:H32" si="18">F31-G31</f>
        <v>0</v>
      </c>
      <c r="I31" s="612"/>
      <c r="J31" s="704"/>
      <c r="K31" s="1264">
        <f t="shared" ref="K31:K32" si="19">I31+J31</f>
        <v>0</v>
      </c>
      <c r="L31" s="429"/>
    </row>
    <row r="32" spans="1:97" s="1" customFormat="1" ht="16.2" thickBot="1">
      <c r="A32" s="428"/>
      <c r="B32" s="445" t="s">
        <v>766</v>
      </c>
      <c r="D32" s="1234"/>
      <c r="E32" s="1234"/>
      <c r="F32" s="1265"/>
      <c r="G32" s="1240"/>
      <c r="H32" s="672">
        <f t="shared" si="18"/>
        <v>0</v>
      </c>
      <c r="I32" s="1266"/>
      <c r="J32" s="1265"/>
      <c r="K32" s="672">
        <f t="shared" si="19"/>
        <v>0</v>
      </c>
      <c r="L32" s="429"/>
    </row>
    <row r="33" spans="1:13" s="1" customFormat="1" ht="16.2" thickBot="1">
      <c r="A33" s="1267"/>
      <c r="B33" s="1243" t="s">
        <v>1040</v>
      </c>
      <c r="C33" s="1243"/>
      <c r="D33" s="1245"/>
      <c r="E33" s="1245"/>
      <c r="F33" s="1268">
        <f>SUM(F30:F32)</f>
        <v>0</v>
      </c>
      <c r="G33" s="1269">
        <f t="shared" ref="G33" si="20">SUM(G30:G32)</f>
        <v>0</v>
      </c>
      <c r="H33" s="1268">
        <f t="shared" ref="H33" si="21">SUM(H30:H32)</f>
        <v>0</v>
      </c>
      <c r="I33" s="1270">
        <f t="shared" ref="I33" si="22">SUM(I30:I32)</f>
        <v>0</v>
      </c>
      <c r="J33" s="1271">
        <f t="shared" ref="J33" si="23">SUM(J30:J32)</f>
        <v>0</v>
      </c>
      <c r="K33" s="672">
        <f t="shared" ref="K33" si="24">SUM(K30:K32)</f>
        <v>0</v>
      </c>
      <c r="L33" s="1248"/>
    </row>
    <row r="34" spans="1:13" s="1" customFormat="1">
      <c r="A34" s="115" t="s">
        <v>769</v>
      </c>
      <c r="B34" s="2" t="s">
        <v>1081</v>
      </c>
      <c r="C34" s="2"/>
      <c r="D34" s="1260"/>
      <c r="E34" s="1260"/>
      <c r="F34" s="704"/>
      <c r="G34" s="1234"/>
      <c r="H34" s="704"/>
      <c r="I34" s="612"/>
      <c r="J34" s="704"/>
      <c r="K34" s="1262"/>
      <c r="L34" s="429"/>
    </row>
    <row r="35" spans="1:13" s="1" customFormat="1">
      <c r="A35" s="428"/>
      <c r="B35" s="445" t="s">
        <v>764</v>
      </c>
      <c r="D35" s="1234"/>
      <c r="E35" s="1234"/>
      <c r="F35" s="704"/>
      <c r="G35" s="1234"/>
      <c r="H35" s="1263">
        <f>F35-G35</f>
        <v>0</v>
      </c>
      <c r="I35" s="612"/>
      <c r="J35" s="704"/>
      <c r="K35" s="1264">
        <f>I35+J35</f>
        <v>0</v>
      </c>
      <c r="L35" s="429"/>
    </row>
    <row r="36" spans="1:13" s="1" customFormat="1">
      <c r="A36" s="428"/>
      <c r="B36" s="445" t="s">
        <v>765</v>
      </c>
      <c r="D36" s="1234"/>
      <c r="E36" s="1234"/>
      <c r="F36" s="704"/>
      <c r="G36" s="1234"/>
      <c r="H36" s="1263">
        <f t="shared" ref="H36:H37" si="25">F36-G36</f>
        <v>0</v>
      </c>
      <c r="I36" s="612"/>
      <c r="J36" s="704"/>
      <c r="K36" s="1264">
        <f t="shared" ref="K36:K37" si="26">I36+J36</f>
        <v>0</v>
      </c>
      <c r="L36" s="429"/>
    </row>
    <row r="37" spans="1:13" s="1" customFormat="1" ht="16.2" thickBot="1">
      <c r="A37" s="428"/>
      <c r="B37" s="445" t="s">
        <v>766</v>
      </c>
      <c r="D37" s="1234"/>
      <c r="E37" s="1234"/>
      <c r="F37" s="1265"/>
      <c r="G37" s="1240"/>
      <c r="H37" s="672">
        <f t="shared" si="25"/>
        <v>0</v>
      </c>
      <c r="I37" s="1266"/>
      <c r="J37" s="1265"/>
      <c r="K37" s="672">
        <f t="shared" si="26"/>
        <v>0</v>
      </c>
      <c r="L37" s="429"/>
    </row>
    <row r="38" spans="1:13" s="1" customFormat="1" ht="16.2" thickBot="1">
      <c r="A38" s="1267"/>
      <c r="B38" s="1243" t="s">
        <v>1082</v>
      </c>
      <c r="C38" s="1243"/>
      <c r="D38" s="1245"/>
      <c r="E38" s="1245"/>
      <c r="F38" s="1268">
        <f>SUM(F35:F37)</f>
        <v>0</v>
      </c>
      <c r="G38" s="1269">
        <f t="shared" ref="G38" si="27">SUM(G35:G37)</f>
        <v>0</v>
      </c>
      <c r="H38" s="1268">
        <f t="shared" ref="H38" si="28">SUM(H35:H37)</f>
        <v>0</v>
      </c>
      <c r="I38" s="1270">
        <f t="shared" ref="I38" si="29">SUM(I35:I37)</f>
        <v>0</v>
      </c>
      <c r="J38" s="1271">
        <f t="shared" ref="J38" si="30">SUM(J35:J37)</f>
        <v>0</v>
      </c>
      <c r="K38" s="672">
        <f t="shared" ref="K38" si="31">SUM(K35:K37)</f>
        <v>0</v>
      </c>
      <c r="L38" s="1248"/>
    </row>
    <row r="39" spans="1:13" s="1" customFormat="1">
      <c r="A39" s="115" t="s">
        <v>1083</v>
      </c>
      <c r="B39" s="432" t="s">
        <v>1084</v>
      </c>
      <c r="C39" s="2"/>
      <c r="D39" s="1260"/>
      <c r="E39" s="1260"/>
      <c r="F39" s="704"/>
      <c r="G39" s="1234"/>
      <c r="H39" s="704"/>
      <c r="I39" s="612"/>
      <c r="J39" s="704"/>
      <c r="K39" s="1262"/>
      <c r="L39" s="429"/>
    </row>
    <row r="40" spans="1:13" s="1" customFormat="1">
      <c r="A40" s="428"/>
      <c r="B40" s="445" t="s">
        <v>764</v>
      </c>
      <c r="D40" s="1234"/>
      <c r="E40" s="1234"/>
      <c r="F40" s="704"/>
      <c r="G40" s="1234"/>
      <c r="H40" s="1263">
        <f>F40-G40</f>
        <v>0</v>
      </c>
      <c r="I40" s="612"/>
      <c r="J40" s="704"/>
      <c r="K40" s="1264">
        <f>I40+J40</f>
        <v>0</v>
      </c>
      <c r="L40" s="429"/>
    </row>
    <row r="41" spans="1:13" s="1" customFormat="1">
      <c r="A41" s="428"/>
      <c r="B41" s="445" t="s">
        <v>765</v>
      </c>
      <c r="D41" s="1234"/>
      <c r="E41" s="1234"/>
      <c r="F41" s="704"/>
      <c r="G41" s="1234"/>
      <c r="H41" s="1263">
        <f t="shared" ref="H41:H42" si="32">F41-G41</f>
        <v>0</v>
      </c>
      <c r="I41" s="612"/>
      <c r="J41" s="704"/>
      <c r="K41" s="1264">
        <f t="shared" ref="K41:K42" si="33">I41+J41</f>
        <v>0</v>
      </c>
      <c r="L41" s="429"/>
    </row>
    <row r="42" spans="1:13" s="1" customFormat="1" ht="16.2" thickBot="1">
      <c r="A42" s="428"/>
      <c r="B42" s="445" t="s">
        <v>766</v>
      </c>
      <c r="D42" s="1234"/>
      <c r="E42" s="1234"/>
      <c r="F42" s="1265"/>
      <c r="G42" s="1240"/>
      <c r="H42" s="672">
        <f t="shared" si="32"/>
        <v>0</v>
      </c>
      <c r="I42" s="1266"/>
      <c r="J42" s="1265"/>
      <c r="K42" s="672">
        <f t="shared" si="33"/>
        <v>0</v>
      </c>
      <c r="L42" s="429"/>
    </row>
    <row r="43" spans="1:13" s="1" customFormat="1" ht="16.2" thickBot="1">
      <c r="A43" s="1267"/>
      <c r="B43" s="1243" t="s">
        <v>1085</v>
      </c>
      <c r="C43" s="1243"/>
      <c r="D43" s="1245"/>
      <c r="E43" s="1245"/>
      <c r="F43" s="1268">
        <f>SUM(F40:F42)</f>
        <v>0</v>
      </c>
      <c r="G43" s="1269">
        <f t="shared" ref="G43" si="34">SUM(G40:G42)</f>
        <v>0</v>
      </c>
      <c r="H43" s="1268">
        <f t="shared" ref="H43" si="35">SUM(H40:H42)</f>
        <v>0</v>
      </c>
      <c r="I43" s="1270">
        <f t="shared" ref="I43" si="36">SUM(I40:I42)</f>
        <v>0</v>
      </c>
      <c r="J43" s="1271">
        <f t="shared" ref="J43" si="37">SUM(J40:J42)</f>
        <v>0</v>
      </c>
      <c r="K43" s="672">
        <f t="shared" ref="K43" si="38">SUM(K40:K42)</f>
        <v>0</v>
      </c>
      <c r="L43" s="1248"/>
    </row>
    <row r="44" spans="1:13" s="1" customFormat="1" ht="16.2" thickBot="1">
      <c r="A44" s="1267"/>
      <c r="B44" s="1243"/>
      <c r="C44" s="1243" t="s">
        <v>262</v>
      </c>
      <c r="D44" s="1245"/>
      <c r="E44" s="1245"/>
      <c r="F44" s="448">
        <f>F33+F38+F43</f>
        <v>0</v>
      </c>
      <c r="G44" s="449">
        <f t="shared" ref="G44" si="39">G33+G38+G43</f>
        <v>0</v>
      </c>
      <c r="H44" s="448">
        <f t="shared" ref="H44" si="40">H33+H38+H43</f>
        <v>0</v>
      </c>
      <c r="I44" s="450">
        <f t="shared" ref="I44" si="41">I33+I38+I43</f>
        <v>0</v>
      </c>
      <c r="J44" s="451">
        <f t="shared" ref="J44" si="42">J33+J38+J43</f>
        <v>0</v>
      </c>
      <c r="K44" s="452">
        <f t="shared" ref="K44" si="43">K33+K38+K43</f>
        <v>0</v>
      </c>
      <c r="L44" s="1272"/>
    </row>
    <row r="45" spans="1:13" s="1" customFormat="1" ht="16.8" thickTop="1" thickBot="1">
      <c r="A45" s="228"/>
      <c r="B45" s="1177"/>
      <c r="C45" s="1177"/>
      <c r="D45" s="1253"/>
      <c r="E45" s="1177"/>
      <c r="F45" s="1265"/>
      <c r="G45" s="1240"/>
      <c r="H45" s="1265"/>
      <c r="I45" s="1266"/>
      <c r="J45" s="1265"/>
      <c r="K45" s="673"/>
      <c r="L45" s="447"/>
    </row>
    <row r="47" spans="1:13" ht="12.75" customHeight="1">
      <c r="M47" s="446"/>
    </row>
  </sheetData>
  <mergeCells count="10">
    <mergeCell ref="I6:I8"/>
    <mergeCell ref="J6:J8"/>
    <mergeCell ref="K6:K8"/>
    <mergeCell ref="A9:C9"/>
    <mergeCell ref="L6:L8"/>
    <mergeCell ref="A6:C8"/>
    <mergeCell ref="D6:E7"/>
    <mergeCell ref="F6:F8"/>
    <mergeCell ref="G6:G8"/>
    <mergeCell ref="H6:H8"/>
  </mergeCells>
  <hyperlinks>
    <hyperlink ref="N2" location="Content!Print_Area" display="Content" xr:uid="{6A143D32-0CB9-4024-A476-453DB0D75EEB}"/>
    <hyperlink ref="N3" location="'X1'!A1" display="SFP-Asset" xr:uid="{00DC102E-C734-4B74-B75C-7A9C3361079C}"/>
    <hyperlink ref="N4" location="'X2'!A1" display="SFP-Liab and NW" xr:uid="{859673E3-C3E6-442B-BB1D-E7EF9F2B3BD3}"/>
    <hyperlink ref="N5" location="'X4'!A1" display="SCI" xr:uid="{DA4577C2-D513-4B03-A187-2615D18DB528}"/>
  </hyperlinks>
  <pageMargins left="0.70866141732283472" right="0.70866141732283472" top="0.74803149606299213" bottom="0.74803149606299213" header="0.31496062992125984" footer="0.31496062992125984"/>
  <pageSetup paperSize="5" scale="69" orientation="landscape" r:id="rId1"/>
  <headerFooter>
    <oddFooter>&amp;R&amp;"Arial,Bold"&amp;10Page 59</oddFooter>
  </headerFooter>
  <colBreaks count="1" manualBreakCount="1">
    <brk id="12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7">
    <tabColor rgb="FF92D050"/>
    <pageSetUpPr fitToPage="1"/>
  </sheetPr>
  <dimension ref="A1:W47"/>
  <sheetViews>
    <sheetView zoomScale="115" zoomScaleNormal="115" zoomScaleSheetLayoutView="100" zoomScalePageLayoutView="55" workbookViewId="0"/>
  </sheetViews>
  <sheetFormatPr defaultColWidth="8.77734375" defaultRowHeight="12.75" customHeight="1"/>
  <cols>
    <col min="1" max="1" width="3" style="31" customWidth="1"/>
    <col min="2" max="2" width="4.6640625" style="31" customWidth="1"/>
    <col min="3" max="3" width="39.33203125" style="31" customWidth="1"/>
    <col min="4" max="7" width="14.6640625" style="31" customWidth="1"/>
    <col min="8" max="8" width="16.44140625" style="31" customWidth="1"/>
    <col min="9" max="10" width="14" style="31" customWidth="1"/>
    <col min="11" max="11" width="13.33203125" style="31" customWidth="1"/>
    <col min="12" max="16" width="14" style="31" customWidth="1"/>
    <col min="17" max="20" width="13.77734375" style="31" customWidth="1"/>
    <col min="21" max="21" width="9.77734375" style="31" customWidth="1"/>
    <col min="22" max="22" width="6.44140625" style="2" customWidth="1"/>
    <col min="23" max="23" width="21.33203125" style="2" bestFit="1" customWidth="1"/>
    <col min="24" max="257" width="9.109375" style="31"/>
    <col min="258" max="259" width="4.6640625" style="31" customWidth="1"/>
    <col min="260" max="260" width="39.33203125" style="31" customWidth="1"/>
    <col min="261" max="261" width="15.44140625" style="31" customWidth="1"/>
    <col min="262" max="262" width="12.44140625" style="31" customWidth="1"/>
    <col min="263" max="264" width="11.44140625" style="31" customWidth="1"/>
    <col min="265" max="265" width="21.44140625" style="31" customWidth="1"/>
    <col min="266" max="266" width="16.44140625" style="31" customWidth="1"/>
    <col min="267" max="272" width="14" style="31" customWidth="1"/>
    <col min="273" max="276" width="13.77734375" style="31" customWidth="1"/>
    <col min="277" max="277" width="16" style="31" customWidth="1"/>
    <col min="278" max="278" width="6.44140625" style="31" customWidth="1"/>
    <col min="279" max="513" width="9.109375" style="31"/>
    <col min="514" max="515" width="4.6640625" style="31" customWidth="1"/>
    <col min="516" max="516" width="39.33203125" style="31" customWidth="1"/>
    <col min="517" max="517" width="15.44140625" style="31" customWidth="1"/>
    <col min="518" max="518" width="12.44140625" style="31" customWidth="1"/>
    <col min="519" max="520" width="11.44140625" style="31" customWidth="1"/>
    <col min="521" max="521" width="21.44140625" style="31" customWidth="1"/>
    <col min="522" max="522" width="16.44140625" style="31" customWidth="1"/>
    <col min="523" max="528" width="14" style="31" customWidth="1"/>
    <col min="529" max="532" width="13.77734375" style="31" customWidth="1"/>
    <col min="533" max="533" width="16" style="31" customWidth="1"/>
    <col min="534" max="534" width="6.44140625" style="31" customWidth="1"/>
    <col min="535" max="769" width="9.109375" style="31"/>
    <col min="770" max="771" width="4.6640625" style="31" customWidth="1"/>
    <col min="772" max="772" width="39.33203125" style="31" customWidth="1"/>
    <col min="773" max="773" width="15.44140625" style="31" customWidth="1"/>
    <col min="774" max="774" width="12.44140625" style="31" customWidth="1"/>
    <col min="775" max="776" width="11.44140625" style="31" customWidth="1"/>
    <col min="777" max="777" width="21.44140625" style="31" customWidth="1"/>
    <col min="778" max="778" width="16.44140625" style="31" customWidth="1"/>
    <col min="779" max="784" width="14" style="31" customWidth="1"/>
    <col min="785" max="788" width="13.77734375" style="31" customWidth="1"/>
    <col min="789" max="789" width="16" style="31" customWidth="1"/>
    <col min="790" max="790" width="6.44140625" style="31" customWidth="1"/>
    <col min="791" max="1025" width="9.109375" style="31"/>
    <col min="1026" max="1027" width="4.6640625" style="31" customWidth="1"/>
    <col min="1028" max="1028" width="39.33203125" style="31" customWidth="1"/>
    <col min="1029" max="1029" width="15.44140625" style="31" customWidth="1"/>
    <col min="1030" max="1030" width="12.44140625" style="31" customWidth="1"/>
    <col min="1031" max="1032" width="11.44140625" style="31" customWidth="1"/>
    <col min="1033" max="1033" width="21.44140625" style="31" customWidth="1"/>
    <col min="1034" max="1034" width="16.44140625" style="31" customWidth="1"/>
    <col min="1035" max="1040" width="14" style="31" customWidth="1"/>
    <col min="1041" max="1044" width="13.77734375" style="31" customWidth="1"/>
    <col min="1045" max="1045" width="16" style="31" customWidth="1"/>
    <col min="1046" max="1046" width="6.44140625" style="31" customWidth="1"/>
    <col min="1047" max="1281" width="9.109375" style="31"/>
    <col min="1282" max="1283" width="4.6640625" style="31" customWidth="1"/>
    <col min="1284" max="1284" width="39.33203125" style="31" customWidth="1"/>
    <col min="1285" max="1285" width="15.44140625" style="31" customWidth="1"/>
    <col min="1286" max="1286" width="12.44140625" style="31" customWidth="1"/>
    <col min="1287" max="1288" width="11.44140625" style="31" customWidth="1"/>
    <col min="1289" max="1289" width="21.44140625" style="31" customWidth="1"/>
    <col min="1290" max="1290" width="16.44140625" style="31" customWidth="1"/>
    <col min="1291" max="1296" width="14" style="31" customWidth="1"/>
    <col min="1297" max="1300" width="13.77734375" style="31" customWidth="1"/>
    <col min="1301" max="1301" width="16" style="31" customWidth="1"/>
    <col min="1302" max="1302" width="6.44140625" style="31" customWidth="1"/>
    <col min="1303" max="1537" width="9.109375" style="31"/>
    <col min="1538" max="1539" width="4.6640625" style="31" customWidth="1"/>
    <col min="1540" max="1540" width="39.33203125" style="31" customWidth="1"/>
    <col min="1541" max="1541" width="15.44140625" style="31" customWidth="1"/>
    <col min="1542" max="1542" width="12.44140625" style="31" customWidth="1"/>
    <col min="1543" max="1544" width="11.44140625" style="31" customWidth="1"/>
    <col min="1545" max="1545" width="21.44140625" style="31" customWidth="1"/>
    <col min="1546" max="1546" width="16.44140625" style="31" customWidth="1"/>
    <col min="1547" max="1552" width="14" style="31" customWidth="1"/>
    <col min="1553" max="1556" width="13.77734375" style="31" customWidth="1"/>
    <col min="1557" max="1557" width="16" style="31" customWidth="1"/>
    <col min="1558" max="1558" width="6.44140625" style="31" customWidth="1"/>
    <col min="1559" max="1793" width="9.109375" style="31"/>
    <col min="1794" max="1795" width="4.6640625" style="31" customWidth="1"/>
    <col min="1796" max="1796" width="39.33203125" style="31" customWidth="1"/>
    <col min="1797" max="1797" width="15.44140625" style="31" customWidth="1"/>
    <col min="1798" max="1798" width="12.44140625" style="31" customWidth="1"/>
    <col min="1799" max="1800" width="11.44140625" style="31" customWidth="1"/>
    <col min="1801" max="1801" width="21.44140625" style="31" customWidth="1"/>
    <col min="1802" max="1802" width="16.44140625" style="31" customWidth="1"/>
    <col min="1803" max="1808" width="14" style="31" customWidth="1"/>
    <col min="1809" max="1812" width="13.77734375" style="31" customWidth="1"/>
    <col min="1813" max="1813" width="16" style="31" customWidth="1"/>
    <col min="1814" max="1814" width="6.44140625" style="31" customWidth="1"/>
    <col min="1815" max="2049" width="9.109375" style="31"/>
    <col min="2050" max="2051" width="4.6640625" style="31" customWidth="1"/>
    <col min="2052" max="2052" width="39.33203125" style="31" customWidth="1"/>
    <col min="2053" max="2053" width="15.44140625" style="31" customWidth="1"/>
    <col min="2054" max="2054" width="12.44140625" style="31" customWidth="1"/>
    <col min="2055" max="2056" width="11.44140625" style="31" customWidth="1"/>
    <col min="2057" max="2057" width="21.44140625" style="31" customWidth="1"/>
    <col min="2058" max="2058" width="16.44140625" style="31" customWidth="1"/>
    <col min="2059" max="2064" width="14" style="31" customWidth="1"/>
    <col min="2065" max="2068" width="13.77734375" style="31" customWidth="1"/>
    <col min="2069" max="2069" width="16" style="31" customWidth="1"/>
    <col min="2070" max="2070" width="6.44140625" style="31" customWidth="1"/>
    <col min="2071" max="2305" width="9.109375" style="31"/>
    <col min="2306" max="2307" width="4.6640625" style="31" customWidth="1"/>
    <col min="2308" max="2308" width="39.33203125" style="31" customWidth="1"/>
    <col min="2309" max="2309" width="15.44140625" style="31" customWidth="1"/>
    <col min="2310" max="2310" width="12.44140625" style="31" customWidth="1"/>
    <col min="2311" max="2312" width="11.44140625" style="31" customWidth="1"/>
    <col min="2313" max="2313" width="21.44140625" style="31" customWidth="1"/>
    <col min="2314" max="2314" width="16.44140625" style="31" customWidth="1"/>
    <col min="2315" max="2320" width="14" style="31" customWidth="1"/>
    <col min="2321" max="2324" width="13.77734375" style="31" customWidth="1"/>
    <col min="2325" max="2325" width="16" style="31" customWidth="1"/>
    <col min="2326" max="2326" width="6.44140625" style="31" customWidth="1"/>
    <col min="2327" max="2561" width="9.109375" style="31"/>
    <col min="2562" max="2563" width="4.6640625" style="31" customWidth="1"/>
    <col min="2564" max="2564" width="39.33203125" style="31" customWidth="1"/>
    <col min="2565" max="2565" width="15.44140625" style="31" customWidth="1"/>
    <col min="2566" max="2566" width="12.44140625" style="31" customWidth="1"/>
    <col min="2567" max="2568" width="11.44140625" style="31" customWidth="1"/>
    <col min="2569" max="2569" width="21.44140625" style="31" customWidth="1"/>
    <col min="2570" max="2570" width="16.44140625" style="31" customWidth="1"/>
    <col min="2571" max="2576" width="14" style="31" customWidth="1"/>
    <col min="2577" max="2580" width="13.77734375" style="31" customWidth="1"/>
    <col min="2581" max="2581" width="16" style="31" customWidth="1"/>
    <col min="2582" max="2582" width="6.44140625" style="31" customWidth="1"/>
    <col min="2583" max="2817" width="9.109375" style="31"/>
    <col min="2818" max="2819" width="4.6640625" style="31" customWidth="1"/>
    <col min="2820" max="2820" width="39.33203125" style="31" customWidth="1"/>
    <col min="2821" max="2821" width="15.44140625" style="31" customWidth="1"/>
    <col min="2822" max="2822" width="12.44140625" style="31" customWidth="1"/>
    <col min="2823" max="2824" width="11.44140625" style="31" customWidth="1"/>
    <col min="2825" max="2825" width="21.44140625" style="31" customWidth="1"/>
    <col min="2826" max="2826" width="16.44140625" style="31" customWidth="1"/>
    <col min="2827" max="2832" width="14" style="31" customWidth="1"/>
    <col min="2833" max="2836" width="13.77734375" style="31" customWidth="1"/>
    <col min="2837" max="2837" width="16" style="31" customWidth="1"/>
    <col min="2838" max="2838" width="6.44140625" style="31" customWidth="1"/>
    <col min="2839" max="3073" width="9.109375" style="31"/>
    <col min="3074" max="3075" width="4.6640625" style="31" customWidth="1"/>
    <col min="3076" max="3076" width="39.33203125" style="31" customWidth="1"/>
    <col min="3077" max="3077" width="15.44140625" style="31" customWidth="1"/>
    <col min="3078" max="3078" width="12.44140625" style="31" customWidth="1"/>
    <col min="3079" max="3080" width="11.44140625" style="31" customWidth="1"/>
    <col min="3081" max="3081" width="21.44140625" style="31" customWidth="1"/>
    <col min="3082" max="3082" width="16.44140625" style="31" customWidth="1"/>
    <col min="3083" max="3088" width="14" style="31" customWidth="1"/>
    <col min="3089" max="3092" width="13.77734375" style="31" customWidth="1"/>
    <col min="3093" max="3093" width="16" style="31" customWidth="1"/>
    <col min="3094" max="3094" width="6.44140625" style="31" customWidth="1"/>
    <col min="3095" max="3329" width="9.109375" style="31"/>
    <col min="3330" max="3331" width="4.6640625" style="31" customWidth="1"/>
    <col min="3332" max="3332" width="39.33203125" style="31" customWidth="1"/>
    <col min="3333" max="3333" width="15.44140625" style="31" customWidth="1"/>
    <col min="3334" max="3334" width="12.44140625" style="31" customWidth="1"/>
    <col min="3335" max="3336" width="11.44140625" style="31" customWidth="1"/>
    <col min="3337" max="3337" width="21.44140625" style="31" customWidth="1"/>
    <col min="3338" max="3338" width="16.44140625" style="31" customWidth="1"/>
    <col min="3339" max="3344" width="14" style="31" customWidth="1"/>
    <col min="3345" max="3348" width="13.77734375" style="31" customWidth="1"/>
    <col min="3349" max="3349" width="16" style="31" customWidth="1"/>
    <col min="3350" max="3350" width="6.44140625" style="31" customWidth="1"/>
    <col min="3351" max="3585" width="9.109375" style="31"/>
    <col min="3586" max="3587" width="4.6640625" style="31" customWidth="1"/>
    <col min="3588" max="3588" width="39.33203125" style="31" customWidth="1"/>
    <col min="3589" max="3589" width="15.44140625" style="31" customWidth="1"/>
    <col min="3590" max="3590" width="12.44140625" style="31" customWidth="1"/>
    <col min="3591" max="3592" width="11.44140625" style="31" customWidth="1"/>
    <col min="3593" max="3593" width="21.44140625" style="31" customWidth="1"/>
    <col min="3594" max="3594" width="16.44140625" style="31" customWidth="1"/>
    <col min="3595" max="3600" width="14" style="31" customWidth="1"/>
    <col min="3601" max="3604" width="13.77734375" style="31" customWidth="1"/>
    <col min="3605" max="3605" width="16" style="31" customWidth="1"/>
    <col min="3606" max="3606" width="6.44140625" style="31" customWidth="1"/>
    <col min="3607" max="3841" width="9.109375" style="31"/>
    <col min="3842" max="3843" width="4.6640625" style="31" customWidth="1"/>
    <col min="3844" max="3844" width="39.33203125" style="31" customWidth="1"/>
    <col min="3845" max="3845" width="15.44140625" style="31" customWidth="1"/>
    <col min="3846" max="3846" width="12.44140625" style="31" customWidth="1"/>
    <col min="3847" max="3848" width="11.44140625" style="31" customWidth="1"/>
    <col min="3849" max="3849" width="21.44140625" style="31" customWidth="1"/>
    <col min="3850" max="3850" width="16.44140625" style="31" customWidth="1"/>
    <col min="3851" max="3856" width="14" style="31" customWidth="1"/>
    <col min="3857" max="3860" width="13.77734375" style="31" customWidth="1"/>
    <col min="3861" max="3861" width="16" style="31" customWidth="1"/>
    <col min="3862" max="3862" width="6.44140625" style="31" customWidth="1"/>
    <col min="3863" max="4097" width="9.109375" style="31"/>
    <col min="4098" max="4099" width="4.6640625" style="31" customWidth="1"/>
    <col min="4100" max="4100" width="39.33203125" style="31" customWidth="1"/>
    <col min="4101" max="4101" width="15.44140625" style="31" customWidth="1"/>
    <col min="4102" max="4102" width="12.44140625" style="31" customWidth="1"/>
    <col min="4103" max="4104" width="11.44140625" style="31" customWidth="1"/>
    <col min="4105" max="4105" width="21.44140625" style="31" customWidth="1"/>
    <col min="4106" max="4106" width="16.44140625" style="31" customWidth="1"/>
    <col min="4107" max="4112" width="14" style="31" customWidth="1"/>
    <col min="4113" max="4116" width="13.77734375" style="31" customWidth="1"/>
    <col min="4117" max="4117" width="16" style="31" customWidth="1"/>
    <col min="4118" max="4118" width="6.44140625" style="31" customWidth="1"/>
    <col min="4119" max="4353" width="9.109375" style="31"/>
    <col min="4354" max="4355" width="4.6640625" style="31" customWidth="1"/>
    <col min="4356" max="4356" width="39.33203125" style="31" customWidth="1"/>
    <col min="4357" max="4357" width="15.44140625" style="31" customWidth="1"/>
    <col min="4358" max="4358" width="12.44140625" style="31" customWidth="1"/>
    <col min="4359" max="4360" width="11.44140625" style="31" customWidth="1"/>
    <col min="4361" max="4361" width="21.44140625" style="31" customWidth="1"/>
    <col min="4362" max="4362" width="16.44140625" style="31" customWidth="1"/>
    <col min="4363" max="4368" width="14" style="31" customWidth="1"/>
    <col min="4369" max="4372" width="13.77734375" style="31" customWidth="1"/>
    <col min="4373" max="4373" width="16" style="31" customWidth="1"/>
    <col min="4374" max="4374" width="6.44140625" style="31" customWidth="1"/>
    <col min="4375" max="4609" width="9.109375" style="31"/>
    <col min="4610" max="4611" width="4.6640625" style="31" customWidth="1"/>
    <col min="4612" max="4612" width="39.33203125" style="31" customWidth="1"/>
    <col min="4613" max="4613" width="15.44140625" style="31" customWidth="1"/>
    <col min="4614" max="4614" width="12.44140625" style="31" customWidth="1"/>
    <col min="4615" max="4616" width="11.44140625" style="31" customWidth="1"/>
    <col min="4617" max="4617" width="21.44140625" style="31" customWidth="1"/>
    <col min="4618" max="4618" width="16.44140625" style="31" customWidth="1"/>
    <col min="4619" max="4624" width="14" style="31" customWidth="1"/>
    <col min="4625" max="4628" width="13.77734375" style="31" customWidth="1"/>
    <col min="4629" max="4629" width="16" style="31" customWidth="1"/>
    <col min="4630" max="4630" width="6.44140625" style="31" customWidth="1"/>
    <col min="4631" max="4865" width="9.109375" style="31"/>
    <col min="4866" max="4867" width="4.6640625" style="31" customWidth="1"/>
    <col min="4868" max="4868" width="39.33203125" style="31" customWidth="1"/>
    <col min="4869" max="4869" width="15.44140625" style="31" customWidth="1"/>
    <col min="4870" max="4870" width="12.44140625" style="31" customWidth="1"/>
    <col min="4871" max="4872" width="11.44140625" style="31" customWidth="1"/>
    <col min="4873" max="4873" width="21.44140625" style="31" customWidth="1"/>
    <col min="4874" max="4874" width="16.44140625" style="31" customWidth="1"/>
    <col min="4875" max="4880" width="14" style="31" customWidth="1"/>
    <col min="4881" max="4884" width="13.77734375" style="31" customWidth="1"/>
    <col min="4885" max="4885" width="16" style="31" customWidth="1"/>
    <col min="4886" max="4886" width="6.44140625" style="31" customWidth="1"/>
    <col min="4887" max="5121" width="9.109375" style="31"/>
    <col min="5122" max="5123" width="4.6640625" style="31" customWidth="1"/>
    <col min="5124" max="5124" width="39.33203125" style="31" customWidth="1"/>
    <col min="5125" max="5125" width="15.44140625" style="31" customWidth="1"/>
    <col min="5126" max="5126" width="12.44140625" style="31" customWidth="1"/>
    <col min="5127" max="5128" width="11.44140625" style="31" customWidth="1"/>
    <col min="5129" max="5129" width="21.44140625" style="31" customWidth="1"/>
    <col min="5130" max="5130" width="16.44140625" style="31" customWidth="1"/>
    <col min="5131" max="5136" width="14" style="31" customWidth="1"/>
    <col min="5137" max="5140" width="13.77734375" style="31" customWidth="1"/>
    <col min="5141" max="5141" width="16" style="31" customWidth="1"/>
    <col min="5142" max="5142" width="6.44140625" style="31" customWidth="1"/>
    <col min="5143" max="5377" width="9.109375" style="31"/>
    <col min="5378" max="5379" width="4.6640625" style="31" customWidth="1"/>
    <col min="5380" max="5380" width="39.33203125" style="31" customWidth="1"/>
    <col min="5381" max="5381" width="15.44140625" style="31" customWidth="1"/>
    <col min="5382" max="5382" width="12.44140625" style="31" customWidth="1"/>
    <col min="5383" max="5384" width="11.44140625" style="31" customWidth="1"/>
    <col min="5385" max="5385" width="21.44140625" style="31" customWidth="1"/>
    <col min="5386" max="5386" width="16.44140625" style="31" customWidth="1"/>
    <col min="5387" max="5392" width="14" style="31" customWidth="1"/>
    <col min="5393" max="5396" width="13.77734375" style="31" customWidth="1"/>
    <col min="5397" max="5397" width="16" style="31" customWidth="1"/>
    <col min="5398" max="5398" width="6.44140625" style="31" customWidth="1"/>
    <col min="5399" max="5633" width="9.109375" style="31"/>
    <col min="5634" max="5635" width="4.6640625" style="31" customWidth="1"/>
    <col min="5636" max="5636" width="39.33203125" style="31" customWidth="1"/>
    <col min="5637" max="5637" width="15.44140625" style="31" customWidth="1"/>
    <col min="5638" max="5638" width="12.44140625" style="31" customWidth="1"/>
    <col min="5639" max="5640" width="11.44140625" style="31" customWidth="1"/>
    <col min="5641" max="5641" width="21.44140625" style="31" customWidth="1"/>
    <col min="5642" max="5642" width="16.44140625" style="31" customWidth="1"/>
    <col min="5643" max="5648" width="14" style="31" customWidth="1"/>
    <col min="5649" max="5652" width="13.77734375" style="31" customWidth="1"/>
    <col min="5653" max="5653" width="16" style="31" customWidth="1"/>
    <col min="5654" max="5654" width="6.44140625" style="31" customWidth="1"/>
    <col min="5655" max="5889" width="9.109375" style="31"/>
    <col min="5890" max="5891" width="4.6640625" style="31" customWidth="1"/>
    <col min="5892" max="5892" width="39.33203125" style="31" customWidth="1"/>
    <col min="5893" max="5893" width="15.44140625" style="31" customWidth="1"/>
    <col min="5894" max="5894" width="12.44140625" style="31" customWidth="1"/>
    <col min="5895" max="5896" width="11.44140625" style="31" customWidth="1"/>
    <col min="5897" max="5897" width="21.44140625" style="31" customWidth="1"/>
    <col min="5898" max="5898" width="16.44140625" style="31" customWidth="1"/>
    <col min="5899" max="5904" width="14" style="31" customWidth="1"/>
    <col min="5905" max="5908" width="13.77734375" style="31" customWidth="1"/>
    <col min="5909" max="5909" width="16" style="31" customWidth="1"/>
    <col min="5910" max="5910" width="6.44140625" style="31" customWidth="1"/>
    <col min="5911" max="6145" width="9.109375" style="31"/>
    <col min="6146" max="6147" width="4.6640625" style="31" customWidth="1"/>
    <col min="6148" max="6148" width="39.33203125" style="31" customWidth="1"/>
    <col min="6149" max="6149" width="15.44140625" style="31" customWidth="1"/>
    <col min="6150" max="6150" width="12.44140625" style="31" customWidth="1"/>
    <col min="6151" max="6152" width="11.44140625" style="31" customWidth="1"/>
    <col min="6153" max="6153" width="21.44140625" style="31" customWidth="1"/>
    <col min="6154" max="6154" width="16.44140625" style="31" customWidth="1"/>
    <col min="6155" max="6160" width="14" style="31" customWidth="1"/>
    <col min="6161" max="6164" width="13.77734375" style="31" customWidth="1"/>
    <col min="6165" max="6165" width="16" style="31" customWidth="1"/>
    <col min="6166" max="6166" width="6.44140625" style="31" customWidth="1"/>
    <col min="6167" max="6401" width="9.109375" style="31"/>
    <col min="6402" max="6403" width="4.6640625" style="31" customWidth="1"/>
    <col min="6404" max="6404" width="39.33203125" style="31" customWidth="1"/>
    <col min="6405" max="6405" width="15.44140625" style="31" customWidth="1"/>
    <col min="6406" max="6406" width="12.44140625" style="31" customWidth="1"/>
    <col min="6407" max="6408" width="11.44140625" style="31" customWidth="1"/>
    <col min="6409" max="6409" width="21.44140625" style="31" customWidth="1"/>
    <col min="6410" max="6410" width="16.44140625" style="31" customWidth="1"/>
    <col min="6411" max="6416" width="14" style="31" customWidth="1"/>
    <col min="6417" max="6420" width="13.77734375" style="31" customWidth="1"/>
    <col min="6421" max="6421" width="16" style="31" customWidth="1"/>
    <col min="6422" max="6422" width="6.44140625" style="31" customWidth="1"/>
    <col min="6423" max="6657" width="9.109375" style="31"/>
    <col min="6658" max="6659" width="4.6640625" style="31" customWidth="1"/>
    <col min="6660" max="6660" width="39.33203125" style="31" customWidth="1"/>
    <col min="6661" max="6661" width="15.44140625" style="31" customWidth="1"/>
    <col min="6662" max="6662" width="12.44140625" style="31" customWidth="1"/>
    <col min="6663" max="6664" width="11.44140625" style="31" customWidth="1"/>
    <col min="6665" max="6665" width="21.44140625" style="31" customWidth="1"/>
    <col min="6666" max="6666" width="16.44140625" style="31" customWidth="1"/>
    <col min="6667" max="6672" width="14" style="31" customWidth="1"/>
    <col min="6673" max="6676" width="13.77734375" style="31" customWidth="1"/>
    <col min="6677" max="6677" width="16" style="31" customWidth="1"/>
    <col min="6678" max="6678" width="6.44140625" style="31" customWidth="1"/>
    <col min="6679" max="6913" width="9.109375" style="31"/>
    <col min="6914" max="6915" width="4.6640625" style="31" customWidth="1"/>
    <col min="6916" max="6916" width="39.33203125" style="31" customWidth="1"/>
    <col min="6917" max="6917" width="15.44140625" style="31" customWidth="1"/>
    <col min="6918" max="6918" width="12.44140625" style="31" customWidth="1"/>
    <col min="6919" max="6920" width="11.44140625" style="31" customWidth="1"/>
    <col min="6921" max="6921" width="21.44140625" style="31" customWidth="1"/>
    <col min="6922" max="6922" width="16.44140625" style="31" customWidth="1"/>
    <col min="6923" max="6928" width="14" style="31" customWidth="1"/>
    <col min="6929" max="6932" width="13.77734375" style="31" customWidth="1"/>
    <col min="6933" max="6933" width="16" style="31" customWidth="1"/>
    <col min="6934" max="6934" width="6.44140625" style="31" customWidth="1"/>
    <col min="6935" max="7169" width="9.109375" style="31"/>
    <col min="7170" max="7171" width="4.6640625" style="31" customWidth="1"/>
    <col min="7172" max="7172" width="39.33203125" style="31" customWidth="1"/>
    <col min="7173" max="7173" width="15.44140625" style="31" customWidth="1"/>
    <col min="7174" max="7174" width="12.44140625" style="31" customWidth="1"/>
    <col min="7175" max="7176" width="11.44140625" style="31" customWidth="1"/>
    <col min="7177" max="7177" width="21.44140625" style="31" customWidth="1"/>
    <col min="7178" max="7178" width="16.44140625" style="31" customWidth="1"/>
    <col min="7179" max="7184" width="14" style="31" customWidth="1"/>
    <col min="7185" max="7188" width="13.77734375" style="31" customWidth="1"/>
    <col min="7189" max="7189" width="16" style="31" customWidth="1"/>
    <col min="7190" max="7190" width="6.44140625" style="31" customWidth="1"/>
    <col min="7191" max="7425" width="9.109375" style="31"/>
    <col min="7426" max="7427" width="4.6640625" style="31" customWidth="1"/>
    <col min="7428" max="7428" width="39.33203125" style="31" customWidth="1"/>
    <col min="7429" max="7429" width="15.44140625" style="31" customWidth="1"/>
    <col min="7430" max="7430" width="12.44140625" style="31" customWidth="1"/>
    <col min="7431" max="7432" width="11.44140625" style="31" customWidth="1"/>
    <col min="7433" max="7433" width="21.44140625" style="31" customWidth="1"/>
    <col min="7434" max="7434" width="16.44140625" style="31" customWidth="1"/>
    <col min="7435" max="7440" width="14" style="31" customWidth="1"/>
    <col min="7441" max="7444" width="13.77734375" style="31" customWidth="1"/>
    <col min="7445" max="7445" width="16" style="31" customWidth="1"/>
    <col min="7446" max="7446" width="6.44140625" style="31" customWidth="1"/>
    <col min="7447" max="7681" width="9.109375" style="31"/>
    <col min="7682" max="7683" width="4.6640625" style="31" customWidth="1"/>
    <col min="7684" max="7684" width="39.33203125" style="31" customWidth="1"/>
    <col min="7685" max="7685" width="15.44140625" style="31" customWidth="1"/>
    <col min="7686" max="7686" width="12.44140625" style="31" customWidth="1"/>
    <col min="7687" max="7688" width="11.44140625" style="31" customWidth="1"/>
    <col min="7689" max="7689" width="21.44140625" style="31" customWidth="1"/>
    <col min="7690" max="7690" width="16.44140625" style="31" customWidth="1"/>
    <col min="7691" max="7696" width="14" style="31" customWidth="1"/>
    <col min="7697" max="7700" width="13.77734375" style="31" customWidth="1"/>
    <col min="7701" max="7701" width="16" style="31" customWidth="1"/>
    <col min="7702" max="7702" width="6.44140625" style="31" customWidth="1"/>
    <col min="7703" max="7937" width="9.109375" style="31"/>
    <col min="7938" max="7939" width="4.6640625" style="31" customWidth="1"/>
    <col min="7940" max="7940" width="39.33203125" style="31" customWidth="1"/>
    <col min="7941" max="7941" width="15.44140625" style="31" customWidth="1"/>
    <col min="7942" max="7942" width="12.44140625" style="31" customWidth="1"/>
    <col min="7943" max="7944" width="11.44140625" style="31" customWidth="1"/>
    <col min="7945" max="7945" width="21.44140625" style="31" customWidth="1"/>
    <col min="7946" max="7946" width="16.44140625" style="31" customWidth="1"/>
    <col min="7947" max="7952" width="14" style="31" customWidth="1"/>
    <col min="7953" max="7956" width="13.77734375" style="31" customWidth="1"/>
    <col min="7957" max="7957" width="16" style="31" customWidth="1"/>
    <col min="7958" max="7958" width="6.44140625" style="31" customWidth="1"/>
    <col min="7959" max="8193" width="9.109375" style="31"/>
    <col min="8194" max="8195" width="4.6640625" style="31" customWidth="1"/>
    <col min="8196" max="8196" width="39.33203125" style="31" customWidth="1"/>
    <col min="8197" max="8197" width="15.44140625" style="31" customWidth="1"/>
    <col min="8198" max="8198" width="12.44140625" style="31" customWidth="1"/>
    <col min="8199" max="8200" width="11.44140625" style="31" customWidth="1"/>
    <col min="8201" max="8201" width="21.44140625" style="31" customWidth="1"/>
    <col min="8202" max="8202" width="16.44140625" style="31" customWidth="1"/>
    <col min="8203" max="8208" width="14" style="31" customWidth="1"/>
    <col min="8209" max="8212" width="13.77734375" style="31" customWidth="1"/>
    <col min="8213" max="8213" width="16" style="31" customWidth="1"/>
    <col min="8214" max="8214" width="6.44140625" style="31" customWidth="1"/>
    <col min="8215" max="8449" width="9.109375" style="31"/>
    <col min="8450" max="8451" width="4.6640625" style="31" customWidth="1"/>
    <col min="8452" max="8452" width="39.33203125" style="31" customWidth="1"/>
    <col min="8453" max="8453" width="15.44140625" style="31" customWidth="1"/>
    <col min="8454" max="8454" width="12.44140625" style="31" customWidth="1"/>
    <col min="8455" max="8456" width="11.44140625" style="31" customWidth="1"/>
    <col min="8457" max="8457" width="21.44140625" style="31" customWidth="1"/>
    <col min="8458" max="8458" width="16.44140625" style="31" customWidth="1"/>
    <col min="8459" max="8464" width="14" style="31" customWidth="1"/>
    <col min="8465" max="8468" width="13.77734375" style="31" customWidth="1"/>
    <col min="8469" max="8469" width="16" style="31" customWidth="1"/>
    <col min="8470" max="8470" width="6.44140625" style="31" customWidth="1"/>
    <col min="8471" max="8705" width="9.109375" style="31"/>
    <col min="8706" max="8707" width="4.6640625" style="31" customWidth="1"/>
    <col min="8708" max="8708" width="39.33203125" style="31" customWidth="1"/>
    <col min="8709" max="8709" width="15.44140625" style="31" customWidth="1"/>
    <col min="8710" max="8710" width="12.44140625" style="31" customWidth="1"/>
    <col min="8711" max="8712" width="11.44140625" style="31" customWidth="1"/>
    <col min="8713" max="8713" width="21.44140625" style="31" customWidth="1"/>
    <col min="8714" max="8714" width="16.44140625" style="31" customWidth="1"/>
    <col min="8715" max="8720" width="14" style="31" customWidth="1"/>
    <col min="8721" max="8724" width="13.77734375" style="31" customWidth="1"/>
    <col min="8725" max="8725" width="16" style="31" customWidth="1"/>
    <col min="8726" max="8726" width="6.44140625" style="31" customWidth="1"/>
    <col min="8727" max="8961" width="9.109375" style="31"/>
    <col min="8962" max="8963" width="4.6640625" style="31" customWidth="1"/>
    <col min="8964" max="8964" width="39.33203125" style="31" customWidth="1"/>
    <col min="8965" max="8965" width="15.44140625" style="31" customWidth="1"/>
    <col min="8966" max="8966" width="12.44140625" style="31" customWidth="1"/>
    <col min="8967" max="8968" width="11.44140625" style="31" customWidth="1"/>
    <col min="8969" max="8969" width="21.44140625" style="31" customWidth="1"/>
    <col min="8970" max="8970" width="16.44140625" style="31" customWidth="1"/>
    <col min="8971" max="8976" width="14" style="31" customWidth="1"/>
    <col min="8977" max="8980" width="13.77734375" style="31" customWidth="1"/>
    <col min="8981" max="8981" width="16" style="31" customWidth="1"/>
    <col min="8982" max="8982" width="6.44140625" style="31" customWidth="1"/>
    <col min="8983" max="9217" width="9.109375" style="31"/>
    <col min="9218" max="9219" width="4.6640625" style="31" customWidth="1"/>
    <col min="9220" max="9220" width="39.33203125" style="31" customWidth="1"/>
    <col min="9221" max="9221" width="15.44140625" style="31" customWidth="1"/>
    <col min="9222" max="9222" width="12.44140625" style="31" customWidth="1"/>
    <col min="9223" max="9224" width="11.44140625" style="31" customWidth="1"/>
    <col min="9225" max="9225" width="21.44140625" style="31" customWidth="1"/>
    <col min="9226" max="9226" width="16.44140625" style="31" customWidth="1"/>
    <col min="9227" max="9232" width="14" style="31" customWidth="1"/>
    <col min="9233" max="9236" width="13.77734375" style="31" customWidth="1"/>
    <col min="9237" max="9237" width="16" style="31" customWidth="1"/>
    <col min="9238" max="9238" width="6.44140625" style="31" customWidth="1"/>
    <col min="9239" max="9473" width="9.109375" style="31"/>
    <col min="9474" max="9475" width="4.6640625" style="31" customWidth="1"/>
    <col min="9476" max="9476" width="39.33203125" style="31" customWidth="1"/>
    <col min="9477" max="9477" width="15.44140625" style="31" customWidth="1"/>
    <col min="9478" max="9478" width="12.44140625" style="31" customWidth="1"/>
    <col min="9479" max="9480" width="11.44140625" style="31" customWidth="1"/>
    <col min="9481" max="9481" width="21.44140625" style="31" customWidth="1"/>
    <col min="9482" max="9482" width="16.44140625" style="31" customWidth="1"/>
    <col min="9483" max="9488" width="14" style="31" customWidth="1"/>
    <col min="9489" max="9492" width="13.77734375" style="31" customWidth="1"/>
    <col min="9493" max="9493" width="16" style="31" customWidth="1"/>
    <col min="9494" max="9494" width="6.44140625" style="31" customWidth="1"/>
    <col min="9495" max="9729" width="9.109375" style="31"/>
    <col min="9730" max="9731" width="4.6640625" style="31" customWidth="1"/>
    <col min="9732" max="9732" width="39.33203125" style="31" customWidth="1"/>
    <col min="9733" max="9733" width="15.44140625" style="31" customWidth="1"/>
    <col min="9734" max="9734" width="12.44140625" style="31" customWidth="1"/>
    <col min="9735" max="9736" width="11.44140625" style="31" customWidth="1"/>
    <col min="9737" max="9737" width="21.44140625" style="31" customWidth="1"/>
    <col min="9738" max="9738" width="16.44140625" style="31" customWidth="1"/>
    <col min="9739" max="9744" width="14" style="31" customWidth="1"/>
    <col min="9745" max="9748" width="13.77734375" style="31" customWidth="1"/>
    <col min="9749" max="9749" width="16" style="31" customWidth="1"/>
    <col min="9750" max="9750" width="6.44140625" style="31" customWidth="1"/>
    <col min="9751" max="9985" width="9.109375" style="31"/>
    <col min="9986" max="9987" width="4.6640625" style="31" customWidth="1"/>
    <col min="9988" max="9988" width="39.33203125" style="31" customWidth="1"/>
    <col min="9989" max="9989" width="15.44140625" style="31" customWidth="1"/>
    <col min="9990" max="9990" width="12.44140625" style="31" customWidth="1"/>
    <col min="9991" max="9992" width="11.44140625" style="31" customWidth="1"/>
    <col min="9993" max="9993" width="21.44140625" style="31" customWidth="1"/>
    <col min="9994" max="9994" width="16.44140625" style="31" customWidth="1"/>
    <col min="9995" max="10000" width="14" style="31" customWidth="1"/>
    <col min="10001" max="10004" width="13.77734375" style="31" customWidth="1"/>
    <col min="10005" max="10005" width="16" style="31" customWidth="1"/>
    <col min="10006" max="10006" width="6.44140625" style="31" customWidth="1"/>
    <col min="10007" max="10241" width="9.109375" style="31"/>
    <col min="10242" max="10243" width="4.6640625" style="31" customWidth="1"/>
    <col min="10244" max="10244" width="39.33203125" style="31" customWidth="1"/>
    <col min="10245" max="10245" width="15.44140625" style="31" customWidth="1"/>
    <col min="10246" max="10246" width="12.44140625" style="31" customWidth="1"/>
    <col min="10247" max="10248" width="11.44140625" style="31" customWidth="1"/>
    <col min="10249" max="10249" width="21.44140625" style="31" customWidth="1"/>
    <col min="10250" max="10250" width="16.44140625" style="31" customWidth="1"/>
    <col min="10251" max="10256" width="14" style="31" customWidth="1"/>
    <col min="10257" max="10260" width="13.77734375" style="31" customWidth="1"/>
    <col min="10261" max="10261" width="16" style="31" customWidth="1"/>
    <col min="10262" max="10262" width="6.44140625" style="31" customWidth="1"/>
    <col min="10263" max="10497" width="9.109375" style="31"/>
    <col min="10498" max="10499" width="4.6640625" style="31" customWidth="1"/>
    <col min="10500" max="10500" width="39.33203125" style="31" customWidth="1"/>
    <col min="10501" max="10501" width="15.44140625" style="31" customWidth="1"/>
    <col min="10502" max="10502" width="12.44140625" style="31" customWidth="1"/>
    <col min="10503" max="10504" width="11.44140625" style="31" customWidth="1"/>
    <col min="10505" max="10505" width="21.44140625" style="31" customWidth="1"/>
    <col min="10506" max="10506" width="16.44140625" style="31" customWidth="1"/>
    <col min="10507" max="10512" width="14" style="31" customWidth="1"/>
    <col min="10513" max="10516" width="13.77734375" style="31" customWidth="1"/>
    <col min="10517" max="10517" width="16" style="31" customWidth="1"/>
    <col min="10518" max="10518" width="6.44140625" style="31" customWidth="1"/>
    <col min="10519" max="10753" width="9.109375" style="31"/>
    <col min="10754" max="10755" width="4.6640625" style="31" customWidth="1"/>
    <col min="10756" max="10756" width="39.33203125" style="31" customWidth="1"/>
    <col min="10757" max="10757" width="15.44140625" style="31" customWidth="1"/>
    <col min="10758" max="10758" width="12.44140625" style="31" customWidth="1"/>
    <col min="10759" max="10760" width="11.44140625" style="31" customWidth="1"/>
    <col min="10761" max="10761" width="21.44140625" style="31" customWidth="1"/>
    <col min="10762" max="10762" width="16.44140625" style="31" customWidth="1"/>
    <col min="10763" max="10768" width="14" style="31" customWidth="1"/>
    <col min="10769" max="10772" width="13.77734375" style="31" customWidth="1"/>
    <col min="10773" max="10773" width="16" style="31" customWidth="1"/>
    <col min="10774" max="10774" width="6.44140625" style="31" customWidth="1"/>
    <col min="10775" max="11009" width="9.109375" style="31"/>
    <col min="11010" max="11011" width="4.6640625" style="31" customWidth="1"/>
    <col min="11012" max="11012" width="39.33203125" style="31" customWidth="1"/>
    <col min="11013" max="11013" width="15.44140625" style="31" customWidth="1"/>
    <col min="11014" max="11014" width="12.44140625" style="31" customWidth="1"/>
    <col min="11015" max="11016" width="11.44140625" style="31" customWidth="1"/>
    <col min="11017" max="11017" width="21.44140625" style="31" customWidth="1"/>
    <col min="11018" max="11018" width="16.44140625" style="31" customWidth="1"/>
    <col min="11019" max="11024" width="14" style="31" customWidth="1"/>
    <col min="11025" max="11028" width="13.77734375" style="31" customWidth="1"/>
    <col min="11029" max="11029" width="16" style="31" customWidth="1"/>
    <col min="11030" max="11030" width="6.44140625" style="31" customWidth="1"/>
    <col min="11031" max="11265" width="9.109375" style="31"/>
    <col min="11266" max="11267" width="4.6640625" style="31" customWidth="1"/>
    <col min="11268" max="11268" width="39.33203125" style="31" customWidth="1"/>
    <col min="11269" max="11269" width="15.44140625" style="31" customWidth="1"/>
    <col min="11270" max="11270" width="12.44140625" style="31" customWidth="1"/>
    <col min="11271" max="11272" width="11.44140625" style="31" customWidth="1"/>
    <col min="11273" max="11273" width="21.44140625" style="31" customWidth="1"/>
    <col min="11274" max="11274" width="16.44140625" style="31" customWidth="1"/>
    <col min="11275" max="11280" width="14" style="31" customWidth="1"/>
    <col min="11281" max="11284" width="13.77734375" style="31" customWidth="1"/>
    <col min="11285" max="11285" width="16" style="31" customWidth="1"/>
    <col min="11286" max="11286" width="6.44140625" style="31" customWidth="1"/>
    <col min="11287" max="11521" width="9.109375" style="31"/>
    <col min="11522" max="11523" width="4.6640625" style="31" customWidth="1"/>
    <col min="11524" max="11524" width="39.33203125" style="31" customWidth="1"/>
    <col min="11525" max="11525" width="15.44140625" style="31" customWidth="1"/>
    <col min="11526" max="11526" width="12.44140625" style="31" customWidth="1"/>
    <col min="11527" max="11528" width="11.44140625" style="31" customWidth="1"/>
    <col min="11529" max="11529" width="21.44140625" style="31" customWidth="1"/>
    <col min="11530" max="11530" width="16.44140625" style="31" customWidth="1"/>
    <col min="11531" max="11536" width="14" style="31" customWidth="1"/>
    <col min="11537" max="11540" width="13.77734375" style="31" customWidth="1"/>
    <col min="11541" max="11541" width="16" style="31" customWidth="1"/>
    <col min="11542" max="11542" width="6.44140625" style="31" customWidth="1"/>
    <col min="11543" max="11777" width="9.109375" style="31"/>
    <col min="11778" max="11779" width="4.6640625" style="31" customWidth="1"/>
    <col min="11780" max="11780" width="39.33203125" style="31" customWidth="1"/>
    <col min="11781" max="11781" width="15.44140625" style="31" customWidth="1"/>
    <col min="11782" max="11782" width="12.44140625" style="31" customWidth="1"/>
    <col min="11783" max="11784" width="11.44140625" style="31" customWidth="1"/>
    <col min="11785" max="11785" width="21.44140625" style="31" customWidth="1"/>
    <col min="11786" max="11786" width="16.44140625" style="31" customWidth="1"/>
    <col min="11787" max="11792" width="14" style="31" customWidth="1"/>
    <col min="11793" max="11796" width="13.77734375" style="31" customWidth="1"/>
    <col min="11797" max="11797" width="16" style="31" customWidth="1"/>
    <col min="11798" max="11798" width="6.44140625" style="31" customWidth="1"/>
    <col min="11799" max="12033" width="9.109375" style="31"/>
    <col min="12034" max="12035" width="4.6640625" style="31" customWidth="1"/>
    <col min="12036" max="12036" width="39.33203125" style="31" customWidth="1"/>
    <col min="12037" max="12037" width="15.44140625" style="31" customWidth="1"/>
    <col min="12038" max="12038" width="12.44140625" style="31" customWidth="1"/>
    <col min="12039" max="12040" width="11.44140625" style="31" customWidth="1"/>
    <col min="12041" max="12041" width="21.44140625" style="31" customWidth="1"/>
    <col min="12042" max="12042" width="16.44140625" style="31" customWidth="1"/>
    <col min="12043" max="12048" width="14" style="31" customWidth="1"/>
    <col min="12049" max="12052" width="13.77734375" style="31" customWidth="1"/>
    <col min="12053" max="12053" width="16" style="31" customWidth="1"/>
    <col min="12054" max="12054" width="6.44140625" style="31" customWidth="1"/>
    <col min="12055" max="12289" width="9.109375" style="31"/>
    <col min="12290" max="12291" width="4.6640625" style="31" customWidth="1"/>
    <col min="12292" max="12292" width="39.33203125" style="31" customWidth="1"/>
    <col min="12293" max="12293" width="15.44140625" style="31" customWidth="1"/>
    <col min="12294" max="12294" width="12.44140625" style="31" customWidth="1"/>
    <col min="12295" max="12296" width="11.44140625" style="31" customWidth="1"/>
    <col min="12297" max="12297" width="21.44140625" style="31" customWidth="1"/>
    <col min="12298" max="12298" width="16.44140625" style="31" customWidth="1"/>
    <col min="12299" max="12304" width="14" style="31" customWidth="1"/>
    <col min="12305" max="12308" width="13.77734375" style="31" customWidth="1"/>
    <col min="12309" max="12309" width="16" style="31" customWidth="1"/>
    <col min="12310" max="12310" width="6.44140625" style="31" customWidth="1"/>
    <col min="12311" max="12545" width="9.109375" style="31"/>
    <col min="12546" max="12547" width="4.6640625" style="31" customWidth="1"/>
    <col min="12548" max="12548" width="39.33203125" style="31" customWidth="1"/>
    <col min="12549" max="12549" width="15.44140625" style="31" customWidth="1"/>
    <col min="12550" max="12550" width="12.44140625" style="31" customWidth="1"/>
    <col min="12551" max="12552" width="11.44140625" style="31" customWidth="1"/>
    <col min="12553" max="12553" width="21.44140625" style="31" customWidth="1"/>
    <col min="12554" max="12554" width="16.44140625" style="31" customWidth="1"/>
    <col min="12555" max="12560" width="14" style="31" customWidth="1"/>
    <col min="12561" max="12564" width="13.77734375" style="31" customWidth="1"/>
    <col min="12565" max="12565" width="16" style="31" customWidth="1"/>
    <col min="12566" max="12566" width="6.44140625" style="31" customWidth="1"/>
    <col min="12567" max="12801" width="9.109375" style="31"/>
    <col min="12802" max="12803" width="4.6640625" style="31" customWidth="1"/>
    <col min="12804" max="12804" width="39.33203125" style="31" customWidth="1"/>
    <col min="12805" max="12805" width="15.44140625" style="31" customWidth="1"/>
    <col min="12806" max="12806" width="12.44140625" style="31" customWidth="1"/>
    <col min="12807" max="12808" width="11.44140625" style="31" customWidth="1"/>
    <col min="12809" max="12809" width="21.44140625" style="31" customWidth="1"/>
    <col min="12810" max="12810" width="16.44140625" style="31" customWidth="1"/>
    <col min="12811" max="12816" width="14" style="31" customWidth="1"/>
    <col min="12817" max="12820" width="13.77734375" style="31" customWidth="1"/>
    <col min="12821" max="12821" width="16" style="31" customWidth="1"/>
    <col min="12822" max="12822" width="6.44140625" style="31" customWidth="1"/>
    <col min="12823" max="13057" width="9.109375" style="31"/>
    <col min="13058" max="13059" width="4.6640625" style="31" customWidth="1"/>
    <col min="13060" max="13060" width="39.33203125" style="31" customWidth="1"/>
    <col min="13061" max="13061" width="15.44140625" style="31" customWidth="1"/>
    <col min="13062" max="13062" width="12.44140625" style="31" customWidth="1"/>
    <col min="13063" max="13064" width="11.44140625" style="31" customWidth="1"/>
    <col min="13065" max="13065" width="21.44140625" style="31" customWidth="1"/>
    <col min="13066" max="13066" width="16.44140625" style="31" customWidth="1"/>
    <col min="13067" max="13072" width="14" style="31" customWidth="1"/>
    <col min="13073" max="13076" width="13.77734375" style="31" customWidth="1"/>
    <col min="13077" max="13077" width="16" style="31" customWidth="1"/>
    <col min="13078" max="13078" width="6.44140625" style="31" customWidth="1"/>
    <col min="13079" max="13313" width="9.109375" style="31"/>
    <col min="13314" max="13315" width="4.6640625" style="31" customWidth="1"/>
    <col min="13316" max="13316" width="39.33203125" style="31" customWidth="1"/>
    <col min="13317" max="13317" width="15.44140625" style="31" customWidth="1"/>
    <col min="13318" max="13318" width="12.44140625" style="31" customWidth="1"/>
    <col min="13319" max="13320" width="11.44140625" style="31" customWidth="1"/>
    <col min="13321" max="13321" width="21.44140625" style="31" customWidth="1"/>
    <col min="13322" max="13322" width="16.44140625" style="31" customWidth="1"/>
    <col min="13323" max="13328" width="14" style="31" customWidth="1"/>
    <col min="13329" max="13332" width="13.77734375" style="31" customWidth="1"/>
    <col min="13333" max="13333" width="16" style="31" customWidth="1"/>
    <col min="13334" max="13334" width="6.44140625" style="31" customWidth="1"/>
    <col min="13335" max="13569" width="9.109375" style="31"/>
    <col min="13570" max="13571" width="4.6640625" style="31" customWidth="1"/>
    <col min="13572" max="13572" width="39.33203125" style="31" customWidth="1"/>
    <col min="13573" max="13573" width="15.44140625" style="31" customWidth="1"/>
    <col min="13574" max="13574" width="12.44140625" style="31" customWidth="1"/>
    <col min="13575" max="13576" width="11.44140625" style="31" customWidth="1"/>
    <col min="13577" max="13577" width="21.44140625" style="31" customWidth="1"/>
    <col min="13578" max="13578" width="16.44140625" style="31" customWidth="1"/>
    <col min="13579" max="13584" width="14" style="31" customWidth="1"/>
    <col min="13585" max="13588" width="13.77734375" style="31" customWidth="1"/>
    <col min="13589" max="13589" width="16" style="31" customWidth="1"/>
    <col min="13590" max="13590" width="6.44140625" style="31" customWidth="1"/>
    <col min="13591" max="13825" width="9.109375" style="31"/>
    <col min="13826" max="13827" width="4.6640625" style="31" customWidth="1"/>
    <col min="13828" max="13828" width="39.33203125" style="31" customWidth="1"/>
    <col min="13829" max="13829" width="15.44140625" style="31" customWidth="1"/>
    <col min="13830" max="13830" width="12.44140625" style="31" customWidth="1"/>
    <col min="13831" max="13832" width="11.44140625" style="31" customWidth="1"/>
    <col min="13833" max="13833" width="21.44140625" style="31" customWidth="1"/>
    <col min="13834" max="13834" width="16.44140625" style="31" customWidth="1"/>
    <col min="13835" max="13840" width="14" style="31" customWidth="1"/>
    <col min="13841" max="13844" width="13.77734375" style="31" customWidth="1"/>
    <col min="13845" max="13845" width="16" style="31" customWidth="1"/>
    <col min="13846" max="13846" width="6.44140625" style="31" customWidth="1"/>
    <col min="13847" max="14081" width="9.109375" style="31"/>
    <col min="14082" max="14083" width="4.6640625" style="31" customWidth="1"/>
    <col min="14084" max="14084" width="39.33203125" style="31" customWidth="1"/>
    <col min="14085" max="14085" width="15.44140625" style="31" customWidth="1"/>
    <col min="14086" max="14086" width="12.44140625" style="31" customWidth="1"/>
    <col min="14087" max="14088" width="11.44140625" style="31" customWidth="1"/>
    <col min="14089" max="14089" width="21.44140625" style="31" customWidth="1"/>
    <col min="14090" max="14090" width="16.44140625" style="31" customWidth="1"/>
    <col min="14091" max="14096" width="14" style="31" customWidth="1"/>
    <col min="14097" max="14100" width="13.77734375" style="31" customWidth="1"/>
    <col min="14101" max="14101" width="16" style="31" customWidth="1"/>
    <col min="14102" max="14102" width="6.44140625" style="31" customWidth="1"/>
    <col min="14103" max="14337" width="9.109375" style="31"/>
    <col min="14338" max="14339" width="4.6640625" style="31" customWidth="1"/>
    <col min="14340" max="14340" width="39.33203125" style="31" customWidth="1"/>
    <col min="14341" max="14341" width="15.44140625" style="31" customWidth="1"/>
    <col min="14342" max="14342" width="12.44140625" style="31" customWidth="1"/>
    <col min="14343" max="14344" width="11.44140625" style="31" customWidth="1"/>
    <col min="14345" max="14345" width="21.44140625" style="31" customWidth="1"/>
    <col min="14346" max="14346" width="16.44140625" style="31" customWidth="1"/>
    <col min="14347" max="14352" width="14" style="31" customWidth="1"/>
    <col min="14353" max="14356" width="13.77734375" style="31" customWidth="1"/>
    <col min="14357" max="14357" width="16" style="31" customWidth="1"/>
    <col min="14358" max="14358" width="6.44140625" style="31" customWidth="1"/>
    <col min="14359" max="14593" width="9.109375" style="31"/>
    <col min="14594" max="14595" width="4.6640625" style="31" customWidth="1"/>
    <col min="14596" max="14596" width="39.33203125" style="31" customWidth="1"/>
    <col min="14597" max="14597" width="15.44140625" style="31" customWidth="1"/>
    <col min="14598" max="14598" width="12.44140625" style="31" customWidth="1"/>
    <col min="14599" max="14600" width="11.44140625" style="31" customWidth="1"/>
    <col min="14601" max="14601" width="21.44140625" style="31" customWidth="1"/>
    <col min="14602" max="14602" width="16.44140625" style="31" customWidth="1"/>
    <col min="14603" max="14608" width="14" style="31" customWidth="1"/>
    <col min="14609" max="14612" width="13.77734375" style="31" customWidth="1"/>
    <col min="14613" max="14613" width="16" style="31" customWidth="1"/>
    <col min="14614" max="14614" width="6.44140625" style="31" customWidth="1"/>
    <col min="14615" max="14849" width="9.109375" style="31"/>
    <col min="14850" max="14851" width="4.6640625" style="31" customWidth="1"/>
    <col min="14852" max="14852" width="39.33203125" style="31" customWidth="1"/>
    <col min="14853" max="14853" width="15.44140625" style="31" customWidth="1"/>
    <col min="14854" max="14854" width="12.44140625" style="31" customWidth="1"/>
    <col min="14855" max="14856" width="11.44140625" style="31" customWidth="1"/>
    <col min="14857" max="14857" width="21.44140625" style="31" customWidth="1"/>
    <col min="14858" max="14858" width="16.44140625" style="31" customWidth="1"/>
    <col min="14859" max="14864" width="14" style="31" customWidth="1"/>
    <col min="14865" max="14868" width="13.77734375" style="31" customWidth="1"/>
    <col min="14869" max="14869" width="16" style="31" customWidth="1"/>
    <col min="14870" max="14870" width="6.44140625" style="31" customWidth="1"/>
    <col min="14871" max="15105" width="9.109375" style="31"/>
    <col min="15106" max="15107" width="4.6640625" style="31" customWidth="1"/>
    <col min="15108" max="15108" width="39.33203125" style="31" customWidth="1"/>
    <col min="15109" max="15109" width="15.44140625" style="31" customWidth="1"/>
    <col min="15110" max="15110" width="12.44140625" style="31" customWidth="1"/>
    <col min="15111" max="15112" width="11.44140625" style="31" customWidth="1"/>
    <col min="15113" max="15113" width="21.44140625" style="31" customWidth="1"/>
    <col min="15114" max="15114" width="16.44140625" style="31" customWidth="1"/>
    <col min="15115" max="15120" width="14" style="31" customWidth="1"/>
    <col min="15121" max="15124" width="13.77734375" style="31" customWidth="1"/>
    <col min="15125" max="15125" width="16" style="31" customWidth="1"/>
    <col min="15126" max="15126" width="6.44140625" style="31" customWidth="1"/>
    <col min="15127" max="15361" width="9.109375" style="31"/>
    <col min="15362" max="15363" width="4.6640625" style="31" customWidth="1"/>
    <col min="15364" max="15364" width="39.33203125" style="31" customWidth="1"/>
    <col min="15365" max="15365" width="15.44140625" style="31" customWidth="1"/>
    <col min="15366" max="15366" width="12.44140625" style="31" customWidth="1"/>
    <col min="15367" max="15368" width="11.44140625" style="31" customWidth="1"/>
    <col min="15369" max="15369" width="21.44140625" style="31" customWidth="1"/>
    <col min="15370" max="15370" width="16.44140625" style="31" customWidth="1"/>
    <col min="15371" max="15376" width="14" style="31" customWidth="1"/>
    <col min="15377" max="15380" width="13.77734375" style="31" customWidth="1"/>
    <col min="15381" max="15381" width="16" style="31" customWidth="1"/>
    <col min="15382" max="15382" width="6.44140625" style="31" customWidth="1"/>
    <col min="15383" max="15617" width="9.109375" style="31"/>
    <col min="15618" max="15619" width="4.6640625" style="31" customWidth="1"/>
    <col min="15620" max="15620" width="39.33203125" style="31" customWidth="1"/>
    <col min="15621" max="15621" width="15.44140625" style="31" customWidth="1"/>
    <col min="15622" max="15622" width="12.44140625" style="31" customWidth="1"/>
    <col min="15623" max="15624" width="11.44140625" style="31" customWidth="1"/>
    <col min="15625" max="15625" width="21.44140625" style="31" customWidth="1"/>
    <col min="15626" max="15626" width="16.44140625" style="31" customWidth="1"/>
    <col min="15627" max="15632" width="14" style="31" customWidth="1"/>
    <col min="15633" max="15636" width="13.77734375" style="31" customWidth="1"/>
    <col min="15637" max="15637" width="16" style="31" customWidth="1"/>
    <col min="15638" max="15638" width="6.44140625" style="31" customWidth="1"/>
    <col min="15639" max="15873" width="9.109375" style="31"/>
    <col min="15874" max="15875" width="4.6640625" style="31" customWidth="1"/>
    <col min="15876" max="15876" width="39.33203125" style="31" customWidth="1"/>
    <col min="15877" max="15877" width="15.44140625" style="31" customWidth="1"/>
    <col min="15878" max="15878" width="12.44140625" style="31" customWidth="1"/>
    <col min="15879" max="15880" width="11.44140625" style="31" customWidth="1"/>
    <col min="15881" max="15881" width="21.44140625" style="31" customWidth="1"/>
    <col min="15882" max="15882" width="16.44140625" style="31" customWidth="1"/>
    <col min="15883" max="15888" width="14" style="31" customWidth="1"/>
    <col min="15889" max="15892" width="13.77734375" style="31" customWidth="1"/>
    <col min="15893" max="15893" width="16" style="31" customWidth="1"/>
    <col min="15894" max="15894" width="6.44140625" style="31" customWidth="1"/>
    <col min="15895" max="16129" width="9.109375" style="31"/>
    <col min="16130" max="16131" width="4.6640625" style="31" customWidth="1"/>
    <col min="16132" max="16132" width="39.33203125" style="31" customWidth="1"/>
    <col min="16133" max="16133" width="15.44140625" style="31" customWidth="1"/>
    <col min="16134" max="16134" width="12.44140625" style="31" customWidth="1"/>
    <col min="16135" max="16136" width="11.44140625" style="31" customWidth="1"/>
    <col min="16137" max="16137" width="21.44140625" style="31" customWidth="1"/>
    <col min="16138" max="16138" width="16.44140625" style="31" customWidth="1"/>
    <col min="16139" max="16144" width="14" style="31" customWidth="1"/>
    <col min="16145" max="16148" width="13.77734375" style="31" customWidth="1"/>
    <col min="16149" max="16149" width="16" style="31" customWidth="1"/>
    <col min="16150" max="16150" width="6.44140625" style="31" customWidth="1"/>
    <col min="16151" max="16384" width="9.109375" style="31"/>
  </cols>
  <sheetData>
    <row r="1" spans="1:23" ht="12.75" customHeight="1">
      <c r="V1" s="1"/>
      <c r="W1" s="1"/>
    </row>
    <row r="2" spans="1:23" s="2" customFormat="1" ht="13.95" customHeight="1">
      <c r="A2" s="87" t="s">
        <v>1087</v>
      </c>
      <c r="B2" s="87"/>
      <c r="C2" s="87"/>
      <c r="E2" s="516" t="s">
        <v>715</v>
      </c>
      <c r="W2" s="424" t="s">
        <v>746</v>
      </c>
    </row>
    <row r="3" spans="1:23" s="2" customFormat="1" ht="13.95" customHeight="1">
      <c r="A3" s="65" t="s">
        <v>407</v>
      </c>
      <c r="B3" s="87"/>
      <c r="C3" s="87"/>
      <c r="D3" s="87"/>
      <c r="E3" s="517" t="s">
        <v>747</v>
      </c>
      <c r="F3" s="87"/>
      <c r="G3" s="87"/>
      <c r="H3" s="87"/>
      <c r="I3" s="87"/>
      <c r="J3" s="87"/>
      <c r="K3" s="98"/>
      <c r="L3" s="87"/>
      <c r="M3" s="87"/>
      <c r="N3" s="87"/>
      <c r="O3" s="87"/>
      <c r="P3" s="87"/>
      <c r="Q3" s="87"/>
      <c r="R3" s="87"/>
      <c r="S3" s="87"/>
      <c r="T3" s="87"/>
      <c r="U3" s="87"/>
      <c r="W3" s="425" t="s">
        <v>748</v>
      </c>
    </row>
    <row r="4" spans="1:23" s="2" customFormat="1" ht="13.95" customHeight="1">
      <c r="A4" s="65" t="s">
        <v>408</v>
      </c>
      <c r="B4" s="3"/>
      <c r="C4" s="3"/>
      <c r="D4" s="3"/>
      <c r="E4" s="517" t="s">
        <v>717</v>
      </c>
      <c r="F4" s="3"/>
      <c r="G4" s="3"/>
      <c r="H4" s="3"/>
      <c r="I4" s="3"/>
      <c r="J4" s="3"/>
      <c r="K4" s="87"/>
      <c r="L4" s="3"/>
      <c r="M4" s="3"/>
      <c r="N4" s="3"/>
      <c r="O4" s="3"/>
      <c r="P4" s="3"/>
      <c r="Q4" s="3"/>
      <c r="R4" s="3"/>
      <c r="S4" s="3"/>
      <c r="T4" s="3"/>
      <c r="U4" s="3"/>
      <c r="W4" s="425" t="s">
        <v>750</v>
      </c>
    </row>
    <row r="5" spans="1:23" s="2" customFormat="1" ht="13.95" customHeight="1" thickBot="1">
      <c r="A5" s="3"/>
      <c r="B5" s="87"/>
      <c r="C5" s="3"/>
      <c r="D5" s="3"/>
      <c r="E5" s="517" t="s">
        <v>994</v>
      </c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1"/>
      <c r="W5" s="424" t="s">
        <v>752</v>
      </c>
    </row>
    <row r="6" spans="1:23" s="99" customFormat="1" ht="12.75" customHeight="1">
      <c r="A6" s="1858" t="s">
        <v>1088</v>
      </c>
      <c r="B6" s="1859"/>
      <c r="C6" s="1860"/>
      <c r="D6" s="1821" t="s">
        <v>1015</v>
      </c>
      <c r="E6" s="1821" t="s">
        <v>920</v>
      </c>
      <c r="F6" s="1821" t="s">
        <v>919</v>
      </c>
      <c r="G6" s="1821" t="s">
        <v>1089</v>
      </c>
      <c r="H6" s="1821" t="s">
        <v>1090</v>
      </c>
      <c r="I6" s="1821" t="s">
        <v>1091</v>
      </c>
      <c r="J6" s="1821" t="s">
        <v>1092</v>
      </c>
      <c r="K6" s="1821" t="s">
        <v>1018</v>
      </c>
      <c r="L6" s="1821" t="s">
        <v>1028</v>
      </c>
      <c r="M6" s="1821" t="s">
        <v>1093</v>
      </c>
      <c r="N6" s="1821" t="s">
        <v>1094</v>
      </c>
      <c r="O6" s="1821" t="s">
        <v>952</v>
      </c>
      <c r="P6" s="1867" t="s">
        <v>1095</v>
      </c>
      <c r="Q6" s="1865" t="s">
        <v>1096</v>
      </c>
      <c r="R6" s="1865"/>
      <c r="S6" s="1865"/>
      <c r="T6" s="1866"/>
      <c r="U6" s="1824" t="s">
        <v>722</v>
      </c>
      <c r="V6" s="1"/>
      <c r="W6" s="1"/>
    </row>
    <row r="7" spans="1:23" s="99" customFormat="1" ht="12.75" customHeight="1">
      <c r="A7" s="1861"/>
      <c r="B7" s="1862"/>
      <c r="C7" s="1856"/>
      <c r="D7" s="1822"/>
      <c r="E7" s="1822"/>
      <c r="F7" s="1822"/>
      <c r="G7" s="1822"/>
      <c r="H7" s="1822"/>
      <c r="I7" s="1822"/>
      <c r="J7" s="1822"/>
      <c r="K7" s="1822"/>
      <c r="L7" s="1822"/>
      <c r="M7" s="1822"/>
      <c r="N7" s="1822"/>
      <c r="O7" s="1822"/>
      <c r="P7" s="1868"/>
      <c r="Q7" s="1856" t="s">
        <v>1097</v>
      </c>
      <c r="R7" s="1822" t="s">
        <v>1098</v>
      </c>
      <c r="S7" s="1822" t="s">
        <v>1099</v>
      </c>
      <c r="T7" s="1822" t="s">
        <v>1100</v>
      </c>
      <c r="U7" s="1825"/>
      <c r="V7" s="443"/>
      <c r="W7" s="443"/>
    </row>
    <row r="8" spans="1:23" s="99" customFormat="1" ht="24.75" customHeight="1" thickBot="1">
      <c r="A8" s="1863"/>
      <c r="B8" s="1864"/>
      <c r="C8" s="1857"/>
      <c r="D8" s="1823"/>
      <c r="E8" s="1823"/>
      <c r="F8" s="1823"/>
      <c r="G8" s="1823"/>
      <c r="H8" s="1823"/>
      <c r="I8" s="1823"/>
      <c r="J8" s="1823"/>
      <c r="K8" s="1822"/>
      <c r="L8" s="1823"/>
      <c r="M8" s="1823"/>
      <c r="N8" s="1823"/>
      <c r="O8" s="1823"/>
      <c r="P8" s="1869"/>
      <c r="Q8" s="1857"/>
      <c r="R8" s="1823"/>
      <c r="S8" s="1823"/>
      <c r="T8" s="1823"/>
      <c r="U8" s="1826"/>
      <c r="V8" s="443"/>
      <c r="W8" s="443"/>
    </row>
    <row r="9" spans="1:23" s="59" customFormat="1" ht="12.75" customHeight="1">
      <c r="A9" s="1853" t="s">
        <v>668</v>
      </c>
      <c r="B9" s="1854"/>
      <c r="C9" s="1855"/>
      <c r="D9" s="680" t="s">
        <v>669</v>
      </c>
      <c r="E9" s="681">
        <v>-3</v>
      </c>
      <c r="F9" s="681">
        <v>-4</v>
      </c>
      <c r="G9" s="681">
        <v>-5</v>
      </c>
      <c r="H9" s="681">
        <v>-6</v>
      </c>
      <c r="I9" s="681">
        <v>-7</v>
      </c>
      <c r="J9" s="681">
        <v>-8</v>
      </c>
      <c r="K9" s="681">
        <v>-9</v>
      </c>
      <c r="L9" s="679">
        <v>-10</v>
      </c>
      <c r="M9" s="681">
        <v>-11</v>
      </c>
      <c r="N9" s="681">
        <v>-12</v>
      </c>
      <c r="O9" s="681">
        <v>-13</v>
      </c>
      <c r="P9" s="681">
        <v>-14</v>
      </c>
      <c r="Q9" s="681">
        <v>-15</v>
      </c>
      <c r="R9" s="681">
        <v>-16</v>
      </c>
      <c r="S9" s="681">
        <v>-17</v>
      </c>
      <c r="T9" s="681">
        <v>-18</v>
      </c>
      <c r="U9" s="682">
        <v>-19</v>
      </c>
      <c r="V9" s="443"/>
      <c r="W9" s="443"/>
    </row>
    <row r="10" spans="1:23" s="60" customFormat="1" ht="12.75" customHeight="1">
      <c r="A10" s="90" t="s">
        <v>980</v>
      </c>
      <c r="B10" s="31" t="s">
        <v>1039</v>
      </c>
      <c r="C10" s="31"/>
      <c r="D10" s="1215"/>
      <c r="F10" s="1215"/>
      <c r="H10" s="1215"/>
      <c r="J10" s="1215"/>
      <c r="K10" s="356"/>
      <c r="M10" s="1215"/>
      <c r="O10" s="1215"/>
      <c r="P10" s="342"/>
      <c r="R10" s="1215"/>
      <c r="T10" s="1215"/>
      <c r="U10" s="70"/>
      <c r="V10" s="427"/>
      <c r="W10" s="427"/>
    </row>
    <row r="11" spans="1:23" s="60" customFormat="1" ht="12.75" customHeight="1">
      <c r="A11" s="89"/>
      <c r="B11" s="101">
        <v>1</v>
      </c>
      <c r="D11" s="1215"/>
      <c r="F11" s="1215"/>
      <c r="H11" s="1215"/>
      <c r="I11" s="1215"/>
      <c r="J11" s="1215"/>
      <c r="K11" s="342"/>
      <c r="L11" s="342"/>
      <c r="M11" s="1215"/>
      <c r="N11" s="1215"/>
      <c r="O11" s="1215"/>
      <c r="P11" s="1215"/>
      <c r="Q11" s="342"/>
      <c r="R11" s="1215"/>
      <c r="S11" s="1215"/>
      <c r="T11" s="1215"/>
      <c r="U11" s="70"/>
      <c r="V11" s="2"/>
      <c r="W11" s="2"/>
    </row>
    <row r="12" spans="1:23" s="60" customFormat="1" ht="12.75" customHeight="1">
      <c r="A12" s="89"/>
      <c r="B12" s="101">
        <v>2</v>
      </c>
      <c r="D12" s="1215"/>
      <c r="F12" s="1215"/>
      <c r="H12" s="1215"/>
      <c r="I12" s="1215"/>
      <c r="J12" s="1215"/>
      <c r="K12" s="342"/>
      <c r="L12" s="342"/>
      <c r="M12" s="1215"/>
      <c r="N12" s="1215"/>
      <c r="O12" s="1215"/>
      <c r="P12" s="1215"/>
      <c r="Q12" s="342"/>
      <c r="R12" s="1215"/>
      <c r="S12" s="1215"/>
      <c r="T12" s="1215"/>
      <c r="U12" s="70"/>
      <c r="V12" s="1"/>
      <c r="W12" s="1"/>
    </row>
    <row r="13" spans="1:23" s="60" customFormat="1" ht="12.75" customHeight="1" thickBot="1">
      <c r="A13" s="89"/>
      <c r="B13" s="101">
        <v>3</v>
      </c>
      <c r="D13" s="1215"/>
      <c r="F13" s="1215"/>
      <c r="H13" s="1218"/>
      <c r="I13" s="1218"/>
      <c r="J13" s="1218"/>
      <c r="K13" s="345"/>
      <c r="L13" s="345"/>
      <c r="M13" s="1218"/>
      <c r="N13" s="1218"/>
      <c r="O13" s="1218"/>
      <c r="P13" s="1218"/>
      <c r="Q13" s="345"/>
      <c r="R13" s="1218"/>
      <c r="S13" s="1218"/>
      <c r="T13" s="1218"/>
      <c r="U13" s="70"/>
      <c r="V13" s="1"/>
      <c r="W13" s="1"/>
    </row>
    <row r="14" spans="1:23" s="60" customFormat="1" ht="12.75" customHeight="1" thickBot="1">
      <c r="A14" s="1279"/>
      <c r="B14" s="1207" t="s">
        <v>1040</v>
      </c>
      <c r="C14" s="1207"/>
      <c r="D14" s="1280"/>
      <c r="E14" s="1281"/>
      <c r="F14" s="1280"/>
      <c r="G14" s="1281"/>
      <c r="H14" s="1224">
        <f t="shared" ref="H14:T14" si="0">SUM(H11:H13)</f>
        <v>0</v>
      </c>
      <c r="I14" s="1224">
        <f t="shared" si="0"/>
        <v>0</v>
      </c>
      <c r="J14" s="1224">
        <f t="shared" si="0"/>
        <v>0</v>
      </c>
      <c r="K14" s="1224"/>
      <c r="L14" s="354">
        <f t="shared" si="0"/>
        <v>0</v>
      </c>
      <c r="M14" s="1224">
        <f t="shared" si="0"/>
        <v>0</v>
      </c>
      <c r="N14" s="1224">
        <f t="shared" si="0"/>
        <v>0</v>
      </c>
      <c r="O14" s="1224">
        <f t="shared" si="0"/>
        <v>0</v>
      </c>
      <c r="P14" s="1224">
        <f t="shared" si="0"/>
        <v>0</v>
      </c>
      <c r="Q14" s="1224">
        <f t="shared" si="0"/>
        <v>0</v>
      </c>
      <c r="R14" s="1224">
        <f t="shared" si="0"/>
        <v>0</v>
      </c>
      <c r="S14" s="1224">
        <f t="shared" si="0"/>
        <v>0</v>
      </c>
      <c r="T14" s="1224">
        <f t="shared" si="0"/>
        <v>0</v>
      </c>
      <c r="U14" s="1282"/>
      <c r="V14" s="1"/>
      <c r="W14" s="1"/>
    </row>
    <row r="15" spans="1:23" s="60" customFormat="1" ht="12.75" customHeight="1">
      <c r="A15" s="90" t="s">
        <v>981</v>
      </c>
      <c r="B15" s="31" t="s">
        <v>1041</v>
      </c>
      <c r="C15" s="31"/>
      <c r="D15" s="1215"/>
      <c r="F15" s="1215"/>
      <c r="H15" s="1215"/>
      <c r="J15" s="1215"/>
      <c r="K15" s="356"/>
      <c r="M15" s="1215"/>
      <c r="O15" s="1215"/>
      <c r="P15" s="342"/>
      <c r="R15" s="1215"/>
      <c r="T15" s="1215"/>
      <c r="U15" s="70"/>
      <c r="V15" s="1"/>
      <c r="W15" s="1"/>
    </row>
    <row r="16" spans="1:23" s="60" customFormat="1" ht="12.75" customHeight="1">
      <c r="A16" s="90"/>
      <c r="B16" s="31" t="s">
        <v>1042</v>
      </c>
      <c r="C16" s="31"/>
      <c r="D16" s="1215"/>
      <c r="F16" s="1215"/>
      <c r="H16" s="1215"/>
      <c r="J16" s="1215"/>
      <c r="K16" s="356"/>
      <c r="M16" s="1215"/>
      <c r="O16" s="1215"/>
      <c r="P16" s="342"/>
      <c r="R16" s="1215"/>
      <c r="T16" s="1215"/>
      <c r="U16" s="70"/>
      <c r="V16" s="1"/>
      <c r="W16" s="1"/>
    </row>
    <row r="17" spans="1:23" s="60" customFormat="1" ht="12.75" customHeight="1">
      <c r="A17" s="89"/>
      <c r="B17" s="101">
        <v>1</v>
      </c>
      <c r="D17" s="1215"/>
      <c r="F17" s="1215"/>
      <c r="H17" s="1215"/>
      <c r="I17" s="1215"/>
      <c r="J17" s="1215"/>
      <c r="K17" s="342"/>
      <c r="L17" s="342"/>
      <c r="M17" s="1215"/>
      <c r="N17" s="1215"/>
      <c r="O17" s="1215"/>
      <c r="P17" s="1215"/>
      <c r="Q17" s="342"/>
      <c r="R17" s="1215"/>
      <c r="S17" s="1215"/>
      <c r="T17" s="1215"/>
      <c r="U17" s="70"/>
      <c r="V17" s="1"/>
      <c r="W17" s="1"/>
    </row>
    <row r="18" spans="1:23" s="60" customFormat="1" ht="12.75" customHeight="1">
      <c r="A18" s="89"/>
      <c r="B18" s="101">
        <v>2</v>
      </c>
      <c r="D18" s="1215"/>
      <c r="F18" s="1215"/>
      <c r="H18" s="1215"/>
      <c r="I18" s="1215"/>
      <c r="J18" s="1215"/>
      <c r="K18" s="342"/>
      <c r="L18" s="342"/>
      <c r="M18" s="1215"/>
      <c r="N18" s="1215"/>
      <c r="O18" s="1215"/>
      <c r="P18" s="1215"/>
      <c r="Q18" s="342"/>
      <c r="R18" s="1215"/>
      <c r="S18" s="1215"/>
      <c r="T18" s="1215"/>
      <c r="U18" s="70"/>
      <c r="V18" s="1"/>
      <c r="W18" s="1"/>
    </row>
    <row r="19" spans="1:23" s="60" customFormat="1" ht="12.75" customHeight="1" thickBot="1">
      <c r="A19" s="89"/>
      <c r="B19" s="101">
        <v>3</v>
      </c>
      <c r="D19" s="1215"/>
      <c r="F19" s="1215"/>
      <c r="H19" s="1218"/>
      <c r="I19" s="1218"/>
      <c r="J19" s="1218"/>
      <c r="K19" s="345"/>
      <c r="L19" s="345"/>
      <c r="M19" s="1218"/>
      <c r="N19" s="1218"/>
      <c r="O19" s="1218"/>
      <c r="P19" s="1218"/>
      <c r="Q19" s="345"/>
      <c r="R19" s="1218"/>
      <c r="S19" s="1218"/>
      <c r="T19" s="1218"/>
      <c r="U19" s="70"/>
      <c r="V19" s="1"/>
      <c r="W19" s="1"/>
    </row>
    <row r="20" spans="1:23" s="60" customFormat="1" ht="12.75" customHeight="1" thickBot="1">
      <c r="A20" s="1279"/>
      <c r="B20" s="1207"/>
      <c r="C20" s="1207" t="s">
        <v>1043</v>
      </c>
      <c r="D20" s="1280"/>
      <c r="E20" s="1281"/>
      <c r="F20" s="1280"/>
      <c r="G20" s="1281"/>
      <c r="H20" s="1224">
        <f t="shared" ref="H20:T20" si="1">SUM(H17:H19)</f>
        <v>0</v>
      </c>
      <c r="I20" s="1224">
        <f t="shared" si="1"/>
        <v>0</v>
      </c>
      <c r="J20" s="1224">
        <f t="shared" si="1"/>
        <v>0</v>
      </c>
      <c r="K20" s="1224"/>
      <c r="L20" s="354">
        <f t="shared" si="1"/>
        <v>0</v>
      </c>
      <c r="M20" s="1224">
        <f t="shared" si="1"/>
        <v>0</v>
      </c>
      <c r="N20" s="1224">
        <f t="shared" si="1"/>
        <v>0</v>
      </c>
      <c r="O20" s="1224">
        <f t="shared" si="1"/>
        <v>0</v>
      </c>
      <c r="P20" s="1224">
        <f t="shared" si="1"/>
        <v>0</v>
      </c>
      <c r="Q20" s="1224">
        <f t="shared" si="1"/>
        <v>0</v>
      </c>
      <c r="R20" s="1224">
        <f t="shared" si="1"/>
        <v>0</v>
      </c>
      <c r="S20" s="1224">
        <f t="shared" si="1"/>
        <v>0</v>
      </c>
      <c r="T20" s="1224">
        <f t="shared" si="1"/>
        <v>0</v>
      </c>
      <c r="U20" s="1282"/>
      <c r="V20" s="1"/>
      <c r="W20" s="1"/>
    </row>
    <row r="21" spans="1:23" s="60" customFormat="1" ht="12.75" customHeight="1">
      <c r="A21" s="90"/>
      <c r="B21" s="31" t="s">
        <v>1044</v>
      </c>
      <c r="C21" s="31"/>
      <c r="D21" s="1215"/>
      <c r="F21" s="1215"/>
      <c r="H21" s="1215"/>
      <c r="J21" s="1215"/>
      <c r="K21" s="356"/>
      <c r="M21" s="1215"/>
      <c r="O21" s="1215"/>
      <c r="P21" s="342"/>
      <c r="R21" s="1215"/>
      <c r="T21" s="1215"/>
      <c r="U21" s="70"/>
      <c r="V21" s="1"/>
      <c r="W21" s="1"/>
    </row>
    <row r="22" spans="1:23" s="60" customFormat="1" ht="12.75" customHeight="1">
      <c r="A22" s="89"/>
      <c r="B22" s="101">
        <v>1</v>
      </c>
      <c r="D22" s="1215"/>
      <c r="F22" s="1215"/>
      <c r="H22" s="1215"/>
      <c r="I22" s="1215"/>
      <c r="J22" s="1215"/>
      <c r="K22" s="342"/>
      <c r="L22" s="342"/>
      <c r="M22" s="1215"/>
      <c r="N22" s="1215"/>
      <c r="O22" s="1215"/>
      <c r="P22" s="1215"/>
      <c r="Q22" s="342"/>
      <c r="R22" s="1215"/>
      <c r="S22" s="1215"/>
      <c r="T22" s="1215"/>
      <c r="U22" s="70"/>
      <c r="V22" s="1"/>
      <c r="W22" s="1"/>
    </row>
    <row r="23" spans="1:23" s="60" customFormat="1" ht="12.75" customHeight="1">
      <c r="A23" s="89"/>
      <c r="B23" s="101">
        <v>2</v>
      </c>
      <c r="D23" s="1215"/>
      <c r="F23" s="1215"/>
      <c r="H23" s="1215"/>
      <c r="I23" s="1215"/>
      <c r="J23" s="1215"/>
      <c r="K23" s="342"/>
      <c r="L23" s="342"/>
      <c r="M23" s="1215"/>
      <c r="N23" s="1215"/>
      <c r="O23" s="1215"/>
      <c r="P23" s="1215"/>
      <c r="Q23" s="342"/>
      <c r="R23" s="1215"/>
      <c r="S23" s="1215"/>
      <c r="T23" s="1215"/>
      <c r="U23" s="70"/>
      <c r="V23" s="1"/>
      <c r="W23" s="1"/>
    </row>
    <row r="24" spans="1:23" s="60" customFormat="1" ht="12.75" customHeight="1" thickBot="1">
      <c r="A24" s="89"/>
      <c r="B24" s="101">
        <v>3</v>
      </c>
      <c r="D24" s="1215"/>
      <c r="F24" s="1215"/>
      <c r="H24" s="1218"/>
      <c r="I24" s="1218"/>
      <c r="J24" s="1218"/>
      <c r="K24" s="345"/>
      <c r="L24" s="345"/>
      <c r="M24" s="1218"/>
      <c r="N24" s="1218"/>
      <c r="O24" s="1218"/>
      <c r="P24" s="1218"/>
      <c r="Q24" s="345"/>
      <c r="R24" s="1218"/>
      <c r="S24" s="1218"/>
      <c r="T24" s="1218"/>
      <c r="U24" s="70"/>
      <c r="V24" s="1"/>
      <c r="W24" s="1"/>
    </row>
    <row r="25" spans="1:23" s="60" customFormat="1" ht="12.75" customHeight="1" thickBot="1">
      <c r="A25" s="1279"/>
      <c r="B25" s="1207"/>
      <c r="C25" s="1207" t="s">
        <v>1101</v>
      </c>
      <c r="D25" s="1280"/>
      <c r="E25" s="1281"/>
      <c r="F25" s="1280"/>
      <c r="G25" s="1281"/>
      <c r="H25" s="1224">
        <f t="shared" ref="H25:T25" si="2">SUM(H22:H24)</f>
        <v>0</v>
      </c>
      <c r="I25" s="1224">
        <f t="shared" si="2"/>
        <v>0</v>
      </c>
      <c r="J25" s="1224">
        <f t="shared" si="2"/>
        <v>0</v>
      </c>
      <c r="K25" s="1224"/>
      <c r="L25" s="354">
        <f t="shared" si="2"/>
        <v>0</v>
      </c>
      <c r="M25" s="1224">
        <f t="shared" si="2"/>
        <v>0</v>
      </c>
      <c r="N25" s="1224">
        <f t="shared" si="2"/>
        <v>0</v>
      </c>
      <c r="O25" s="1224">
        <f t="shared" si="2"/>
        <v>0</v>
      </c>
      <c r="P25" s="1224">
        <f t="shared" ref="P25:R25" si="3">SUM(P22:P24)</f>
        <v>0</v>
      </c>
      <c r="Q25" s="1224">
        <f t="shared" si="3"/>
        <v>0</v>
      </c>
      <c r="R25" s="1224">
        <f t="shared" si="3"/>
        <v>0</v>
      </c>
      <c r="S25" s="1224">
        <f t="shared" si="2"/>
        <v>0</v>
      </c>
      <c r="T25" s="1224">
        <f t="shared" si="2"/>
        <v>0</v>
      </c>
      <c r="U25" s="1282"/>
      <c r="V25" s="1"/>
      <c r="W25" s="1"/>
    </row>
    <row r="26" spans="1:23" s="60" customFormat="1" ht="12.75" customHeight="1" thickBot="1">
      <c r="A26" s="1279"/>
      <c r="B26" s="1207" t="s">
        <v>1046</v>
      </c>
      <c r="C26" s="1207"/>
      <c r="D26" s="1280"/>
      <c r="E26" s="1281"/>
      <c r="F26" s="1280"/>
      <c r="G26" s="1281"/>
      <c r="H26" s="1224">
        <f>H20+H25</f>
        <v>0</v>
      </c>
      <c r="I26" s="1224">
        <f t="shared" ref="I26:T26" si="4">I20+I25</f>
        <v>0</v>
      </c>
      <c r="J26" s="1224">
        <f t="shared" si="4"/>
        <v>0</v>
      </c>
      <c r="K26" s="1224"/>
      <c r="L26" s="354">
        <f t="shared" si="4"/>
        <v>0</v>
      </c>
      <c r="M26" s="1224">
        <f t="shared" si="4"/>
        <v>0</v>
      </c>
      <c r="N26" s="1224">
        <f t="shared" si="4"/>
        <v>0</v>
      </c>
      <c r="O26" s="1224">
        <f t="shared" si="4"/>
        <v>0</v>
      </c>
      <c r="P26" s="1224">
        <f t="shared" ref="P26:R26" si="5">P20+P25</f>
        <v>0</v>
      </c>
      <c r="Q26" s="1224">
        <f t="shared" si="5"/>
        <v>0</v>
      </c>
      <c r="R26" s="1224">
        <f t="shared" si="5"/>
        <v>0</v>
      </c>
      <c r="S26" s="1224">
        <f t="shared" si="4"/>
        <v>0</v>
      </c>
      <c r="T26" s="1224">
        <f t="shared" si="4"/>
        <v>0</v>
      </c>
      <c r="U26" s="1282"/>
      <c r="V26" s="1"/>
      <c r="W26" s="1"/>
    </row>
    <row r="27" spans="1:23" s="60" customFormat="1" ht="12.75" customHeight="1">
      <c r="A27" s="90" t="s">
        <v>1011</v>
      </c>
      <c r="B27" s="102" t="s">
        <v>495</v>
      </c>
      <c r="C27" s="31"/>
      <c r="D27" s="1215"/>
      <c r="F27" s="1215"/>
      <c r="H27" s="1215"/>
      <c r="J27" s="1215"/>
      <c r="K27" s="356"/>
      <c r="M27" s="1215"/>
      <c r="O27" s="1215"/>
      <c r="P27" s="342"/>
      <c r="R27" s="1215"/>
      <c r="T27" s="1215"/>
      <c r="U27" s="70"/>
      <c r="V27" s="1"/>
      <c r="W27" s="1"/>
    </row>
    <row r="28" spans="1:23" s="60" customFormat="1" ht="12.75" customHeight="1">
      <c r="A28" s="89"/>
      <c r="B28" s="101">
        <v>1</v>
      </c>
      <c r="D28" s="1215"/>
      <c r="F28" s="1215"/>
      <c r="H28" s="1215"/>
      <c r="I28" s="1215"/>
      <c r="J28" s="1215"/>
      <c r="K28" s="342"/>
      <c r="L28" s="342"/>
      <c r="M28" s="1215"/>
      <c r="N28" s="1215"/>
      <c r="O28" s="1215"/>
      <c r="P28" s="1215"/>
      <c r="Q28" s="342"/>
      <c r="R28" s="1215"/>
      <c r="S28" s="1215"/>
      <c r="T28" s="1215"/>
      <c r="U28" s="70"/>
      <c r="V28" s="427"/>
      <c r="W28" s="427"/>
    </row>
    <row r="29" spans="1:23" s="60" customFormat="1" ht="12.75" customHeight="1">
      <c r="A29" s="89"/>
      <c r="B29" s="101">
        <v>2</v>
      </c>
      <c r="D29" s="1215"/>
      <c r="F29" s="1215"/>
      <c r="H29" s="1215"/>
      <c r="I29" s="1215"/>
      <c r="J29" s="1215"/>
      <c r="K29" s="342"/>
      <c r="L29" s="342"/>
      <c r="M29" s="1215"/>
      <c r="N29" s="1215"/>
      <c r="O29" s="1215"/>
      <c r="P29" s="1215"/>
      <c r="Q29" s="342"/>
      <c r="R29" s="1215"/>
      <c r="S29" s="1215"/>
      <c r="T29" s="1215"/>
      <c r="U29" s="70"/>
      <c r="V29" s="2"/>
      <c r="W29" s="2"/>
    </row>
    <row r="30" spans="1:23" s="60" customFormat="1" ht="12.75" customHeight="1" thickBot="1">
      <c r="A30" s="89"/>
      <c r="B30" s="101">
        <v>3</v>
      </c>
      <c r="D30" s="1215"/>
      <c r="F30" s="1215"/>
      <c r="H30" s="1218"/>
      <c r="I30" s="1218"/>
      <c r="J30" s="1218"/>
      <c r="K30" s="345"/>
      <c r="L30" s="345"/>
      <c r="M30" s="1218"/>
      <c r="N30" s="1218"/>
      <c r="O30" s="1218"/>
      <c r="P30" s="1218"/>
      <c r="Q30" s="345"/>
      <c r="R30" s="1218"/>
      <c r="S30" s="1218"/>
      <c r="T30" s="1218"/>
      <c r="U30" s="70"/>
      <c r="V30" s="1"/>
      <c r="W30" s="1"/>
    </row>
    <row r="31" spans="1:23" s="60" customFormat="1" ht="12.75" customHeight="1" thickBot="1">
      <c r="A31" s="1279"/>
      <c r="B31" s="1207" t="s">
        <v>1102</v>
      </c>
      <c r="C31" s="1207"/>
      <c r="D31" s="1280"/>
      <c r="E31" s="1281"/>
      <c r="F31" s="1280"/>
      <c r="G31" s="1281"/>
      <c r="H31" s="1224">
        <f t="shared" ref="H31:T31" si="6">SUM(H28:H30)</f>
        <v>0</v>
      </c>
      <c r="I31" s="1224">
        <f t="shared" si="6"/>
        <v>0</v>
      </c>
      <c r="J31" s="1224">
        <f t="shared" si="6"/>
        <v>0</v>
      </c>
      <c r="K31" s="1224"/>
      <c r="L31" s="354">
        <f t="shared" si="6"/>
        <v>0</v>
      </c>
      <c r="M31" s="1224">
        <f t="shared" si="6"/>
        <v>0</v>
      </c>
      <c r="N31" s="1224">
        <f t="shared" si="6"/>
        <v>0</v>
      </c>
      <c r="O31" s="1224">
        <f t="shared" si="6"/>
        <v>0</v>
      </c>
      <c r="P31" s="1224">
        <f t="shared" ref="P31:Q31" si="7">SUM(P28:P30)</f>
        <v>0</v>
      </c>
      <c r="Q31" s="1224">
        <f t="shared" si="7"/>
        <v>0</v>
      </c>
      <c r="R31" s="1224">
        <f t="shared" si="6"/>
        <v>0</v>
      </c>
      <c r="S31" s="1224">
        <f t="shared" si="6"/>
        <v>0</v>
      </c>
      <c r="T31" s="1224">
        <f t="shared" si="6"/>
        <v>0</v>
      </c>
      <c r="U31" s="1282"/>
      <c r="V31" s="1"/>
      <c r="W31" s="1"/>
    </row>
    <row r="32" spans="1:23" ht="12.75" customHeight="1" thickBot="1">
      <c r="A32" s="1283" t="s">
        <v>1103</v>
      </c>
      <c r="B32" s="1284"/>
      <c r="C32" s="1285"/>
      <c r="D32" s="1286"/>
      <c r="E32" s="1207"/>
      <c r="F32" s="1287"/>
      <c r="G32" s="1207"/>
      <c r="H32" s="231">
        <f>H14+H26+H31</f>
        <v>0</v>
      </c>
      <c r="I32" s="231">
        <f t="shared" ref="I32:T32" si="8">I14+I26+I31</f>
        <v>0</v>
      </c>
      <c r="J32" s="231">
        <f t="shared" si="8"/>
        <v>0</v>
      </c>
      <c r="K32" s="231"/>
      <c r="L32" s="355">
        <f t="shared" si="8"/>
        <v>0</v>
      </c>
      <c r="M32" s="231">
        <f t="shared" si="8"/>
        <v>0</v>
      </c>
      <c r="N32" s="231">
        <f t="shared" si="8"/>
        <v>0</v>
      </c>
      <c r="O32" s="231">
        <f t="shared" si="8"/>
        <v>0</v>
      </c>
      <c r="P32" s="231">
        <f t="shared" ref="P32:Q32" si="9">P14+P26+P31</f>
        <v>0</v>
      </c>
      <c r="Q32" s="231">
        <f t="shared" si="9"/>
        <v>0</v>
      </c>
      <c r="R32" s="231">
        <f t="shared" si="8"/>
        <v>0</v>
      </c>
      <c r="S32" s="231">
        <f t="shared" si="8"/>
        <v>0</v>
      </c>
      <c r="T32" s="231">
        <f t="shared" si="8"/>
        <v>0</v>
      </c>
      <c r="U32" s="1288"/>
      <c r="V32" s="1"/>
      <c r="W32" s="1"/>
    </row>
    <row r="33" spans="1:23" ht="12.75" customHeight="1" thickTop="1" thickBot="1">
      <c r="A33" s="93"/>
      <c r="B33" s="1228"/>
      <c r="C33" s="1228"/>
      <c r="D33" s="1229"/>
      <c r="E33" s="1228"/>
      <c r="F33" s="1229"/>
      <c r="G33" s="1228"/>
      <c r="H33" s="1229"/>
      <c r="I33" s="1228"/>
      <c r="J33" s="1229"/>
      <c r="K33" s="349"/>
      <c r="L33" s="1228"/>
      <c r="M33" s="1229"/>
      <c r="N33" s="1228"/>
      <c r="O33" s="1229"/>
      <c r="P33" s="349"/>
      <c r="Q33" s="1228"/>
      <c r="R33" s="1229"/>
      <c r="S33" s="1228"/>
      <c r="T33" s="1229"/>
      <c r="U33" s="506"/>
      <c r="V33" s="1"/>
      <c r="W33" s="1"/>
    </row>
    <row r="34" spans="1:23" ht="12.75" customHeight="1">
      <c r="V34" s="1"/>
      <c r="W34" s="1"/>
    </row>
    <row r="35" spans="1:23" ht="12.75" customHeight="1">
      <c r="V35" s="1"/>
      <c r="W35" s="1"/>
    </row>
    <row r="36" spans="1:23" ht="12.75" customHeight="1">
      <c r="V36" s="1"/>
      <c r="W36" s="1"/>
    </row>
    <row r="37" spans="1:23" ht="12.75" customHeight="1">
      <c r="V37" s="1"/>
      <c r="W37" s="1"/>
    </row>
    <row r="38" spans="1:23" ht="12.75" customHeight="1">
      <c r="V38" s="1"/>
      <c r="W38" s="1"/>
    </row>
    <row r="39" spans="1:23" ht="12.75" customHeight="1">
      <c r="V39" s="1"/>
      <c r="W39" s="1"/>
    </row>
    <row r="40" spans="1:23" ht="12.75" customHeight="1">
      <c r="V40" s="1"/>
      <c r="W40" s="1"/>
    </row>
    <row r="41" spans="1:23" ht="12.75" customHeight="1">
      <c r="V41" s="1"/>
      <c r="W41" s="1"/>
    </row>
    <row r="42" spans="1:23" ht="12.75" customHeight="1">
      <c r="V42" s="1"/>
      <c r="W42" s="1"/>
    </row>
    <row r="43" spans="1:23" ht="12.75" customHeight="1">
      <c r="V43" s="1"/>
      <c r="W43" s="1"/>
    </row>
    <row r="44" spans="1:23" ht="12.75" customHeight="1">
      <c r="V44" s="1"/>
      <c r="W44" s="1"/>
    </row>
    <row r="45" spans="1:23" ht="12.75" customHeight="1">
      <c r="V45" s="1"/>
      <c r="W45" s="1"/>
    </row>
    <row r="47" spans="1:23" ht="12.75" customHeight="1">
      <c r="V47" s="446"/>
    </row>
  </sheetData>
  <mergeCells count="21">
    <mergeCell ref="A9:C9"/>
    <mergeCell ref="Q7:Q8"/>
    <mergeCell ref="R7:R8"/>
    <mergeCell ref="S7:S8"/>
    <mergeCell ref="A6:C8"/>
    <mergeCell ref="D6:D8"/>
    <mergeCell ref="E6:E8"/>
    <mergeCell ref="G6:G8"/>
    <mergeCell ref="H6:H8"/>
    <mergeCell ref="I6:I8"/>
    <mergeCell ref="Q6:T6"/>
    <mergeCell ref="F6:F8"/>
    <mergeCell ref="P6:P8"/>
    <mergeCell ref="K6:K8"/>
    <mergeCell ref="U6:U8"/>
    <mergeCell ref="J6:J8"/>
    <mergeCell ref="L6:L8"/>
    <mergeCell ref="M6:M8"/>
    <mergeCell ref="N6:N8"/>
    <mergeCell ref="T7:T8"/>
    <mergeCell ref="O6:O8"/>
  </mergeCells>
  <hyperlinks>
    <hyperlink ref="W2" location="Content!Print_Area" display="Content" xr:uid="{08F1A29D-4759-488E-930D-F3575589F62D}"/>
    <hyperlink ref="W3" location="'X1'!A1" display="SFP-Asset" xr:uid="{DD5FF768-4713-4482-99D5-027CBD6E3BB0}"/>
    <hyperlink ref="W4" location="'X2'!A1" display="SFP-Liab and NW" xr:uid="{932518DE-1340-40F4-93DC-1619483D4DA1}"/>
    <hyperlink ref="W5" location="'X4'!A1" display="SCI" xr:uid="{15AAE995-5E32-4F92-A52A-77514FB67943}"/>
  </hyperlinks>
  <pageMargins left="0.5" right="0.5" top="1" bottom="0.5" header="0.2" footer="0.1"/>
  <pageSetup paperSize="9" scale="41" fitToHeight="0" orientation="landscape" r:id="rId1"/>
  <headerFooter>
    <oddFooter>&amp;R&amp;"Times New Roman,Bold"&amp;12Page 26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D1632-44F5-4C48-A6E9-FBDD54D4019D}">
  <sheetPr>
    <tabColor rgb="FF92D050"/>
    <pageSetUpPr fitToPage="1"/>
  </sheetPr>
  <dimension ref="A1:P20"/>
  <sheetViews>
    <sheetView zoomScale="85" zoomScaleNormal="85" zoomScaleSheetLayoutView="75" zoomScalePageLayoutView="50" workbookViewId="0">
      <pane xSplit="3" ySplit="9" topLeftCell="D11" activePane="bottomRight" state="frozen"/>
      <selection pane="topRight"/>
      <selection pane="bottomLeft"/>
      <selection pane="bottomRight"/>
    </sheetView>
  </sheetViews>
  <sheetFormatPr defaultColWidth="10.6640625" defaultRowHeight="12.75" customHeight="1"/>
  <cols>
    <col min="1" max="1" width="2.77734375" style="2" customWidth="1"/>
    <col min="2" max="2" width="48.77734375" style="2" customWidth="1"/>
    <col min="3" max="4" width="15.109375" style="2" customWidth="1"/>
    <col min="5" max="5" width="11.44140625" style="2" customWidth="1"/>
    <col min="6" max="6" width="22" style="2" customWidth="1"/>
    <col min="7" max="7" width="16.44140625" style="2" customWidth="1"/>
    <col min="8" max="8" width="17.77734375" style="2" customWidth="1"/>
    <col min="9" max="9" width="17" style="2" customWidth="1"/>
    <col min="10" max="10" width="17.6640625" style="2" customWidth="1"/>
    <col min="11" max="11" width="16.6640625" style="2" customWidth="1"/>
    <col min="12" max="12" width="17.109375" style="2" customWidth="1"/>
    <col min="13" max="13" width="17.33203125" style="2" customWidth="1"/>
    <col min="14" max="14" width="14.109375" style="2" customWidth="1"/>
    <col min="15" max="15" width="4.44140625" style="2" customWidth="1"/>
    <col min="16" max="246" width="9.109375" style="2" customWidth="1"/>
    <col min="247" max="16384" width="10.6640625" style="2"/>
  </cols>
  <sheetData>
    <row r="1" spans="1:16" ht="15.6">
      <c r="P1" s="1"/>
    </row>
    <row r="2" spans="1:16" ht="15.6">
      <c r="A2" s="87" t="s">
        <v>1104</v>
      </c>
      <c r="B2" s="87"/>
      <c r="C2" s="87"/>
      <c r="D2" s="516" t="s">
        <v>715</v>
      </c>
      <c r="P2" s="457" t="s">
        <v>746</v>
      </c>
    </row>
    <row r="3" spans="1:16" ht="15.6">
      <c r="A3" s="65" t="s">
        <v>407</v>
      </c>
      <c r="B3" s="87"/>
      <c r="C3" s="87"/>
      <c r="D3" s="517" t="s">
        <v>747</v>
      </c>
      <c r="E3" s="87"/>
      <c r="F3" s="87"/>
      <c r="G3" s="87"/>
      <c r="H3" s="87"/>
      <c r="I3" s="87"/>
      <c r="J3" s="98"/>
      <c r="K3" s="87"/>
      <c r="L3" s="87"/>
      <c r="M3" s="87"/>
      <c r="N3" s="87"/>
      <c r="O3" s="87"/>
      <c r="P3" s="458" t="s">
        <v>748</v>
      </c>
    </row>
    <row r="4" spans="1:16" ht="15.6">
      <c r="A4" s="65" t="s">
        <v>408</v>
      </c>
      <c r="B4" s="3"/>
      <c r="C4" s="3"/>
      <c r="D4" s="517" t="s">
        <v>717</v>
      </c>
      <c r="E4" s="3"/>
      <c r="F4" s="3"/>
      <c r="G4" s="3"/>
      <c r="H4" s="3"/>
      <c r="I4" s="3"/>
      <c r="J4" s="87"/>
      <c r="K4" s="3"/>
      <c r="L4" s="3"/>
      <c r="M4" s="3"/>
      <c r="N4" s="3"/>
      <c r="O4" s="3"/>
      <c r="P4" s="458" t="s">
        <v>750</v>
      </c>
    </row>
    <row r="5" spans="1:16" ht="15.6">
      <c r="A5" s="3"/>
      <c r="B5" s="3"/>
      <c r="C5" s="3"/>
      <c r="D5" s="517" t="s">
        <v>994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57" t="s">
        <v>752</v>
      </c>
    </row>
    <row r="6" spans="1:16" ht="15.6">
      <c r="A6" s="1879" t="s">
        <v>1105</v>
      </c>
      <c r="B6" s="1873"/>
      <c r="C6" s="1870" t="s">
        <v>1015</v>
      </c>
      <c r="D6" s="1873" t="s">
        <v>920</v>
      </c>
      <c r="E6" s="1870" t="s">
        <v>919</v>
      </c>
      <c r="F6" s="1873" t="s">
        <v>1089</v>
      </c>
      <c r="G6" s="1870" t="s">
        <v>1090</v>
      </c>
      <c r="H6" s="1873" t="s">
        <v>1091</v>
      </c>
      <c r="I6" s="1870" t="s">
        <v>1106</v>
      </c>
      <c r="J6" s="1873" t="s">
        <v>1028</v>
      </c>
      <c r="K6" s="1870" t="s">
        <v>1093</v>
      </c>
      <c r="L6" s="1873" t="s">
        <v>1094</v>
      </c>
      <c r="M6" s="1870" t="s">
        <v>952</v>
      </c>
      <c r="N6" s="1876" t="s">
        <v>722</v>
      </c>
      <c r="O6" s="3"/>
    </row>
    <row r="7" spans="1:16" s="3" customFormat="1" ht="15.6">
      <c r="A7" s="1880"/>
      <c r="B7" s="1874"/>
      <c r="C7" s="1871"/>
      <c r="D7" s="1874"/>
      <c r="E7" s="1871"/>
      <c r="F7" s="1874"/>
      <c r="G7" s="1871"/>
      <c r="H7" s="1874"/>
      <c r="I7" s="1871"/>
      <c r="J7" s="1874"/>
      <c r="K7" s="1871"/>
      <c r="L7" s="1874"/>
      <c r="M7" s="1871"/>
      <c r="N7" s="1877"/>
    </row>
    <row r="8" spans="1:16" s="3" customFormat="1" ht="16.2" thickBot="1">
      <c r="A8" s="1881"/>
      <c r="B8" s="1875"/>
      <c r="C8" s="1872"/>
      <c r="D8" s="1875"/>
      <c r="E8" s="1872"/>
      <c r="F8" s="1875"/>
      <c r="G8" s="1872"/>
      <c r="H8" s="1875"/>
      <c r="I8" s="1872"/>
      <c r="J8" s="1875"/>
      <c r="K8" s="1872"/>
      <c r="L8" s="1875"/>
      <c r="M8" s="1872"/>
      <c r="N8" s="1878"/>
    </row>
    <row r="9" spans="1:16" s="3" customFormat="1" ht="15.6">
      <c r="A9" s="1882">
        <v>-1</v>
      </c>
      <c r="B9" s="1883"/>
      <c r="C9" s="1257">
        <v>-2</v>
      </c>
      <c r="D9" s="683">
        <v>-3</v>
      </c>
      <c r="E9" s="1289">
        <v>-4</v>
      </c>
      <c r="F9" s="683">
        <v>-5</v>
      </c>
      <c r="G9" s="1289">
        <v>-6</v>
      </c>
      <c r="H9" s="683">
        <v>-7</v>
      </c>
      <c r="I9" s="1289">
        <v>-8</v>
      </c>
      <c r="J9" s="683">
        <v>-9</v>
      </c>
      <c r="K9" s="1289">
        <v>-10</v>
      </c>
      <c r="L9" s="683">
        <v>-11</v>
      </c>
      <c r="M9" s="1289">
        <v>-12</v>
      </c>
      <c r="N9" s="684">
        <v>-13</v>
      </c>
    </row>
    <row r="10" spans="1:16" s="1" customFormat="1" ht="15.6">
      <c r="A10" s="459" t="s">
        <v>764</v>
      </c>
      <c r="C10" s="1234"/>
      <c r="E10" s="1234"/>
      <c r="G10" s="1234"/>
      <c r="I10" s="1234"/>
      <c r="K10" s="1234"/>
      <c r="M10" s="1234"/>
      <c r="N10" s="429"/>
    </row>
    <row r="11" spans="1:16" s="1" customFormat="1" ht="15.6">
      <c r="A11" s="459" t="s">
        <v>765</v>
      </c>
      <c r="C11" s="1234"/>
      <c r="E11" s="1234"/>
      <c r="G11" s="1234"/>
      <c r="I11" s="1234"/>
      <c r="K11" s="1234"/>
      <c r="M11" s="1234"/>
      <c r="N11" s="429"/>
    </row>
    <row r="12" spans="1:16" s="1" customFormat="1" ht="15.6">
      <c r="A12" s="459" t="s">
        <v>766</v>
      </c>
      <c r="C12" s="1234"/>
      <c r="E12" s="1234"/>
      <c r="G12" s="1234"/>
      <c r="I12" s="1234"/>
      <c r="K12" s="1234"/>
      <c r="M12" s="1234"/>
      <c r="N12" s="429"/>
    </row>
    <row r="13" spans="1:16" s="1" customFormat="1" ht="15.6">
      <c r="A13" s="459" t="s">
        <v>767</v>
      </c>
      <c r="C13" s="1234"/>
      <c r="E13" s="1234"/>
      <c r="G13" s="1234"/>
      <c r="I13" s="1234"/>
      <c r="K13" s="1234"/>
      <c r="M13" s="1234"/>
      <c r="N13" s="429"/>
    </row>
    <row r="14" spans="1:16" s="1" customFormat="1" ht="15.6">
      <c r="A14" s="459" t="s">
        <v>796</v>
      </c>
      <c r="C14" s="1234"/>
      <c r="E14" s="1234"/>
      <c r="G14" s="705"/>
      <c r="H14" s="171"/>
      <c r="I14" s="705"/>
      <c r="J14" s="171"/>
      <c r="K14" s="705"/>
      <c r="L14" s="171"/>
      <c r="M14" s="705"/>
      <c r="N14" s="429"/>
    </row>
    <row r="15" spans="1:16" s="1" customFormat="1" ht="16.2" thickBot="1">
      <c r="A15" s="1884" t="s">
        <v>1107</v>
      </c>
      <c r="B15" s="1885"/>
      <c r="C15" s="1290"/>
      <c r="D15" s="32"/>
      <c r="E15" s="1290"/>
      <c r="F15" s="32"/>
      <c r="G15" s="462">
        <f>SUM(G10:G14)</f>
        <v>0</v>
      </c>
      <c r="H15" s="462">
        <f t="shared" ref="H15:M15" si="0">SUM(H10:H14)</f>
        <v>0</v>
      </c>
      <c r="I15" s="462">
        <f t="shared" si="0"/>
        <v>0</v>
      </c>
      <c r="J15" s="462">
        <f t="shared" si="0"/>
        <v>0</v>
      </c>
      <c r="K15" s="462">
        <f t="shared" si="0"/>
        <v>0</v>
      </c>
      <c r="L15" s="462">
        <f t="shared" si="0"/>
        <v>0</v>
      </c>
      <c r="M15" s="462">
        <f t="shared" si="0"/>
        <v>0</v>
      </c>
      <c r="N15" s="460"/>
    </row>
    <row r="16" spans="1:16" s="1" customFormat="1" ht="12.75" customHeight="1" thickTop="1" thickBot="1">
      <c r="A16" s="228"/>
      <c r="B16" s="1177"/>
      <c r="C16" s="1178"/>
      <c r="D16" s="1177"/>
      <c r="E16" s="1178"/>
      <c r="F16" s="1177"/>
      <c r="G16" s="1178"/>
      <c r="H16" s="1177"/>
      <c r="I16" s="1178"/>
      <c r="J16" s="1177"/>
      <c r="K16" s="1178"/>
      <c r="L16" s="1177"/>
      <c r="M16" s="1178"/>
      <c r="N16" s="461"/>
    </row>
    <row r="20" spans="15:15" ht="12.75" customHeight="1">
      <c r="O20" s="446"/>
    </row>
  </sheetData>
  <mergeCells count="15">
    <mergeCell ref="A9:B9"/>
    <mergeCell ref="A15:B15"/>
    <mergeCell ref="E6:E8"/>
    <mergeCell ref="I6:I8"/>
    <mergeCell ref="J6:J8"/>
    <mergeCell ref="K6:K8"/>
    <mergeCell ref="L6:L8"/>
    <mergeCell ref="M6:M8"/>
    <mergeCell ref="N6:N8"/>
    <mergeCell ref="A6:B8"/>
    <mergeCell ref="C6:C8"/>
    <mergeCell ref="D6:D8"/>
    <mergeCell ref="F6:F8"/>
    <mergeCell ref="G6:G8"/>
    <mergeCell ref="H6:H8"/>
  </mergeCells>
  <hyperlinks>
    <hyperlink ref="P2" location="Content!Print_Area" display="Content" xr:uid="{D2A08D8F-3E41-4D32-A5FF-14252A304E98}"/>
    <hyperlink ref="P3" location="'X1'!A1" display="SFP-Asset" xr:uid="{5ADB79EF-61C4-44A7-A097-8760095E1A03}"/>
    <hyperlink ref="P4" location="'X2'!A1" display="SFP-Liab and NW" xr:uid="{0CF9D658-6287-492E-92BA-0EFCE91EEEB7}"/>
    <hyperlink ref="P5" location="'X4'!A1" display="SCI" xr:uid="{23C7313A-3552-422C-B307-24948C6F4B9B}"/>
  </hyperlinks>
  <pageMargins left="0.5" right="0.5" top="1" bottom="0.5" header="0.2" footer="0.1"/>
  <pageSetup paperSize="5" scale="66" fitToHeight="0" orientation="landscape" r:id="rId1"/>
  <headerFooter>
    <oddFooter>&amp;R&amp;"Arial,Bold"&amp;10Page 60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8">
    <tabColor rgb="FF92D050"/>
    <pageSetUpPr fitToPage="1"/>
  </sheetPr>
  <dimension ref="A1:L21"/>
  <sheetViews>
    <sheetView zoomScaleNormal="100" zoomScaleSheetLayoutView="100" zoomScalePageLayoutView="55" workbookViewId="0">
      <selection activeCell="C2" sqref="C2:C4"/>
    </sheetView>
  </sheetViews>
  <sheetFormatPr defaultColWidth="9.109375" defaultRowHeight="15.6"/>
  <cols>
    <col min="1" max="1" width="3.6640625" customWidth="1"/>
    <col min="2" max="2" width="45.6640625" customWidth="1"/>
    <col min="3" max="5" width="21.109375" customWidth="1"/>
    <col min="6" max="6" width="22" customWidth="1"/>
    <col min="7" max="7" width="21.77734375" customWidth="1"/>
    <col min="8" max="8" width="4.44140625" style="2" customWidth="1"/>
    <col min="9" max="9" width="9.109375" style="2"/>
    <col min="232" max="232" width="2" customWidth="1"/>
    <col min="233" max="233" width="59.44140625" bestFit="1" customWidth="1"/>
    <col min="234" max="234" width="21.33203125" bestFit="1" customWidth="1"/>
    <col min="235" max="235" width="22.33203125" bestFit="1" customWidth="1"/>
    <col min="236" max="236" width="21.77734375" bestFit="1" customWidth="1"/>
    <col min="237" max="237" width="17.44140625" customWidth="1"/>
    <col min="238" max="238" width="21.77734375" bestFit="1" customWidth="1"/>
    <col min="239" max="239" width="16.44140625" customWidth="1"/>
    <col min="488" max="488" width="2" customWidth="1"/>
    <col min="489" max="489" width="59.44140625" bestFit="1" customWidth="1"/>
    <col min="490" max="490" width="21.33203125" bestFit="1" customWidth="1"/>
    <col min="491" max="491" width="22.33203125" bestFit="1" customWidth="1"/>
    <col min="492" max="492" width="21.77734375" bestFit="1" customWidth="1"/>
    <col min="493" max="493" width="17.44140625" customWidth="1"/>
    <col min="494" max="494" width="21.77734375" bestFit="1" customWidth="1"/>
    <col min="495" max="495" width="16.44140625" customWidth="1"/>
    <col min="744" max="744" width="2" customWidth="1"/>
    <col min="745" max="745" width="59.44140625" bestFit="1" customWidth="1"/>
    <col min="746" max="746" width="21.33203125" bestFit="1" customWidth="1"/>
    <col min="747" max="747" width="22.33203125" bestFit="1" customWidth="1"/>
    <col min="748" max="748" width="21.77734375" bestFit="1" customWidth="1"/>
    <col min="749" max="749" width="17.44140625" customWidth="1"/>
    <col min="750" max="750" width="21.77734375" bestFit="1" customWidth="1"/>
    <col min="751" max="751" width="16.44140625" customWidth="1"/>
    <col min="1000" max="1000" width="2" customWidth="1"/>
    <col min="1001" max="1001" width="59.44140625" bestFit="1" customWidth="1"/>
    <col min="1002" max="1002" width="21.33203125" bestFit="1" customWidth="1"/>
    <col min="1003" max="1003" width="22.33203125" bestFit="1" customWidth="1"/>
    <col min="1004" max="1004" width="21.77734375" bestFit="1" customWidth="1"/>
    <col min="1005" max="1005" width="17.44140625" customWidth="1"/>
    <col min="1006" max="1006" width="21.77734375" bestFit="1" customWidth="1"/>
    <col min="1007" max="1007" width="16.44140625" customWidth="1"/>
    <col min="1256" max="1256" width="2" customWidth="1"/>
    <col min="1257" max="1257" width="59.44140625" bestFit="1" customWidth="1"/>
    <col min="1258" max="1258" width="21.33203125" bestFit="1" customWidth="1"/>
    <col min="1259" max="1259" width="22.33203125" bestFit="1" customWidth="1"/>
    <col min="1260" max="1260" width="21.77734375" bestFit="1" customWidth="1"/>
    <col min="1261" max="1261" width="17.44140625" customWidth="1"/>
    <col min="1262" max="1262" width="21.77734375" bestFit="1" customWidth="1"/>
    <col min="1263" max="1263" width="16.44140625" customWidth="1"/>
    <col min="1512" max="1512" width="2" customWidth="1"/>
    <col min="1513" max="1513" width="59.44140625" bestFit="1" customWidth="1"/>
    <col min="1514" max="1514" width="21.33203125" bestFit="1" customWidth="1"/>
    <col min="1515" max="1515" width="22.33203125" bestFit="1" customWidth="1"/>
    <col min="1516" max="1516" width="21.77734375" bestFit="1" customWidth="1"/>
    <col min="1517" max="1517" width="17.44140625" customWidth="1"/>
    <col min="1518" max="1518" width="21.77734375" bestFit="1" customWidth="1"/>
    <col min="1519" max="1519" width="16.44140625" customWidth="1"/>
    <col min="1768" max="1768" width="2" customWidth="1"/>
    <col min="1769" max="1769" width="59.44140625" bestFit="1" customWidth="1"/>
    <col min="1770" max="1770" width="21.33203125" bestFit="1" customWidth="1"/>
    <col min="1771" max="1771" width="22.33203125" bestFit="1" customWidth="1"/>
    <col min="1772" max="1772" width="21.77734375" bestFit="1" customWidth="1"/>
    <col min="1773" max="1773" width="17.44140625" customWidth="1"/>
    <col min="1774" max="1774" width="21.77734375" bestFit="1" customWidth="1"/>
    <col min="1775" max="1775" width="16.44140625" customWidth="1"/>
    <col min="2024" max="2024" width="2" customWidth="1"/>
    <col min="2025" max="2025" width="59.44140625" bestFit="1" customWidth="1"/>
    <col min="2026" max="2026" width="21.33203125" bestFit="1" customWidth="1"/>
    <col min="2027" max="2027" width="22.33203125" bestFit="1" customWidth="1"/>
    <col min="2028" max="2028" width="21.77734375" bestFit="1" customWidth="1"/>
    <col min="2029" max="2029" width="17.44140625" customWidth="1"/>
    <col min="2030" max="2030" width="21.77734375" bestFit="1" customWidth="1"/>
    <col min="2031" max="2031" width="16.44140625" customWidth="1"/>
    <col min="2280" max="2280" width="2" customWidth="1"/>
    <col min="2281" max="2281" width="59.44140625" bestFit="1" customWidth="1"/>
    <col min="2282" max="2282" width="21.33203125" bestFit="1" customWidth="1"/>
    <col min="2283" max="2283" width="22.33203125" bestFit="1" customWidth="1"/>
    <col min="2284" max="2284" width="21.77734375" bestFit="1" customWidth="1"/>
    <col min="2285" max="2285" width="17.44140625" customWidth="1"/>
    <col min="2286" max="2286" width="21.77734375" bestFit="1" customWidth="1"/>
    <col min="2287" max="2287" width="16.44140625" customWidth="1"/>
    <col min="2536" max="2536" width="2" customWidth="1"/>
    <col min="2537" max="2537" width="59.44140625" bestFit="1" customWidth="1"/>
    <col min="2538" max="2538" width="21.33203125" bestFit="1" customWidth="1"/>
    <col min="2539" max="2539" width="22.33203125" bestFit="1" customWidth="1"/>
    <col min="2540" max="2540" width="21.77734375" bestFit="1" customWidth="1"/>
    <col min="2541" max="2541" width="17.44140625" customWidth="1"/>
    <col min="2542" max="2542" width="21.77734375" bestFit="1" customWidth="1"/>
    <col min="2543" max="2543" width="16.44140625" customWidth="1"/>
    <col min="2792" max="2792" width="2" customWidth="1"/>
    <col min="2793" max="2793" width="59.44140625" bestFit="1" customWidth="1"/>
    <col min="2794" max="2794" width="21.33203125" bestFit="1" customWidth="1"/>
    <col min="2795" max="2795" width="22.33203125" bestFit="1" customWidth="1"/>
    <col min="2796" max="2796" width="21.77734375" bestFit="1" customWidth="1"/>
    <col min="2797" max="2797" width="17.44140625" customWidth="1"/>
    <col min="2798" max="2798" width="21.77734375" bestFit="1" customWidth="1"/>
    <col min="2799" max="2799" width="16.44140625" customWidth="1"/>
    <col min="3048" max="3048" width="2" customWidth="1"/>
    <col min="3049" max="3049" width="59.44140625" bestFit="1" customWidth="1"/>
    <col min="3050" max="3050" width="21.33203125" bestFit="1" customWidth="1"/>
    <col min="3051" max="3051" width="22.33203125" bestFit="1" customWidth="1"/>
    <col min="3052" max="3052" width="21.77734375" bestFit="1" customWidth="1"/>
    <col min="3053" max="3053" width="17.44140625" customWidth="1"/>
    <col min="3054" max="3054" width="21.77734375" bestFit="1" customWidth="1"/>
    <col min="3055" max="3055" width="16.44140625" customWidth="1"/>
    <col min="3304" max="3304" width="2" customWidth="1"/>
    <col min="3305" max="3305" width="59.44140625" bestFit="1" customWidth="1"/>
    <col min="3306" max="3306" width="21.33203125" bestFit="1" customWidth="1"/>
    <col min="3307" max="3307" width="22.33203125" bestFit="1" customWidth="1"/>
    <col min="3308" max="3308" width="21.77734375" bestFit="1" customWidth="1"/>
    <col min="3309" max="3309" width="17.44140625" customWidth="1"/>
    <col min="3310" max="3310" width="21.77734375" bestFit="1" customWidth="1"/>
    <col min="3311" max="3311" width="16.44140625" customWidth="1"/>
    <col min="3560" max="3560" width="2" customWidth="1"/>
    <col min="3561" max="3561" width="59.44140625" bestFit="1" customWidth="1"/>
    <col min="3562" max="3562" width="21.33203125" bestFit="1" customWidth="1"/>
    <col min="3563" max="3563" width="22.33203125" bestFit="1" customWidth="1"/>
    <col min="3564" max="3564" width="21.77734375" bestFit="1" customWidth="1"/>
    <col min="3565" max="3565" width="17.44140625" customWidth="1"/>
    <col min="3566" max="3566" width="21.77734375" bestFit="1" customWidth="1"/>
    <col min="3567" max="3567" width="16.44140625" customWidth="1"/>
    <col min="3816" max="3816" width="2" customWidth="1"/>
    <col min="3817" max="3817" width="59.44140625" bestFit="1" customWidth="1"/>
    <col min="3818" max="3818" width="21.33203125" bestFit="1" customWidth="1"/>
    <col min="3819" max="3819" width="22.33203125" bestFit="1" customWidth="1"/>
    <col min="3820" max="3820" width="21.77734375" bestFit="1" customWidth="1"/>
    <col min="3821" max="3821" width="17.44140625" customWidth="1"/>
    <col min="3822" max="3822" width="21.77734375" bestFit="1" customWidth="1"/>
    <col min="3823" max="3823" width="16.44140625" customWidth="1"/>
    <col min="4072" max="4072" width="2" customWidth="1"/>
    <col min="4073" max="4073" width="59.44140625" bestFit="1" customWidth="1"/>
    <col min="4074" max="4074" width="21.33203125" bestFit="1" customWidth="1"/>
    <col min="4075" max="4075" width="22.33203125" bestFit="1" customWidth="1"/>
    <col min="4076" max="4076" width="21.77734375" bestFit="1" customWidth="1"/>
    <col min="4077" max="4077" width="17.44140625" customWidth="1"/>
    <col min="4078" max="4078" width="21.77734375" bestFit="1" customWidth="1"/>
    <col min="4079" max="4079" width="16.44140625" customWidth="1"/>
    <col min="4328" max="4328" width="2" customWidth="1"/>
    <col min="4329" max="4329" width="59.44140625" bestFit="1" customWidth="1"/>
    <col min="4330" max="4330" width="21.33203125" bestFit="1" customWidth="1"/>
    <col min="4331" max="4331" width="22.33203125" bestFit="1" customWidth="1"/>
    <col min="4332" max="4332" width="21.77734375" bestFit="1" customWidth="1"/>
    <col min="4333" max="4333" width="17.44140625" customWidth="1"/>
    <col min="4334" max="4334" width="21.77734375" bestFit="1" customWidth="1"/>
    <col min="4335" max="4335" width="16.44140625" customWidth="1"/>
    <col min="4584" max="4584" width="2" customWidth="1"/>
    <col min="4585" max="4585" width="59.44140625" bestFit="1" customWidth="1"/>
    <col min="4586" max="4586" width="21.33203125" bestFit="1" customWidth="1"/>
    <col min="4587" max="4587" width="22.33203125" bestFit="1" customWidth="1"/>
    <col min="4588" max="4588" width="21.77734375" bestFit="1" customWidth="1"/>
    <col min="4589" max="4589" width="17.44140625" customWidth="1"/>
    <col min="4590" max="4590" width="21.77734375" bestFit="1" customWidth="1"/>
    <col min="4591" max="4591" width="16.44140625" customWidth="1"/>
    <col min="4840" max="4840" width="2" customWidth="1"/>
    <col min="4841" max="4841" width="59.44140625" bestFit="1" customWidth="1"/>
    <col min="4842" max="4842" width="21.33203125" bestFit="1" customWidth="1"/>
    <col min="4843" max="4843" width="22.33203125" bestFit="1" customWidth="1"/>
    <col min="4844" max="4844" width="21.77734375" bestFit="1" customWidth="1"/>
    <col min="4845" max="4845" width="17.44140625" customWidth="1"/>
    <col min="4846" max="4846" width="21.77734375" bestFit="1" customWidth="1"/>
    <col min="4847" max="4847" width="16.44140625" customWidth="1"/>
    <col min="5096" max="5096" width="2" customWidth="1"/>
    <col min="5097" max="5097" width="59.44140625" bestFit="1" customWidth="1"/>
    <col min="5098" max="5098" width="21.33203125" bestFit="1" customWidth="1"/>
    <col min="5099" max="5099" width="22.33203125" bestFit="1" customWidth="1"/>
    <col min="5100" max="5100" width="21.77734375" bestFit="1" customWidth="1"/>
    <col min="5101" max="5101" width="17.44140625" customWidth="1"/>
    <col min="5102" max="5102" width="21.77734375" bestFit="1" customWidth="1"/>
    <col min="5103" max="5103" width="16.44140625" customWidth="1"/>
    <col min="5352" max="5352" width="2" customWidth="1"/>
    <col min="5353" max="5353" width="59.44140625" bestFit="1" customWidth="1"/>
    <col min="5354" max="5354" width="21.33203125" bestFit="1" customWidth="1"/>
    <col min="5355" max="5355" width="22.33203125" bestFit="1" customWidth="1"/>
    <col min="5356" max="5356" width="21.77734375" bestFit="1" customWidth="1"/>
    <col min="5357" max="5357" width="17.44140625" customWidth="1"/>
    <col min="5358" max="5358" width="21.77734375" bestFit="1" customWidth="1"/>
    <col min="5359" max="5359" width="16.44140625" customWidth="1"/>
    <col min="5608" max="5608" width="2" customWidth="1"/>
    <col min="5609" max="5609" width="59.44140625" bestFit="1" customWidth="1"/>
    <col min="5610" max="5610" width="21.33203125" bestFit="1" customWidth="1"/>
    <col min="5611" max="5611" width="22.33203125" bestFit="1" customWidth="1"/>
    <col min="5612" max="5612" width="21.77734375" bestFit="1" customWidth="1"/>
    <col min="5613" max="5613" width="17.44140625" customWidth="1"/>
    <col min="5614" max="5614" width="21.77734375" bestFit="1" customWidth="1"/>
    <col min="5615" max="5615" width="16.44140625" customWidth="1"/>
    <col min="5864" max="5864" width="2" customWidth="1"/>
    <col min="5865" max="5865" width="59.44140625" bestFit="1" customWidth="1"/>
    <col min="5866" max="5866" width="21.33203125" bestFit="1" customWidth="1"/>
    <col min="5867" max="5867" width="22.33203125" bestFit="1" customWidth="1"/>
    <col min="5868" max="5868" width="21.77734375" bestFit="1" customWidth="1"/>
    <col min="5869" max="5869" width="17.44140625" customWidth="1"/>
    <col min="5870" max="5870" width="21.77734375" bestFit="1" customWidth="1"/>
    <col min="5871" max="5871" width="16.44140625" customWidth="1"/>
    <col min="6120" max="6120" width="2" customWidth="1"/>
    <col min="6121" max="6121" width="59.44140625" bestFit="1" customWidth="1"/>
    <col min="6122" max="6122" width="21.33203125" bestFit="1" customWidth="1"/>
    <col min="6123" max="6123" width="22.33203125" bestFit="1" customWidth="1"/>
    <col min="6124" max="6124" width="21.77734375" bestFit="1" customWidth="1"/>
    <col min="6125" max="6125" width="17.44140625" customWidth="1"/>
    <col min="6126" max="6126" width="21.77734375" bestFit="1" customWidth="1"/>
    <col min="6127" max="6127" width="16.44140625" customWidth="1"/>
    <col min="6376" max="6376" width="2" customWidth="1"/>
    <col min="6377" max="6377" width="59.44140625" bestFit="1" customWidth="1"/>
    <col min="6378" max="6378" width="21.33203125" bestFit="1" customWidth="1"/>
    <col min="6379" max="6379" width="22.33203125" bestFit="1" customWidth="1"/>
    <col min="6380" max="6380" width="21.77734375" bestFit="1" customWidth="1"/>
    <col min="6381" max="6381" width="17.44140625" customWidth="1"/>
    <col min="6382" max="6382" width="21.77734375" bestFit="1" customWidth="1"/>
    <col min="6383" max="6383" width="16.44140625" customWidth="1"/>
    <col min="6632" max="6632" width="2" customWidth="1"/>
    <col min="6633" max="6633" width="59.44140625" bestFit="1" customWidth="1"/>
    <col min="6634" max="6634" width="21.33203125" bestFit="1" customWidth="1"/>
    <col min="6635" max="6635" width="22.33203125" bestFit="1" customWidth="1"/>
    <col min="6636" max="6636" width="21.77734375" bestFit="1" customWidth="1"/>
    <col min="6637" max="6637" width="17.44140625" customWidth="1"/>
    <col min="6638" max="6638" width="21.77734375" bestFit="1" customWidth="1"/>
    <col min="6639" max="6639" width="16.44140625" customWidth="1"/>
    <col min="6888" max="6888" width="2" customWidth="1"/>
    <col min="6889" max="6889" width="59.44140625" bestFit="1" customWidth="1"/>
    <col min="6890" max="6890" width="21.33203125" bestFit="1" customWidth="1"/>
    <col min="6891" max="6891" width="22.33203125" bestFit="1" customWidth="1"/>
    <col min="6892" max="6892" width="21.77734375" bestFit="1" customWidth="1"/>
    <col min="6893" max="6893" width="17.44140625" customWidth="1"/>
    <col min="6894" max="6894" width="21.77734375" bestFit="1" customWidth="1"/>
    <col min="6895" max="6895" width="16.44140625" customWidth="1"/>
    <col min="7144" max="7144" width="2" customWidth="1"/>
    <col min="7145" max="7145" width="59.44140625" bestFit="1" customWidth="1"/>
    <col min="7146" max="7146" width="21.33203125" bestFit="1" customWidth="1"/>
    <col min="7147" max="7147" width="22.33203125" bestFit="1" customWidth="1"/>
    <col min="7148" max="7148" width="21.77734375" bestFit="1" customWidth="1"/>
    <col min="7149" max="7149" width="17.44140625" customWidth="1"/>
    <col min="7150" max="7150" width="21.77734375" bestFit="1" customWidth="1"/>
    <col min="7151" max="7151" width="16.44140625" customWidth="1"/>
    <col min="7400" max="7400" width="2" customWidth="1"/>
    <col min="7401" max="7401" width="59.44140625" bestFit="1" customWidth="1"/>
    <col min="7402" max="7402" width="21.33203125" bestFit="1" customWidth="1"/>
    <col min="7403" max="7403" width="22.33203125" bestFit="1" customWidth="1"/>
    <col min="7404" max="7404" width="21.77734375" bestFit="1" customWidth="1"/>
    <col min="7405" max="7405" width="17.44140625" customWidth="1"/>
    <col min="7406" max="7406" width="21.77734375" bestFit="1" customWidth="1"/>
    <col min="7407" max="7407" width="16.44140625" customWidth="1"/>
    <col min="7656" max="7656" width="2" customWidth="1"/>
    <col min="7657" max="7657" width="59.44140625" bestFit="1" customWidth="1"/>
    <col min="7658" max="7658" width="21.33203125" bestFit="1" customWidth="1"/>
    <col min="7659" max="7659" width="22.33203125" bestFit="1" customWidth="1"/>
    <col min="7660" max="7660" width="21.77734375" bestFit="1" customWidth="1"/>
    <col min="7661" max="7661" width="17.44140625" customWidth="1"/>
    <col min="7662" max="7662" width="21.77734375" bestFit="1" customWidth="1"/>
    <col min="7663" max="7663" width="16.44140625" customWidth="1"/>
    <col min="7912" max="7912" width="2" customWidth="1"/>
    <col min="7913" max="7913" width="59.44140625" bestFit="1" customWidth="1"/>
    <col min="7914" max="7914" width="21.33203125" bestFit="1" customWidth="1"/>
    <col min="7915" max="7915" width="22.33203125" bestFit="1" customWidth="1"/>
    <col min="7916" max="7916" width="21.77734375" bestFit="1" customWidth="1"/>
    <col min="7917" max="7917" width="17.44140625" customWidth="1"/>
    <col min="7918" max="7918" width="21.77734375" bestFit="1" customWidth="1"/>
    <col min="7919" max="7919" width="16.44140625" customWidth="1"/>
    <col min="8168" max="8168" width="2" customWidth="1"/>
    <col min="8169" max="8169" width="59.44140625" bestFit="1" customWidth="1"/>
    <col min="8170" max="8170" width="21.33203125" bestFit="1" customWidth="1"/>
    <col min="8171" max="8171" width="22.33203125" bestFit="1" customWidth="1"/>
    <col min="8172" max="8172" width="21.77734375" bestFit="1" customWidth="1"/>
    <col min="8173" max="8173" width="17.44140625" customWidth="1"/>
    <col min="8174" max="8174" width="21.77734375" bestFit="1" customWidth="1"/>
    <col min="8175" max="8175" width="16.44140625" customWidth="1"/>
    <col min="8424" max="8424" width="2" customWidth="1"/>
    <col min="8425" max="8425" width="59.44140625" bestFit="1" customWidth="1"/>
    <col min="8426" max="8426" width="21.33203125" bestFit="1" customWidth="1"/>
    <col min="8427" max="8427" width="22.33203125" bestFit="1" customWidth="1"/>
    <col min="8428" max="8428" width="21.77734375" bestFit="1" customWidth="1"/>
    <col min="8429" max="8429" width="17.44140625" customWidth="1"/>
    <col min="8430" max="8430" width="21.77734375" bestFit="1" customWidth="1"/>
    <col min="8431" max="8431" width="16.44140625" customWidth="1"/>
    <col min="8680" max="8680" width="2" customWidth="1"/>
    <col min="8681" max="8681" width="59.44140625" bestFit="1" customWidth="1"/>
    <col min="8682" max="8682" width="21.33203125" bestFit="1" customWidth="1"/>
    <col min="8683" max="8683" width="22.33203125" bestFit="1" customWidth="1"/>
    <col min="8684" max="8684" width="21.77734375" bestFit="1" customWidth="1"/>
    <col min="8685" max="8685" width="17.44140625" customWidth="1"/>
    <col min="8686" max="8686" width="21.77734375" bestFit="1" customWidth="1"/>
    <col min="8687" max="8687" width="16.44140625" customWidth="1"/>
    <col min="8936" max="8936" width="2" customWidth="1"/>
    <col min="8937" max="8937" width="59.44140625" bestFit="1" customWidth="1"/>
    <col min="8938" max="8938" width="21.33203125" bestFit="1" customWidth="1"/>
    <col min="8939" max="8939" width="22.33203125" bestFit="1" customWidth="1"/>
    <col min="8940" max="8940" width="21.77734375" bestFit="1" customWidth="1"/>
    <col min="8941" max="8941" width="17.44140625" customWidth="1"/>
    <col min="8942" max="8942" width="21.77734375" bestFit="1" customWidth="1"/>
    <col min="8943" max="8943" width="16.44140625" customWidth="1"/>
    <col min="9192" max="9192" width="2" customWidth="1"/>
    <col min="9193" max="9193" width="59.44140625" bestFit="1" customWidth="1"/>
    <col min="9194" max="9194" width="21.33203125" bestFit="1" customWidth="1"/>
    <col min="9195" max="9195" width="22.33203125" bestFit="1" customWidth="1"/>
    <col min="9196" max="9196" width="21.77734375" bestFit="1" customWidth="1"/>
    <col min="9197" max="9197" width="17.44140625" customWidth="1"/>
    <col min="9198" max="9198" width="21.77734375" bestFit="1" customWidth="1"/>
    <col min="9199" max="9199" width="16.44140625" customWidth="1"/>
    <col min="9448" max="9448" width="2" customWidth="1"/>
    <col min="9449" max="9449" width="59.44140625" bestFit="1" customWidth="1"/>
    <col min="9450" max="9450" width="21.33203125" bestFit="1" customWidth="1"/>
    <col min="9451" max="9451" width="22.33203125" bestFit="1" customWidth="1"/>
    <col min="9452" max="9452" width="21.77734375" bestFit="1" customWidth="1"/>
    <col min="9453" max="9453" width="17.44140625" customWidth="1"/>
    <col min="9454" max="9454" width="21.77734375" bestFit="1" customWidth="1"/>
    <col min="9455" max="9455" width="16.44140625" customWidth="1"/>
    <col min="9704" max="9704" width="2" customWidth="1"/>
    <col min="9705" max="9705" width="59.44140625" bestFit="1" customWidth="1"/>
    <col min="9706" max="9706" width="21.33203125" bestFit="1" customWidth="1"/>
    <col min="9707" max="9707" width="22.33203125" bestFit="1" customWidth="1"/>
    <col min="9708" max="9708" width="21.77734375" bestFit="1" customWidth="1"/>
    <col min="9709" max="9709" width="17.44140625" customWidth="1"/>
    <col min="9710" max="9710" width="21.77734375" bestFit="1" customWidth="1"/>
    <col min="9711" max="9711" width="16.44140625" customWidth="1"/>
    <col min="9960" max="9960" width="2" customWidth="1"/>
    <col min="9961" max="9961" width="59.44140625" bestFit="1" customWidth="1"/>
    <col min="9962" max="9962" width="21.33203125" bestFit="1" customWidth="1"/>
    <col min="9963" max="9963" width="22.33203125" bestFit="1" customWidth="1"/>
    <col min="9964" max="9964" width="21.77734375" bestFit="1" customWidth="1"/>
    <col min="9965" max="9965" width="17.44140625" customWidth="1"/>
    <col min="9966" max="9966" width="21.77734375" bestFit="1" customWidth="1"/>
    <col min="9967" max="9967" width="16.44140625" customWidth="1"/>
    <col min="10216" max="10216" width="2" customWidth="1"/>
    <col min="10217" max="10217" width="59.44140625" bestFit="1" customWidth="1"/>
    <col min="10218" max="10218" width="21.33203125" bestFit="1" customWidth="1"/>
    <col min="10219" max="10219" width="22.33203125" bestFit="1" customWidth="1"/>
    <col min="10220" max="10220" width="21.77734375" bestFit="1" customWidth="1"/>
    <col min="10221" max="10221" width="17.44140625" customWidth="1"/>
    <col min="10222" max="10222" width="21.77734375" bestFit="1" customWidth="1"/>
    <col min="10223" max="10223" width="16.44140625" customWidth="1"/>
    <col min="10472" max="10472" width="2" customWidth="1"/>
    <col min="10473" max="10473" width="59.44140625" bestFit="1" customWidth="1"/>
    <col min="10474" max="10474" width="21.33203125" bestFit="1" customWidth="1"/>
    <col min="10475" max="10475" width="22.33203125" bestFit="1" customWidth="1"/>
    <col min="10476" max="10476" width="21.77734375" bestFit="1" customWidth="1"/>
    <col min="10477" max="10477" width="17.44140625" customWidth="1"/>
    <col min="10478" max="10478" width="21.77734375" bestFit="1" customWidth="1"/>
    <col min="10479" max="10479" width="16.44140625" customWidth="1"/>
    <col min="10728" max="10728" width="2" customWidth="1"/>
    <col min="10729" max="10729" width="59.44140625" bestFit="1" customWidth="1"/>
    <col min="10730" max="10730" width="21.33203125" bestFit="1" customWidth="1"/>
    <col min="10731" max="10731" width="22.33203125" bestFit="1" customWidth="1"/>
    <col min="10732" max="10732" width="21.77734375" bestFit="1" customWidth="1"/>
    <col min="10733" max="10733" width="17.44140625" customWidth="1"/>
    <col min="10734" max="10734" width="21.77734375" bestFit="1" customWidth="1"/>
    <col min="10735" max="10735" width="16.44140625" customWidth="1"/>
    <col min="10984" max="10984" width="2" customWidth="1"/>
    <col min="10985" max="10985" width="59.44140625" bestFit="1" customWidth="1"/>
    <col min="10986" max="10986" width="21.33203125" bestFit="1" customWidth="1"/>
    <col min="10987" max="10987" width="22.33203125" bestFit="1" customWidth="1"/>
    <col min="10988" max="10988" width="21.77734375" bestFit="1" customWidth="1"/>
    <col min="10989" max="10989" width="17.44140625" customWidth="1"/>
    <col min="10990" max="10990" width="21.77734375" bestFit="1" customWidth="1"/>
    <col min="10991" max="10991" width="16.44140625" customWidth="1"/>
    <col min="11240" max="11240" width="2" customWidth="1"/>
    <col min="11241" max="11241" width="59.44140625" bestFit="1" customWidth="1"/>
    <col min="11242" max="11242" width="21.33203125" bestFit="1" customWidth="1"/>
    <col min="11243" max="11243" width="22.33203125" bestFit="1" customWidth="1"/>
    <col min="11244" max="11244" width="21.77734375" bestFit="1" customWidth="1"/>
    <col min="11245" max="11245" width="17.44140625" customWidth="1"/>
    <col min="11246" max="11246" width="21.77734375" bestFit="1" customWidth="1"/>
    <col min="11247" max="11247" width="16.44140625" customWidth="1"/>
    <col min="11496" max="11496" width="2" customWidth="1"/>
    <col min="11497" max="11497" width="59.44140625" bestFit="1" customWidth="1"/>
    <col min="11498" max="11498" width="21.33203125" bestFit="1" customWidth="1"/>
    <col min="11499" max="11499" width="22.33203125" bestFit="1" customWidth="1"/>
    <col min="11500" max="11500" width="21.77734375" bestFit="1" customWidth="1"/>
    <col min="11501" max="11501" width="17.44140625" customWidth="1"/>
    <col min="11502" max="11502" width="21.77734375" bestFit="1" customWidth="1"/>
    <col min="11503" max="11503" width="16.44140625" customWidth="1"/>
    <col min="11752" max="11752" width="2" customWidth="1"/>
    <col min="11753" max="11753" width="59.44140625" bestFit="1" customWidth="1"/>
    <col min="11754" max="11754" width="21.33203125" bestFit="1" customWidth="1"/>
    <col min="11755" max="11755" width="22.33203125" bestFit="1" customWidth="1"/>
    <col min="11756" max="11756" width="21.77734375" bestFit="1" customWidth="1"/>
    <col min="11757" max="11757" width="17.44140625" customWidth="1"/>
    <col min="11758" max="11758" width="21.77734375" bestFit="1" customWidth="1"/>
    <col min="11759" max="11759" width="16.44140625" customWidth="1"/>
    <col min="12008" max="12008" width="2" customWidth="1"/>
    <col min="12009" max="12009" width="59.44140625" bestFit="1" customWidth="1"/>
    <col min="12010" max="12010" width="21.33203125" bestFit="1" customWidth="1"/>
    <col min="12011" max="12011" width="22.33203125" bestFit="1" customWidth="1"/>
    <col min="12012" max="12012" width="21.77734375" bestFit="1" customWidth="1"/>
    <col min="12013" max="12013" width="17.44140625" customWidth="1"/>
    <col min="12014" max="12014" width="21.77734375" bestFit="1" customWidth="1"/>
    <col min="12015" max="12015" width="16.44140625" customWidth="1"/>
    <col min="12264" max="12264" width="2" customWidth="1"/>
    <col min="12265" max="12265" width="59.44140625" bestFit="1" customWidth="1"/>
    <col min="12266" max="12266" width="21.33203125" bestFit="1" customWidth="1"/>
    <col min="12267" max="12267" width="22.33203125" bestFit="1" customWidth="1"/>
    <col min="12268" max="12268" width="21.77734375" bestFit="1" customWidth="1"/>
    <col min="12269" max="12269" width="17.44140625" customWidth="1"/>
    <col min="12270" max="12270" width="21.77734375" bestFit="1" customWidth="1"/>
    <col min="12271" max="12271" width="16.44140625" customWidth="1"/>
    <col min="12520" max="12520" width="2" customWidth="1"/>
    <col min="12521" max="12521" width="59.44140625" bestFit="1" customWidth="1"/>
    <col min="12522" max="12522" width="21.33203125" bestFit="1" customWidth="1"/>
    <col min="12523" max="12523" width="22.33203125" bestFit="1" customWidth="1"/>
    <col min="12524" max="12524" width="21.77734375" bestFit="1" customWidth="1"/>
    <col min="12525" max="12525" width="17.44140625" customWidth="1"/>
    <col min="12526" max="12526" width="21.77734375" bestFit="1" customWidth="1"/>
    <col min="12527" max="12527" width="16.44140625" customWidth="1"/>
    <col min="12776" max="12776" width="2" customWidth="1"/>
    <col min="12777" max="12777" width="59.44140625" bestFit="1" customWidth="1"/>
    <col min="12778" max="12778" width="21.33203125" bestFit="1" customWidth="1"/>
    <col min="12779" max="12779" width="22.33203125" bestFit="1" customWidth="1"/>
    <col min="12780" max="12780" width="21.77734375" bestFit="1" customWidth="1"/>
    <col min="12781" max="12781" width="17.44140625" customWidth="1"/>
    <col min="12782" max="12782" width="21.77734375" bestFit="1" customWidth="1"/>
    <col min="12783" max="12783" width="16.44140625" customWidth="1"/>
    <col min="13032" max="13032" width="2" customWidth="1"/>
    <col min="13033" max="13033" width="59.44140625" bestFit="1" customWidth="1"/>
    <col min="13034" max="13034" width="21.33203125" bestFit="1" customWidth="1"/>
    <col min="13035" max="13035" width="22.33203125" bestFit="1" customWidth="1"/>
    <col min="13036" max="13036" width="21.77734375" bestFit="1" customWidth="1"/>
    <col min="13037" max="13037" width="17.44140625" customWidth="1"/>
    <col min="13038" max="13038" width="21.77734375" bestFit="1" customWidth="1"/>
    <col min="13039" max="13039" width="16.44140625" customWidth="1"/>
    <col min="13288" max="13288" width="2" customWidth="1"/>
    <col min="13289" max="13289" width="59.44140625" bestFit="1" customWidth="1"/>
    <col min="13290" max="13290" width="21.33203125" bestFit="1" customWidth="1"/>
    <col min="13291" max="13291" width="22.33203125" bestFit="1" customWidth="1"/>
    <col min="13292" max="13292" width="21.77734375" bestFit="1" customWidth="1"/>
    <col min="13293" max="13293" width="17.44140625" customWidth="1"/>
    <col min="13294" max="13294" width="21.77734375" bestFit="1" customWidth="1"/>
    <col min="13295" max="13295" width="16.44140625" customWidth="1"/>
    <col min="13544" max="13544" width="2" customWidth="1"/>
    <col min="13545" max="13545" width="59.44140625" bestFit="1" customWidth="1"/>
    <col min="13546" max="13546" width="21.33203125" bestFit="1" customWidth="1"/>
    <col min="13547" max="13547" width="22.33203125" bestFit="1" customWidth="1"/>
    <col min="13548" max="13548" width="21.77734375" bestFit="1" customWidth="1"/>
    <col min="13549" max="13549" width="17.44140625" customWidth="1"/>
    <col min="13550" max="13550" width="21.77734375" bestFit="1" customWidth="1"/>
    <col min="13551" max="13551" width="16.44140625" customWidth="1"/>
    <col min="13800" max="13800" width="2" customWidth="1"/>
    <col min="13801" max="13801" width="59.44140625" bestFit="1" customWidth="1"/>
    <col min="13802" max="13802" width="21.33203125" bestFit="1" customWidth="1"/>
    <col min="13803" max="13803" width="22.33203125" bestFit="1" customWidth="1"/>
    <col min="13804" max="13804" width="21.77734375" bestFit="1" customWidth="1"/>
    <col min="13805" max="13805" width="17.44140625" customWidth="1"/>
    <col min="13806" max="13806" width="21.77734375" bestFit="1" customWidth="1"/>
    <col min="13807" max="13807" width="16.44140625" customWidth="1"/>
    <col min="14056" max="14056" width="2" customWidth="1"/>
    <col min="14057" max="14057" width="59.44140625" bestFit="1" customWidth="1"/>
    <col min="14058" max="14058" width="21.33203125" bestFit="1" customWidth="1"/>
    <col min="14059" max="14059" width="22.33203125" bestFit="1" customWidth="1"/>
    <col min="14060" max="14060" width="21.77734375" bestFit="1" customWidth="1"/>
    <col min="14061" max="14061" width="17.44140625" customWidth="1"/>
    <col min="14062" max="14062" width="21.77734375" bestFit="1" customWidth="1"/>
    <col min="14063" max="14063" width="16.44140625" customWidth="1"/>
    <col min="14312" max="14312" width="2" customWidth="1"/>
    <col min="14313" max="14313" width="59.44140625" bestFit="1" customWidth="1"/>
    <col min="14314" max="14314" width="21.33203125" bestFit="1" customWidth="1"/>
    <col min="14315" max="14315" width="22.33203125" bestFit="1" customWidth="1"/>
    <col min="14316" max="14316" width="21.77734375" bestFit="1" customWidth="1"/>
    <col min="14317" max="14317" width="17.44140625" customWidth="1"/>
    <col min="14318" max="14318" width="21.77734375" bestFit="1" customWidth="1"/>
    <col min="14319" max="14319" width="16.44140625" customWidth="1"/>
    <col min="14568" max="14568" width="2" customWidth="1"/>
    <col min="14569" max="14569" width="59.44140625" bestFit="1" customWidth="1"/>
    <col min="14570" max="14570" width="21.33203125" bestFit="1" customWidth="1"/>
    <col min="14571" max="14571" width="22.33203125" bestFit="1" customWidth="1"/>
    <col min="14572" max="14572" width="21.77734375" bestFit="1" customWidth="1"/>
    <col min="14573" max="14573" width="17.44140625" customWidth="1"/>
    <col min="14574" max="14574" width="21.77734375" bestFit="1" customWidth="1"/>
    <col min="14575" max="14575" width="16.44140625" customWidth="1"/>
    <col min="14824" max="14824" width="2" customWidth="1"/>
    <col min="14825" max="14825" width="59.44140625" bestFit="1" customWidth="1"/>
    <col min="14826" max="14826" width="21.33203125" bestFit="1" customWidth="1"/>
    <col min="14827" max="14827" width="22.33203125" bestFit="1" customWidth="1"/>
    <col min="14828" max="14828" width="21.77734375" bestFit="1" customWidth="1"/>
    <col min="14829" max="14829" width="17.44140625" customWidth="1"/>
    <col min="14830" max="14830" width="21.77734375" bestFit="1" customWidth="1"/>
    <col min="14831" max="14831" width="16.44140625" customWidth="1"/>
    <col min="15080" max="15080" width="2" customWidth="1"/>
    <col min="15081" max="15081" width="59.44140625" bestFit="1" customWidth="1"/>
    <col min="15082" max="15082" width="21.33203125" bestFit="1" customWidth="1"/>
    <col min="15083" max="15083" width="22.33203125" bestFit="1" customWidth="1"/>
    <col min="15084" max="15084" width="21.77734375" bestFit="1" customWidth="1"/>
    <col min="15085" max="15085" width="17.44140625" customWidth="1"/>
    <col min="15086" max="15086" width="21.77734375" bestFit="1" customWidth="1"/>
    <col min="15087" max="15087" width="16.44140625" customWidth="1"/>
    <col min="15336" max="15336" width="2" customWidth="1"/>
    <col min="15337" max="15337" width="59.44140625" bestFit="1" customWidth="1"/>
    <col min="15338" max="15338" width="21.33203125" bestFit="1" customWidth="1"/>
    <col min="15339" max="15339" width="22.33203125" bestFit="1" customWidth="1"/>
    <col min="15340" max="15340" width="21.77734375" bestFit="1" customWidth="1"/>
    <col min="15341" max="15341" width="17.44140625" customWidth="1"/>
    <col min="15342" max="15342" width="21.77734375" bestFit="1" customWidth="1"/>
    <col min="15343" max="15343" width="16.44140625" customWidth="1"/>
    <col min="15592" max="15592" width="2" customWidth="1"/>
    <col min="15593" max="15593" width="59.44140625" bestFit="1" customWidth="1"/>
    <col min="15594" max="15594" width="21.33203125" bestFit="1" customWidth="1"/>
    <col min="15595" max="15595" width="22.33203125" bestFit="1" customWidth="1"/>
    <col min="15596" max="15596" width="21.77734375" bestFit="1" customWidth="1"/>
    <col min="15597" max="15597" width="17.44140625" customWidth="1"/>
    <col min="15598" max="15598" width="21.77734375" bestFit="1" customWidth="1"/>
    <col min="15599" max="15599" width="16.44140625" customWidth="1"/>
    <col min="15848" max="15848" width="2" customWidth="1"/>
    <col min="15849" max="15849" width="59.44140625" bestFit="1" customWidth="1"/>
    <col min="15850" max="15850" width="21.33203125" bestFit="1" customWidth="1"/>
    <col min="15851" max="15851" width="22.33203125" bestFit="1" customWidth="1"/>
    <col min="15852" max="15852" width="21.77734375" bestFit="1" customWidth="1"/>
    <col min="15853" max="15853" width="17.44140625" customWidth="1"/>
    <col min="15854" max="15854" width="21.77734375" bestFit="1" customWidth="1"/>
    <col min="15855" max="15855" width="16.44140625" customWidth="1"/>
    <col min="16104" max="16104" width="2" customWidth="1"/>
    <col min="16105" max="16105" width="59.44140625" bestFit="1" customWidth="1"/>
    <col min="16106" max="16106" width="21.33203125" bestFit="1" customWidth="1"/>
    <col min="16107" max="16107" width="22.33203125" bestFit="1" customWidth="1"/>
    <col min="16108" max="16108" width="21.77734375" bestFit="1" customWidth="1"/>
    <col min="16109" max="16109" width="17.44140625" customWidth="1"/>
    <col min="16110" max="16110" width="21.77734375" bestFit="1" customWidth="1"/>
    <col min="16111" max="16111" width="16.44140625" customWidth="1"/>
  </cols>
  <sheetData>
    <row r="1" spans="1:12">
      <c r="I1" s="1"/>
    </row>
    <row r="2" spans="1:12" s="106" customFormat="1">
      <c r="A2" s="87" t="s">
        <v>1108</v>
      </c>
      <c r="B2" s="169"/>
      <c r="C2" s="516" t="s">
        <v>715</v>
      </c>
      <c r="D2"/>
      <c r="E2"/>
      <c r="H2" s="2"/>
      <c r="L2" s="457" t="s">
        <v>746</v>
      </c>
    </row>
    <row r="3" spans="1:12" s="106" customFormat="1">
      <c r="A3" s="65" t="s">
        <v>407</v>
      </c>
      <c r="B3"/>
      <c r="C3" s="517" t="s">
        <v>747</v>
      </c>
      <c r="D3"/>
      <c r="E3"/>
      <c r="H3" s="2"/>
      <c r="L3" s="458" t="s">
        <v>748</v>
      </c>
    </row>
    <row r="4" spans="1:12">
      <c r="A4" s="65" t="s">
        <v>408</v>
      </c>
      <c r="B4" s="107"/>
      <c r="C4" s="517" t="s">
        <v>717</v>
      </c>
      <c r="D4" s="108"/>
      <c r="E4" s="108"/>
      <c r="F4" s="108"/>
      <c r="G4" s="108"/>
      <c r="H4" s="87"/>
      <c r="L4" s="458" t="s">
        <v>750</v>
      </c>
    </row>
    <row r="5" spans="1:12">
      <c r="C5" s="517" t="s">
        <v>984</v>
      </c>
      <c r="H5" s="3"/>
      <c r="L5" s="457" t="s">
        <v>752</v>
      </c>
    </row>
    <row r="6" spans="1:12" s="109" customFormat="1" ht="30" customHeight="1" thickBot="1">
      <c r="A6" s="1886" t="s">
        <v>985</v>
      </c>
      <c r="B6" s="1887"/>
      <c r="C6" s="113" t="s">
        <v>986</v>
      </c>
      <c r="D6" s="113" t="s">
        <v>987</v>
      </c>
      <c r="E6" s="311" t="s">
        <v>988</v>
      </c>
      <c r="F6" s="311" t="s">
        <v>989</v>
      </c>
      <c r="G6" s="114" t="s">
        <v>722</v>
      </c>
      <c r="H6" s="3"/>
    </row>
    <row r="7" spans="1:12" s="109" customFormat="1">
      <c r="A7" s="1792">
        <v>-1</v>
      </c>
      <c r="B7" s="1888"/>
      <c r="C7" s="802">
        <v>-2</v>
      </c>
      <c r="D7" s="803">
        <v>-3</v>
      </c>
      <c r="E7" s="803">
        <v>-4</v>
      </c>
      <c r="F7" s="507">
        <v>-5</v>
      </c>
      <c r="G7" s="804">
        <v>-6</v>
      </c>
      <c r="H7" s="3"/>
      <c r="I7" s="2"/>
    </row>
    <row r="8" spans="1:12">
      <c r="A8" s="1794" t="s">
        <v>1109</v>
      </c>
      <c r="B8" s="1795"/>
      <c r="C8" s="805"/>
      <c r="D8" s="312"/>
      <c r="E8" s="312"/>
      <c r="F8" s="3"/>
      <c r="G8" s="1166"/>
      <c r="H8" s="3"/>
      <c r="I8" s="3"/>
    </row>
    <row r="9" spans="1:12">
      <c r="A9" s="116" t="s">
        <v>764</v>
      </c>
      <c r="B9" s="111"/>
      <c r="C9" s="1181"/>
      <c r="D9" s="313"/>
      <c r="E9" s="313"/>
      <c r="F9" s="112">
        <f>C9+D9-E9</f>
        <v>0</v>
      </c>
      <c r="G9" s="1182"/>
      <c r="H9" s="3"/>
      <c r="I9" s="3"/>
    </row>
    <row r="10" spans="1:12">
      <c r="A10" s="116" t="s">
        <v>765</v>
      </c>
      <c r="B10" s="111"/>
      <c r="C10" s="1181"/>
      <c r="D10" s="313"/>
      <c r="E10" s="313"/>
      <c r="F10" s="112">
        <f t="shared" ref="F10:F11" si="0">C10+D10-E10</f>
        <v>0</v>
      </c>
      <c r="G10" s="1182"/>
      <c r="H10" s="3"/>
      <c r="I10" s="3"/>
    </row>
    <row r="11" spans="1:12" ht="16.2" thickBot="1">
      <c r="A11" s="116" t="s">
        <v>766</v>
      </c>
      <c r="B11" s="111"/>
      <c r="C11" s="1183"/>
      <c r="D11" s="508"/>
      <c r="E11" s="508"/>
      <c r="F11" s="112">
        <f t="shared" si="0"/>
        <v>0</v>
      </c>
      <c r="G11" s="1182"/>
      <c r="H11" s="1"/>
      <c r="I11" s="1"/>
    </row>
    <row r="12" spans="1:12" ht="16.2" thickBot="1">
      <c r="A12" s="1291" t="s">
        <v>262</v>
      </c>
      <c r="B12" s="1292"/>
      <c r="C12" s="456">
        <f>SUM(C9:C11)</f>
        <v>0</v>
      </c>
      <c r="D12" s="456">
        <f t="shared" ref="D12:F12" si="1">SUM(D9:D11)</f>
        <v>0</v>
      </c>
      <c r="E12" s="456">
        <f t="shared" si="1"/>
        <v>0</v>
      </c>
      <c r="F12" s="456">
        <f t="shared" si="1"/>
        <v>0</v>
      </c>
      <c r="G12" s="1293"/>
      <c r="H12" s="1"/>
      <c r="I12" s="1"/>
    </row>
    <row r="13" spans="1:12">
      <c r="A13" s="115" t="s">
        <v>1110</v>
      </c>
      <c r="B13" s="32"/>
      <c r="C13" s="805"/>
      <c r="D13" s="312"/>
      <c r="E13" s="312"/>
      <c r="F13" s="3"/>
      <c r="G13" s="1166"/>
      <c r="H13" s="1"/>
      <c r="I13" s="1"/>
    </row>
    <row r="14" spans="1:12">
      <c r="A14" s="116" t="s">
        <v>764</v>
      </c>
      <c r="B14" s="111"/>
      <c r="C14" s="1181"/>
      <c r="D14" s="313"/>
      <c r="E14" s="313"/>
      <c r="F14" s="112">
        <f>C14+D14-E14</f>
        <v>0</v>
      </c>
      <c r="G14" s="1182"/>
      <c r="H14" s="1"/>
      <c r="I14" s="1"/>
    </row>
    <row r="15" spans="1:12">
      <c r="A15" s="116" t="s">
        <v>765</v>
      </c>
      <c r="B15" s="111"/>
      <c r="C15" s="1181"/>
      <c r="D15" s="313"/>
      <c r="E15" s="313"/>
      <c r="F15" s="112">
        <f t="shared" ref="F15:F16" si="2">C15+D15-E15</f>
        <v>0</v>
      </c>
      <c r="G15" s="1182"/>
      <c r="H15" s="1"/>
      <c r="I15" s="1"/>
    </row>
    <row r="16" spans="1:12" ht="16.2" thickBot="1">
      <c r="A16" s="116" t="s">
        <v>766</v>
      </c>
      <c r="B16" s="111"/>
      <c r="C16" s="1183"/>
      <c r="D16" s="508"/>
      <c r="E16" s="508"/>
      <c r="F16" s="112">
        <f t="shared" si="2"/>
        <v>0</v>
      </c>
      <c r="G16" s="1182"/>
      <c r="H16" s="1"/>
      <c r="I16" s="1"/>
    </row>
    <row r="17" spans="1:9" ht="16.2" thickBot="1">
      <c r="A17" s="1291" t="s">
        <v>262</v>
      </c>
      <c r="B17" s="1292"/>
      <c r="C17" s="456">
        <f>SUM(C14:C16)</f>
        <v>0</v>
      </c>
      <c r="D17" s="456">
        <f t="shared" ref="D17" si="3">SUM(D14:D16)</f>
        <v>0</v>
      </c>
      <c r="E17" s="456">
        <f t="shared" ref="E17" si="4">SUM(E14:E16)</f>
        <v>0</v>
      </c>
      <c r="F17" s="456">
        <f t="shared" ref="F17" si="5">SUM(F14:F16)</f>
        <v>0</v>
      </c>
      <c r="G17" s="1293"/>
      <c r="H17" s="1"/>
      <c r="I17" s="1"/>
    </row>
    <row r="18" spans="1:9" ht="16.2" thickBot="1">
      <c r="A18" s="453"/>
      <c r="B18" s="454" t="s">
        <v>802</v>
      </c>
      <c r="C18" s="455">
        <f>C12+C17</f>
        <v>0</v>
      </c>
      <c r="D18" s="455">
        <f t="shared" ref="D18:F18" si="6">D12+D17</f>
        <v>0</v>
      </c>
      <c r="E18" s="455">
        <f t="shared" si="6"/>
        <v>0</v>
      </c>
      <c r="F18" s="455">
        <f t="shared" si="6"/>
        <v>0</v>
      </c>
      <c r="G18" s="1294"/>
    </row>
    <row r="19" spans="1:9" ht="16.8" thickTop="1" thickBot="1">
      <c r="A19" s="10"/>
      <c r="B19" s="1186"/>
      <c r="C19" s="1187"/>
      <c r="D19" s="509"/>
      <c r="E19" s="509"/>
      <c r="F19" s="1188"/>
      <c r="G19" s="674"/>
    </row>
    <row r="20" spans="1:9">
      <c r="A20" s="110"/>
      <c r="B20" s="107"/>
      <c r="C20" s="107"/>
      <c r="D20" s="107"/>
      <c r="E20" s="107"/>
      <c r="F20" s="107"/>
      <c r="G20" s="107"/>
    </row>
    <row r="21" spans="1:9">
      <c r="H21" s="446"/>
    </row>
  </sheetData>
  <mergeCells count="3">
    <mergeCell ref="A6:B6"/>
    <mergeCell ref="A7:B7"/>
    <mergeCell ref="A8:B8"/>
  </mergeCells>
  <hyperlinks>
    <hyperlink ref="L2" location="Content!Print_Area" display="Content" xr:uid="{E5B3BD59-5EE9-44F0-B3FD-69F067FD076B}"/>
    <hyperlink ref="L3" location="'X1'!A1" display="SFP-Asset" xr:uid="{C24AC692-88C8-403E-9632-49CAF88AE4AF}"/>
    <hyperlink ref="L4" location="'X2'!A1" display="SFP-Liab and NW" xr:uid="{0DA17892-5412-4004-9201-D4E7D4BA6733}"/>
    <hyperlink ref="L5" location="'X4'!A1" display="SCI" xr:uid="{D9D687D9-1484-4C6E-AB23-86BF843C6FED}"/>
  </hyperlinks>
  <printOptions horizontalCentered="1"/>
  <pageMargins left="0.5" right="0.5" top="1" bottom="0.77426470588235297" header="0.5" footer="0.5"/>
  <pageSetup paperSize="14" scale="85" orientation="landscape" r:id="rId1"/>
  <headerFooter scaleWithDoc="0" alignWithMargins="0">
    <oddFooter>&amp;R&amp;"Times New Roman,Bold"&amp;12Page 27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64247-3B5F-4B47-B5E2-A12C5B845C55}">
  <sheetPr>
    <tabColor rgb="FF00B0F0"/>
  </sheetPr>
  <dimension ref="A1:K45"/>
  <sheetViews>
    <sheetView workbookViewId="0">
      <selection activeCell="I30" sqref="I30"/>
    </sheetView>
  </sheetViews>
  <sheetFormatPr defaultColWidth="8.77734375" defaultRowHeight="15.6"/>
  <cols>
    <col min="1" max="1" width="5.6640625" style="219" customWidth="1"/>
    <col min="2" max="2" width="37.6640625" style="219" bestFit="1" customWidth="1"/>
    <col min="3" max="3" width="17.33203125" style="219" bestFit="1" customWidth="1"/>
    <col min="4" max="4" width="18.6640625" style="219" bestFit="1" customWidth="1"/>
    <col min="5" max="5" width="21.44140625" style="219" bestFit="1" customWidth="1"/>
    <col min="6" max="6" width="16.33203125" style="219" bestFit="1" customWidth="1"/>
    <col min="7" max="7" width="17.109375" style="219" customWidth="1"/>
    <col min="8" max="8" width="4.44140625" style="2" customWidth="1"/>
    <col min="9" max="9" width="9.109375" style="2" customWidth="1"/>
    <col min="10" max="16384" width="8.77734375" style="219"/>
  </cols>
  <sheetData>
    <row r="1" spans="1:9">
      <c r="I1" s="1"/>
    </row>
    <row r="2" spans="1:9" s="1" customFormat="1">
      <c r="A2" s="87" t="s">
        <v>1111</v>
      </c>
      <c r="E2" s="162"/>
      <c r="H2" s="2"/>
      <c r="I2" s="457" t="s">
        <v>746</v>
      </c>
    </row>
    <row r="3" spans="1:9" s="1" customFormat="1">
      <c r="A3" s="65" t="s">
        <v>407</v>
      </c>
      <c r="E3" s="32"/>
      <c r="H3" s="2"/>
      <c r="I3" s="458" t="s">
        <v>748</v>
      </c>
    </row>
    <row r="4" spans="1:9" s="1" customFormat="1">
      <c r="A4" s="65" t="s">
        <v>408</v>
      </c>
      <c r="E4" s="32"/>
      <c r="H4" s="87"/>
      <c r="I4" s="458" t="s">
        <v>750</v>
      </c>
    </row>
    <row r="5" spans="1:9" ht="16.2" thickBot="1">
      <c r="H5" s="3"/>
      <c r="I5" s="457" t="s">
        <v>752</v>
      </c>
    </row>
    <row r="6" spans="1:9">
      <c r="A6" s="1889" t="s">
        <v>1112</v>
      </c>
      <c r="B6" s="1891" t="s">
        <v>506</v>
      </c>
      <c r="C6" s="1893" t="s">
        <v>1113</v>
      </c>
      <c r="D6" s="1893"/>
      <c r="E6" s="1893"/>
      <c r="F6" s="1893"/>
      <c r="G6" s="1894" t="s">
        <v>584</v>
      </c>
      <c r="H6" s="3"/>
      <c r="I6" s="109"/>
    </row>
    <row r="7" spans="1:9" ht="16.2" thickBot="1">
      <c r="A7" s="1889"/>
      <c r="B7" s="1891"/>
      <c r="C7" s="1295" t="s">
        <v>1114</v>
      </c>
      <c r="D7" s="1295" t="s">
        <v>1115</v>
      </c>
      <c r="E7" s="1295" t="s">
        <v>1116</v>
      </c>
      <c r="F7" s="1295" t="s">
        <v>1117</v>
      </c>
      <c r="G7" s="1894"/>
      <c r="H7" s="3"/>
    </row>
    <row r="8" spans="1:9">
      <c r="A8" s="1792">
        <v>-1</v>
      </c>
      <c r="B8" s="1792"/>
      <c r="C8" s="802">
        <v>-2</v>
      </c>
      <c r="D8" s="803">
        <v>-3</v>
      </c>
      <c r="E8" s="803">
        <v>-4</v>
      </c>
      <c r="F8" s="507">
        <v>-5</v>
      </c>
      <c r="G8" s="1296">
        <v>-6</v>
      </c>
      <c r="H8" s="3"/>
    </row>
    <row r="9" spans="1:9">
      <c r="A9" s="463">
        <v>1</v>
      </c>
      <c r="B9" s="470" t="s">
        <v>1118</v>
      </c>
      <c r="C9" s="1297" t="s">
        <v>699</v>
      </c>
      <c r="D9" s="1297" t="s">
        <v>699</v>
      </c>
      <c r="E9" s="1297"/>
      <c r="F9" s="1298" t="s">
        <v>699</v>
      </c>
      <c r="G9" s="1299">
        <f>SUM(C9:F9)</f>
        <v>0</v>
      </c>
      <c r="H9" s="3"/>
      <c r="I9" s="3"/>
    </row>
    <row r="10" spans="1:9">
      <c r="A10" s="463">
        <v>2</v>
      </c>
      <c r="B10" s="470" t="s">
        <v>508</v>
      </c>
      <c r="C10" s="1297"/>
      <c r="D10" s="1297"/>
      <c r="E10" s="1297"/>
      <c r="F10" s="1298"/>
      <c r="G10" s="1300">
        <f>SUM(C10:F10)</f>
        <v>0</v>
      </c>
      <c r="H10" s="3"/>
      <c r="I10" s="3"/>
    </row>
    <row r="11" spans="1:9">
      <c r="A11" s="463">
        <v>3</v>
      </c>
      <c r="B11" s="470" t="s">
        <v>509</v>
      </c>
      <c r="C11" s="1297"/>
      <c r="D11" s="1297"/>
      <c r="E11" s="1297"/>
      <c r="F11" s="1298"/>
      <c r="G11" s="1300">
        <f>SUM(C11:F11)</f>
        <v>0</v>
      </c>
      <c r="H11" s="3"/>
      <c r="I11" s="3"/>
    </row>
    <row r="12" spans="1:9">
      <c r="A12" s="463">
        <v>4</v>
      </c>
      <c r="B12" s="470" t="s">
        <v>1119</v>
      </c>
      <c r="C12" s="1297"/>
      <c r="D12" s="1297"/>
      <c r="E12" s="1297"/>
      <c r="F12" s="1298"/>
      <c r="G12" s="1300">
        <f>SUM(C12:F12)</f>
        <v>0</v>
      </c>
      <c r="H12" s="1"/>
      <c r="I12" s="1"/>
    </row>
    <row r="13" spans="1:9">
      <c r="A13" s="463">
        <v>5</v>
      </c>
      <c r="B13" s="470" t="s">
        <v>1120</v>
      </c>
      <c r="C13" s="1297"/>
      <c r="D13" s="1297"/>
      <c r="E13" s="1297"/>
      <c r="F13" s="1298"/>
      <c r="G13" s="1300">
        <f>SUM(C13:F13)</f>
        <v>0</v>
      </c>
      <c r="H13" s="1"/>
      <c r="I13" s="1"/>
    </row>
    <row r="14" spans="1:9" ht="16.2" thickBot="1">
      <c r="A14" s="465">
        <v>6</v>
      </c>
      <c r="B14" s="911" t="s">
        <v>1121</v>
      </c>
      <c r="C14" s="1301">
        <f>SUM(C9:C13)</f>
        <v>0</v>
      </c>
      <c r="D14" s="1301">
        <f t="shared" ref="D14:F14" si="0">SUM(D9:D13)</f>
        <v>0</v>
      </c>
      <c r="E14" s="1301">
        <f t="shared" si="0"/>
        <v>0</v>
      </c>
      <c r="F14" s="1301">
        <f t="shared" si="0"/>
        <v>0</v>
      </c>
      <c r="G14" s="657">
        <f>SUM(G9:G13)</f>
        <v>0</v>
      </c>
      <c r="H14" s="1"/>
      <c r="I14" s="1"/>
    </row>
    <row r="15" spans="1:9">
      <c r="A15" s="463"/>
      <c r="B15" s="307"/>
      <c r="C15" s="1302"/>
      <c r="D15" s="1302"/>
      <c r="E15" s="1302"/>
      <c r="F15" s="1302"/>
      <c r="G15" s="464"/>
      <c r="H15" s="1"/>
      <c r="I15" s="1"/>
    </row>
    <row r="16" spans="1:9" ht="16.2" thickBot="1">
      <c r="A16" s="465">
        <v>7</v>
      </c>
      <c r="B16" s="1303" t="s">
        <v>1122</v>
      </c>
      <c r="C16" s="1304"/>
      <c r="D16" s="1304"/>
      <c r="E16" s="1304"/>
      <c r="F16" s="1304"/>
      <c r="G16" s="657">
        <f>SUM(C16:F16)</f>
        <v>0</v>
      </c>
      <c r="H16" s="1"/>
      <c r="I16" s="1"/>
    </row>
    <row r="17" spans="1:11">
      <c r="A17" s="468" t="s">
        <v>1123</v>
      </c>
    </row>
    <row r="18" spans="1:11">
      <c r="A18" s="468" t="s">
        <v>1124</v>
      </c>
      <c r="C18" s="466"/>
      <c r="G18" s="467"/>
      <c r="H18" s="1"/>
      <c r="I18" s="1"/>
    </row>
    <row r="19" spans="1:11">
      <c r="G19" s="467"/>
    </row>
    <row r="20" spans="1:11" s="232" customFormat="1">
      <c r="A20" s="1896" t="s">
        <v>1125</v>
      </c>
      <c r="B20" s="1897" t="s">
        <v>1126</v>
      </c>
      <c r="C20" s="1898" t="s">
        <v>1113</v>
      </c>
      <c r="D20" s="1898"/>
      <c r="E20" s="1898"/>
      <c r="F20" s="1894" t="s">
        <v>584</v>
      </c>
      <c r="G20" s="3"/>
      <c r="H20" s="109"/>
    </row>
    <row r="21" spans="1:11" s="236" customFormat="1" ht="15.75" customHeight="1">
      <c r="A21" s="1896"/>
      <c r="B21" s="1897"/>
      <c r="C21" s="1305" t="s">
        <v>1114</v>
      </c>
      <c r="D21" s="1305" t="s">
        <v>1127</v>
      </c>
      <c r="E21" s="1305" t="s">
        <v>1117</v>
      </c>
      <c r="F21" s="1894"/>
      <c r="G21" s="3"/>
      <c r="H21" s="2"/>
    </row>
    <row r="22" spans="1:11" s="237" customFormat="1" ht="15.75" customHeight="1">
      <c r="A22" s="1792">
        <v>-1</v>
      </c>
      <c r="B22" s="1792"/>
      <c r="C22" s="802">
        <v>-2</v>
      </c>
      <c r="D22" s="803">
        <v>-3</v>
      </c>
      <c r="E22" s="803">
        <v>-4</v>
      </c>
      <c r="F22" s="1306">
        <v>-5</v>
      </c>
      <c r="G22" s="3"/>
      <c r="H22" s="2"/>
    </row>
    <row r="23" spans="1:11" s="232" customFormat="1" ht="15.75" customHeight="1">
      <c r="A23" s="463">
        <v>1</v>
      </c>
      <c r="B23" s="307" t="s">
        <v>1128</v>
      </c>
      <c r="C23" s="1297"/>
      <c r="D23" s="1297"/>
      <c r="E23" s="1297"/>
      <c r="F23" s="1307">
        <f>SUM(C23:E23)</f>
        <v>0</v>
      </c>
      <c r="G23" s="3"/>
      <c r="H23" s="3"/>
    </row>
    <row r="24" spans="1:11" s="232" customFormat="1" ht="15.75" customHeight="1">
      <c r="A24" s="463">
        <v>2</v>
      </c>
      <c r="B24" s="307" t="s">
        <v>1129</v>
      </c>
      <c r="C24" s="1308">
        <f>SUM(C25:C27)</f>
        <v>0</v>
      </c>
      <c r="D24" s="1308">
        <f>SUM(D25:D27)</f>
        <v>0</v>
      </c>
      <c r="E24" s="1308">
        <f>SUM(E25:E27)</f>
        <v>0</v>
      </c>
      <c r="F24" s="1307">
        <f>SUM(C24:E24)</f>
        <v>0</v>
      </c>
      <c r="G24" s="3"/>
      <c r="H24" s="3"/>
      <c r="I24"/>
      <c r="J24"/>
      <c r="K24"/>
    </row>
    <row r="25" spans="1:11" s="232" customFormat="1" ht="15.75" customHeight="1">
      <c r="A25" s="471">
        <v>2.1</v>
      </c>
      <c r="B25" s="475" t="s">
        <v>1130</v>
      </c>
      <c r="C25" s="1297"/>
      <c r="D25" s="1297"/>
      <c r="E25" s="1297"/>
      <c r="F25" s="655"/>
      <c r="G25" s="3"/>
      <c r="H25" s="3"/>
      <c r="I25"/>
      <c r="J25"/>
      <c r="K25"/>
    </row>
    <row r="26" spans="1:11" s="232" customFormat="1" ht="15.75" customHeight="1">
      <c r="A26" s="472">
        <v>2.2000000000000002</v>
      </c>
      <c r="B26" s="475" t="s">
        <v>1131</v>
      </c>
      <c r="C26" s="1297"/>
      <c r="D26" s="1297"/>
      <c r="E26" s="1297"/>
      <c r="F26" s="655"/>
      <c r="G26" s="1"/>
      <c r="H26" s="1"/>
      <c r="I26"/>
      <c r="J26"/>
      <c r="K26"/>
    </row>
    <row r="27" spans="1:11" s="232" customFormat="1" ht="15.75" customHeight="1">
      <c r="A27" s="473">
        <v>2.2999999999999998</v>
      </c>
      <c r="B27" s="1309" t="s">
        <v>1122</v>
      </c>
      <c r="C27" s="1304"/>
      <c r="D27" s="1304"/>
      <c r="E27" s="1304"/>
      <c r="F27" s="656">
        <f>SUM(C27:E27)</f>
        <v>0</v>
      </c>
      <c r="G27" s="1"/>
      <c r="H27" s="1"/>
    </row>
    <row r="28" spans="1:11" s="232" customFormat="1" ht="15.75" customHeight="1">
      <c r="A28" s="465">
        <v>3</v>
      </c>
      <c r="B28" s="911" t="s">
        <v>1132</v>
      </c>
      <c r="C28" s="1310"/>
      <c r="D28" s="1310"/>
      <c r="E28" s="1310"/>
      <c r="F28" s="657">
        <f>MAX(F23,F24)</f>
        <v>0</v>
      </c>
      <c r="G28" s="1"/>
      <c r="H28" s="1"/>
    </row>
    <row r="29" spans="1:11" s="232" customFormat="1" ht="15.75" customHeight="1">
      <c r="A29" s="468" t="s">
        <v>1133</v>
      </c>
      <c r="B29" s="219"/>
      <c r="C29" s="219"/>
      <c r="D29" s="219"/>
      <c r="E29" s="219"/>
      <c r="F29" s="467"/>
      <c r="G29" s="1"/>
      <c r="H29" s="1"/>
    </row>
    <row r="30" spans="1:11" s="232" customFormat="1" ht="15.75" customHeight="1">
      <c r="A30" s="219"/>
      <c r="B30" s="474"/>
      <c r="C30" s="219"/>
      <c r="D30" s="219"/>
      <c r="E30" s="219"/>
      <c r="F30" s="219"/>
      <c r="G30" s="1"/>
      <c r="H30" s="1"/>
    </row>
    <row r="31" spans="1:11" s="660" customFormat="1" ht="15.75" customHeight="1">
      <c r="A31" s="659">
        <v>1</v>
      </c>
      <c r="B31" s="91" t="s">
        <v>1134</v>
      </c>
      <c r="C31" s="91"/>
      <c r="D31" s="91"/>
      <c r="E31" s="91"/>
      <c r="F31" s="91"/>
      <c r="G31" s="91"/>
      <c r="H31" s="91"/>
    </row>
    <row r="32" spans="1:11" s="660" customFormat="1" ht="15.75" customHeight="1">
      <c r="A32" s="659"/>
      <c r="B32" s="91" t="s">
        <v>1135</v>
      </c>
      <c r="C32" s="91"/>
      <c r="D32" s="661"/>
      <c r="E32" s="661"/>
      <c r="F32" s="661"/>
      <c r="G32" s="659"/>
      <c r="H32" s="659"/>
    </row>
    <row r="33" spans="1:9" s="660" customFormat="1" ht="15.75" customHeight="1">
      <c r="A33" s="659">
        <v>2</v>
      </c>
      <c r="B33" s="91" t="s">
        <v>1136</v>
      </c>
      <c r="C33" s="91"/>
      <c r="D33" s="91"/>
      <c r="E33" s="91"/>
      <c r="F33" s="91"/>
      <c r="G33" s="91"/>
      <c r="H33" s="91"/>
    </row>
    <row r="34" spans="1:9" s="662" customFormat="1" ht="15.75" customHeight="1">
      <c r="A34" s="659"/>
      <c r="B34" s="91" t="s">
        <v>1137</v>
      </c>
      <c r="C34" s="91"/>
      <c r="D34" s="91"/>
      <c r="E34" s="91"/>
      <c r="F34" s="91"/>
      <c r="G34" s="659"/>
      <c r="H34" s="659"/>
    </row>
    <row r="35" spans="1:9" s="660" customFormat="1">
      <c r="A35" s="659">
        <v>3</v>
      </c>
      <c r="B35" s="91" t="s">
        <v>1138</v>
      </c>
      <c r="C35" s="91"/>
      <c r="D35" s="91"/>
      <c r="E35" s="91"/>
      <c r="F35" s="91"/>
      <c r="G35" s="659"/>
      <c r="H35" s="659"/>
    </row>
    <row r="37" spans="1:9">
      <c r="A37" s="1889" t="s">
        <v>1125</v>
      </c>
      <c r="B37" s="1891" t="s">
        <v>1139</v>
      </c>
      <c r="C37" s="1893" t="s">
        <v>1113</v>
      </c>
      <c r="D37" s="1893"/>
      <c r="E37" s="1893"/>
      <c r="F37" s="1894" t="s">
        <v>584</v>
      </c>
      <c r="H37" s="219"/>
      <c r="I37" s="219"/>
    </row>
    <row r="38" spans="1:9" ht="15.75" customHeight="1">
      <c r="A38" s="1890"/>
      <c r="B38" s="1892"/>
      <c r="C38" s="1311" t="s">
        <v>1114</v>
      </c>
      <c r="D38" s="1311" t="s">
        <v>1127</v>
      </c>
      <c r="E38" s="1311" t="s">
        <v>1117</v>
      </c>
      <c r="F38" s="1895"/>
      <c r="H38" s="219"/>
      <c r="I38" s="219"/>
    </row>
    <row r="39" spans="1:9">
      <c r="A39" s="1792">
        <v>-1</v>
      </c>
      <c r="B39" s="1888"/>
      <c r="C39" s="802">
        <v>-2</v>
      </c>
      <c r="D39" s="803">
        <v>-3</v>
      </c>
      <c r="E39" s="803">
        <v>-4</v>
      </c>
      <c r="F39" s="1306">
        <v>-5</v>
      </c>
      <c r="H39" s="219"/>
      <c r="I39" s="219"/>
    </row>
    <row r="40" spans="1:9">
      <c r="A40" s="463">
        <v>1</v>
      </c>
      <c r="B40" s="307" t="s">
        <v>1140</v>
      </c>
      <c r="C40" s="1297"/>
      <c r="D40" s="1297"/>
      <c r="E40" s="1297"/>
      <c r="F40" s="1300">
        <f>SUM(C40:E40)</f>
        <v>0</v>
      </c>
      <c r="H40" s="219"/>
      <c r="I40" s="219"/>
    </row>
    <row r="41" spans="1:9">
      <c r="A41" s="463">
        <v>2</v>
      </c>
      <c r="B41" s="480" t="s">
        <v>514</v>
      </c>
      <c r="C41" s="1312"/>
      <c r="D41" s="1312"/>
      <c r="E41" s="1312"/>
      <c r="F41" s="658"/>
      <c r="H41" s="219"/>
      <c r="I41" s="219"/>
    </row>
    <row r="42" spans="1:9">
      <c r="A42" s="481">
        <v>2.1</v>
      </c>
      <c r="B42" s="219" t="s">
        <v>515</v>
      </c>
      <c r="C42" s="1297"/>
      <c r="D42" s="1297"/>
      <c r="E42" s="1297"/>
      <c r="F42" s="1300">
        <f>SUM(C42:E42)</f>
        <v>0</v>
      </c>
      <c r="H42" s="219"/>
      <c r="I42" s="219"/>
    </row>
    <row r="43" spans="1:9">
      <c r="A43" s="481">
        <v>2.2000000000000002</v>
      </c>
      <c r="B43" s="219" t="s">
        <v>1141</v>
      </c>
      <c r="C43" s="1297"/>
      <c r="D43" s="1297"/>
      <c r="E43" s="1297"/>
      <c r="F43" s="1300">
        <f>SUM(C43:E43)</f>
        <v>0</v>
      </c>
      <c r="H43" s="219"/>
      <c r="I43" s="219"/>
    </row>
    <row r="44" spans="1:9">
      <c r="A44" s="476"/>
      <c r="B44" s="477" t="s">
        <v>1142</v>
      </c>
      <c r="C44" s="478">
        <f>SUM(C40:C40,C42:C42, C43)</f>
        <v>0</v>
      </c>
      <c r="D44" s="478">
        <f>SUM(D40:D40,D42:D42, D43)</f>
        <v>0</v>
      </c>
      <c r="E44" s="478">
        <f>SUM(E40:E40,E42:E42, E43)</f>
        <v>0</v>
      </c>
      <c r="F44" s="479">
        <f>SUM(F40:F40,F42:F42, F43)</f>
        <v>0</v>
      </c>
      <c r="H44" s="219"/>
      <c r="I44" s="219"/>
    </row>
    <row r="45" spans="1:9">
      <c r="A45" s="468" t="s">
        <v>1133</v>
      </c>
      <c r="F45" s="467"/>
      <c r="H45" s="219"/>
      <c r="I45" s="219"/>
    </row>
  </sheetData>
  <protectedRanges>
    <protectedRange sqref="C16:F16" name="Range2"/>
    <protectedRange sqref="C9:F13" name="range1"/>
    <protectedRange sqref="C25:E27 C23:E23" name="Range2_1"/>
    <protectedRange sqref="C42:E43" name="Range2_2"/>
    <protectedRange sqref="C40:E40" name="Range1_1"/>
  </protectedRanges>
  <mergeCells count="15">
    <mergeCell ref="C6:F6"/>
    <mergeCell ref="B6:B7"/>
    <mergeCell ref="G6:G7"/>
    <mergeCell ref="A6:A7"/>
    <mergeCell ref="A8:B8"/>
    <mergeCell ref="A20:A21"/>
    <mergeCell ref="B20:B21"/>
    <mergeCell ref="C20:E20"/>
    <mergeCell ref="F20:F21"/>
    <mergeCell ref="A22:B22"/>
    <mergeCell ref="A37:A38"/>
    <mergeCell ref="B37:B38"/>
    <mergeCell ref="C37:E37"/>
    <mergeCell ref="F37:F38"/>
    <mergeCell ref="A39:B39"/>
  </mergeCells>
  <hyperlinks>
    <hyperlink ref="I2" location="Content!Print_Area" display="Content" xr:uid="{3AAE9742-1641-4DB1-A167-46D84ABD6347}"/>
    <hyperlink ref="I3" location="'X1'!A1" display="SFP-Asset" xr:uid="{C84573C7-1858-4AB9-B19C-BE4C9E609AA1}"/>
    <hyperlink ref="I4" location="'X2'!A1" display="SFP-Liab and NW" xr:uid="{6AA7DF56-D613-4365-BD27-23395D55B819}"/>
    <hyperlink ref="I5" location="'X4'!A1" display="SCI" xr:uid="{25B555F5-A428-4EA2-8934-04C3D53411C4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18DA9-EFBD-474C-920B-F7E3AB22BA49}">
  <sheetPr>
    <tabColor rgb="FF00B0F0"/>
  </sheetPr>
  <dimension ref="A1:I67"/>
  <sheetViews>
    <sheetView topLeftCell="A2" zoomScale="115" zoomScaleNormal="115" zoomScaleSheetLayoutView="100" zoomScalePageLayoutView="55" workbookViewId="0">
      <selection activeCell="I30" sqref="I30"/>
    </sheetView>
  </sheetViews>
  <sheetFormatPr defaultColWidth="8.77734375" defaultRowHeight="15.6"/>
  <cols>
    <col min="1" max="1" width="4.44140625" style="118" customWidth="1"/>
    <col min="2" max="2" width="45.109375" style="118" customWidth="1"/>
    <col min="3" max="6" width="18.6640625" style="118" customWidth="1"/>
    <col min="7" max="7" width="12.6640625" style="118" bestFit="1" customWidth="1"/>
    <col min="8" max="8" width="4.44140625" style="2" customWidth="1"/>
    <col min="9" max="9" width="9.109375" style="2" customWidth="1"/>
    <col min="10" max="16384" width="8.77734375" style="119"/>
  </cols>
  <sheetData>
    <row r="1" spans="1:9">
      <c r="I1" s="1"/>
    </row>
    <row r="2" spans="1:9">
      <c r="A2" s="87" t="s">
        <v>1143</v>
      </c>
      <c r="B2" s="119"/>
      <c r="C2" s="516" t="s">
        <v>715</v>
      </c>
      <c r="D2" s="119"/>
      <c r="E2" s="119"/>
      <c r="F2" s="119"/>
      <c r="G2" s="105"/>
      <c r="I2" s="663" t="s">
        <v>746</v>
      </c>
    </row>
    <row r="3" spans="1:9">
      <c r="A3" s="65" t="s">
        <v>407</v>
      </c>
      <c r="B3" s="119"/>
      <c r="C3" s="517" t="s">
        <v>747</v>
      </c>
      <c r="D3" s="119"/>
      <c r="E3" s="119"/>
      <c r="F3" s="119"/>
      <c r="G3" s="32"/>
      <c r="I3" s="664" t="s">
        <v>748</v>
      </c>
    </row>
    <row r="4" spans="1:9">
      <c r="A4" s="65" t="s">
        <v>408</v>
      </c>
      <c r="B4" s="119"/>
      <c r="C4" s="517" t="s">
        <v>1144</v>
      </c>
      <c r="D4" s="119"/>
      <c r="E4" s="119"/>
      <c r="F4" s="119"/>
      <c r="G4" s="32"/>
      <c r="H4" s="87"/>
      <c r="I4" s="664" t="s">
        <v>750</v>
      </c>
    </row>
    <row r="5" spans="1:9">
      <c r="C5" s="517" t="s">
        <v>1145</v>
      </c>
      <c r="H5" s="3"/>
      <c r="I5" s="663" t="s">
        <v>752</v>
      </c>
    </row>
    <row r="6" spans="1:9" ht="31.2">
      <c r="A6" s="1899" t="s">
        <v>1146</v>
      </c>
      <c r="B6" s="1900"/>
      <c r="C6" s="161" t="s">
        <v>1147</v>
      </c>
      <c r="D6" s="128" t="s">
        <v>1148</v>
      </c>
      <c r="E6" s="128" t="s">
        <v>1149</v>
      </c>
      <c r="F6" s="128" t="s">
        <v>1150</v>
      </c>
      <c r="G6" s="129" t="s">
        <v>1151</v>
      </c>
      <c r="H6" s="3"/>
      <c r="I6" s="109"/>
    </row>
    <row r="7" spans="1:9">
      <c r="A7" s="1901" t="s">
        <v>668</v>
      </c>
      <c r="B7" s="1902"/>
      <c r="C7" s="1313" t="s">
        <v>669</v>
      </c>
      <c r="D7" s="1313" t="s">
        <v>670</v>
      </c>
      <c r="E7" s="1313" t="s">
        <v>671</v>
      </c>
      <c r="F7" s="1313" t="s">
        <v>672</v>
      </c>
      <c r="G7" s="1314" t="s">
        <v>673</v>
      </c>
      <c r="H7" s="3"/>
    </row>
    <row r="8" spans="1:9">
      <c r="A8" s="642" t="s">
        <v>1152</v>
      </c>
      <c r="B8" s="643"/>
      <c r="C8" s="1315"/>
      <c r="D8" s="1315"/>
      <c r="E8" s="1315"/>
      <c r="F8" s="1315"/>
      <c r="G8" s="644"/>
      <c r="H8" s="3"/>
    </row>
    <row r="9" spans="1:9">
      <c r="A9" s="645" t="s">
        <v>1153</v>
      </c>
      <c r="B9" s="127"/>
      <c r="C9" s="1315"/>
      <c r="D9" s="1315"/>
      <c r="E9" s="1315"/>
      <c r="F9" s="1315"/>
      <c r="G9" s="132"/>
      <c r="H9" s="3"/>
      <c r="I9" s="3"/>
    </row>
    <row r="10" spans="1:9">
      <c r="A10" s="133"/>
      <c r="B10" s="126" t="s">
        <v>764</v>
      </c>
      <c r="C10" s="1315"/>
      <c r="D10" s="1315"/>
      <c r="E10" s="1315"/>
      <c r="F10" s="1315">
        <f>C10+D10-E10</f>
        <v>0</v>
      </c>
      <c r="G10" s="132"/>
      <c r="H10" s="3"/>
      <c r="I10" s="3"/>
    </row>
    <row r="11" spans="1:9">
      <c r="A11" s="133"/>
      <c r="B11" s="126" t="s">
        <v>765</v>
      </c>
      <c r="C11" s="1315"/>
      <c r="D11" s="1315"/>
      <c r="E11" s="1315"/>
      <c r="F11" s="1315">
        <f t="shared" ref="F11:F12" si="0">C11+D11-E11</f>
        <v>0</v>
      </c>
      <c r="G11" s="132"/>
      <c r="H11" s="3"/>
      <c r="I11" s="3"/>
    </row>
    <row r="12" spans="1:9">
      <c r="A12" s="133"/>
      <c r="B12" s="126" t="s">
        <v>1154</v>
      </c>
      <c r="C12" s="1316"/>
      <c r="D12" s="1316"/>
      <c r="E12" s="1316"/>
      <c r="F12" s="1316">
        <f t="shared" si="0"/>
        <v>0</v>
      </c>
      <c r="G12" s="132"/>
      <c r="H12" s="1"/>
      <c r="I12" s="1"/>
    </row>
    <row r="13" spans="1:9">
      <c r="A13" s="1317"/>
      <c r="B13" s="1318" t="s">
        <v>797</v>
      </c>
      <c r="C13" s="1224">
        <f t="shared" ref="C13:F13" si="1">SUM(C10:C12)</f>
        <v>0</v>
      </c>
      <c r="D13" s="1224">
        <f t="shared" si="1"/>
        <v>0</v>
      </c>
      <c r="E13" s="1224">
        <f t="shared" si="1"/>
        <v>0</v>
      </c>
      <c r="F13" s="1224">
        <f t="shared" si="1"/>
        <v>0</v>
      </c>
      <c r="G13" s="1319"/>
      <c r="H13" s="1"/>
      <c r="I13" s="1"/>
    </row>
    <row r="14" spans="1:9">
      <c r="A14" s="645" t="s">
        <v>1155</v>
      </c>
      <c r="B14" s="126"/>
      <c r="C14" s="1315"/>
      <c r="D14" s="1315"/>
      <c r="E14" s="1315"/>
      <c r="F14" s="1315"/>
      <c r="G14" s="132"/>
      <c r="H14" s="1"/>
      <c r="I14" s="1"/>
    </row>
    <row r="15" spans="1:9">
      <c r="A15" s="133"/>
      <c r="B15" s="126" t="s">
        <v>764</v>
      </c>
      <c r="C15" s="1315"/>
      <c r="D15" s="1315"/>
      <c r="E15" s="1315"/>
      <c r="F15" s="1315">
        <f t="shared" ref="F15:F17" si="2">C15+D15-E15</f>
        <v>0</v>
      </c>
      <c r="G15" s="132"/>
      <c r="H15" s="1"/>
      <c r="I15" s="1"/>
    </row>
    <row r="16" spans="1:9">
      <c r="A16" s="133"/>
      <c r="B16" s="126" t="s">
        <v>765</v>
      </c>
      <c r="C16" s="1315"/>
      <c r="D16" s="1315"/>
      <c r="E16" s="1315"/>
      <c r="F16" s="1315">
        <f t="shared" si="2"/>
        <v>0</v>
      </c>
      <c r="G16" s="132"/>
      <c r="H16" s="1"/>
      <c r="I16" s="1"/>
    </row>
    <row r="17" spans="1:9">
      <c r="A17" s="133"/>
      <c r="B17" s="126" t="s">
        <v>1154</v>
      </c>
      <c r="C17" s="1316"/>
      <c r="D17" s="1316"/>
      <c r="E17" s="1316"/>
      <c r="F17" s="1316">
        <f t="shared" si="2"/>
        <v>0</v>
      </c>
      <c r="G17" s="132"/>
    </row>
    <row r="18" spans="1:9">
      <c r="A18" s="1317"/>
      <c r="B18" s="1318" t="s">
        <v>797</v>
      </c>
      <c r="C18" s="1224">
        <f t="shared" ref="C18:F18" si="3">SUM(C15:C17)</f>
        <v>0</v>
      </c>
      <c r="D18" s="1224">
        <f t="shared" si="3"/>
        <v>0</v>
      </c>
      <c r="E18" s="1224">
        <f t="shared" si="3"/>
        <v>0</v>
      </c>
      <c r="F18" s="1224">
        <f t="shared" si="3"/>
        <v>0</v>
      </c>
      <c r="G18" s="1319"/>
      <c r="H18" s="1"/>
      <c r="I18" s="1"/>
    </row>
    <row r="19" spans="1:9">
      <c r="A19" s="645" t="s">
        <v>1156</v>
      </c>
      <c r="B19" s="126"/>
      <c r="C19" s="1315"/>
      <c r="D19" s="1315"/>
      <c r="E19" s="1315"/>
      <c r="F19" s="1315"/>
      <c r="G19" s="132"/>
    </row>
    <row r="20" spans="1:9">
      <c r="A20" s="133"/>
      <c r="B20" s="126" t="s">
        <v>764</v>
      </c>
      <c r="C20" s="1315"/>
      <c r="D20" s="1315"/>
      <c r="E20" s="1315"/>
      <c r="F20" s="1315">
        <f t="shared" ref="F20:F22" si="4">C20+D20-E20</f>
        <v>0</v>
      </c>
      <c r="G20" s="132"/>
      <c r="H20" s="109"/>
      <c r="I20" s="232"/>
    </row>
    <row r="21" spans="1:9">
      <c r="A21" s="133"/>
      <c r="B21" s="126" t="s">
        <v>765</v>
      </c>
      <c r="C21" s="1315"/>
      <c r="D21" s="1315"/>
      <c r="E21" s="1315"/>
      <c r="F21" s="1315">
        <f t="shared" si="4"/>
        <v>0</v>
      </c>
      <c r="G21" s="132"/>
      <c r="I21" s="236"/>
    </row>
    <row r="22" spans="1:9">
      <c r="A22" s="133"/>
      <c r="B22" s="126" t="s">
        <v>1154</v>
      </c>
      <c r="C22" s="1316"/>
      <c r="D22" s="1316"/>
      <c r="E22" s="1316"/>
      <c r="F22" s="1316">
        <f t="shared" si="4"/>
        <v>0</v>
      </c>
      <c r="G22" s="132"/>
      <c r="I22" s="237"/>
    </row>
    <row r="23" spans="1:9">
      <c r="A23" s="1317"/>
      <c r="B23" s="1318" t="s">
        <v>797</v>
      </c>
      <c r="C23" s="1224">
        <f t="shared" ref="C23:F23" si="5">SUM(C20:C22)</f>
        <v>0</v>
      </c>
      <c r="D23" s="1320">
        <f t="shared" si="5"/>
        <v>0</v>
      </c>
      <c r="E23" s="1320">
        <f t="shared" si="5"/>
        <v>0</v>
      </c>
      <c r="F23" s="1224">
        <f t="shared" si="5"/>
        <v>0</v>
      </c>
      <c r="G23" s="1319"/>
      <c r="H23" s="3"/>
      <c r="I23" s="232"/>
    </row>
    <row r="24" spans="1:9">
      <c r="A24" s="1321"/>
      <c r="B24" s="1322" t="s">
        <v>1157</v>
      </c>
      <c r="C24" s="651">
        <f>C13+C18+C23</f>
        <v>0</v>
      </c>
      <c r="D24" s="650">
        <f>D13+D18+D23</f>
        <v>0</v>
      </c>
      <c r="E24" s="646">
        <f t="shared" ref="E24:F24" si="6">E13+E18+E23</f>
        <v>0</v>
      </c>
      <c r="F24" s="652">
        <f t="shared" si="6"/>
        <v>0</v>
      </c>
      <c r="G24" s="1323"/>
      <c r="H24" s="3"/>
      <c r="I24"/>
    </row>
    <row r="25" spans="1:9">
      <c r="A25" s="642" t="s">
        <v>1158</v>
      </c>
      <c r="B25" s="643"/>
      <c r="C25" s="1315"/>
      <c r="D25" s="1315"/>
      <c r="E25" s="1315"/>
      <c r="F25" s="1315"/>
      <c r="G25" s="644"/>
      <c r="H25" s="3"/>
      <c r="I25"/>
    </row>
    <row r="26" spans="1:9">
      <c r="A26" s="645" t="s">
        <v>1153</v>
      </c>
      <c r="B26" s="127"/>
      <c r="C26" s="1315"/>
      <c r="D26" s="1315"/>
      <c r="E26" s="1315"/>
      <c r="F26" s="1315"/>
      <c r="G26" s="132"/>
      <c r="H26" s="1"/>
      <c r="I26"/>
    </row>
    <row r="27" spans="1:9">
      <c r="A27" s="133"/>
      <c r="B27" s="126" t="s">
        <v>764</v>
      </c>
      <c r="C27" s="1315"/>
      <c r="D27" s="1315"/>
      <c r="E27" s="1315"/>
      <c r="F27" s="1315">
        <f>C27+D27-E27</f>
        <v>0</v>
      </c>
      <c r="G27" s="132"/>
      <c r="H27" s="1"/>
      <c r="I27" s="232"/>
    </row>
    <row r="28" spans="1:9">
      <c r="A28" s="133"/>
      <c r="B28" s="126" t="s">
        <v>765</v>
      </c>
      <c r="C28" s="1315"/>
      <c r="D28" s="1315"/>
      <c r="E28" s="1315"/>
      <c r="F28" s="1315">
        <f t="shared" ref="F28:F29" si="7">C28+D28-E28</f>
        <v>0</v>
      </c>
      <c r="G28" s="132"/>
      <c r="H28" s="1"/>
      <c r="I28" s="232"/>
    </row>
    <row r="29" spans="1:9">
      <c r="A29" s="133"/>
      <c r="B29" s="126" t="s">
        <v>1154</v>
      </c>
      <c r="C29" s="1316"/>
      <c r="D29" s="1316"/>
      <c r="E29" s="1316"/>
      <c r="F29" s="1316">
        <f t="shared" si="7"/>
        <v>0</v>
      </c>
      <c r="G29" s="132"/>
      <c r="H29" s="1"/>
      <c r="I29" s="232"/>
    </row>
    <row r="30" spans="1:9">
      <c r="A30" s="1317"/>
      <c r="B30" s="1318" t="s">
        <v>797</v>
      </c>
      <c r="C30" s="1224">
        <f t="shared" ref="C30:F30" si="8">SUM(C27:C29)</f>
        <v>0</v>
      </c>
      <c r="D30" s="1224">
        <f t="shared" si="8"/>
        <v>0</v>
      </c>
      <c r="E30" s="1224">
        <f t="shared" si="8"/>
        <v>0</v>
      </c>
      <c r="F30" s="1224">
        <f t="shared" si="8"/>
        <v>0</v>
      </c>
      <c r="G30" s="1319"/>
      <c r="H30" s="1"/>
      <c r="I30" s="232"/>
    </row>
    <row r="31" spans="1:9">
      <c r="A31" s="645" t="s">
        <v>1155</v>
      </c>
      <c r="B31" s="126"/>
      <c r="C31" s="1315"/>
      <c r="D31" s="1315"/>
      <c r="E31" s="1315"/>
      <c r="F31" s="1315"/>
      <c r="G31" s="132"/>
      <c r="H31" s="91"/>
      <c r="I31" s="660"/>
    </row>
    <row r="32" spans="1:9">
      <c r="A32" s="133"/>
      <c r="B32" s="126" t="s">
        <v>764</v>
      </c>
      <c r="C32" s="1315"/>
      <c r="D32" s="1315"/>
      <c r="E32" s="1315"/>
      <c r="F32" s="1315">
        <f t="shared" ref="F32:F34" si="9">C32+D32-E32</f>
        <v>0</v>
      </c>
      <c r="G32" s="132"/>
      <c r="H32" s="659"/>
      <c r="I32" s="660"/>
    </row>
    <row r="33" spans="1:9">
      <c r="A33" s="133"/>
      <c r="B33" s="126" t="s">
        <v>765</v>
      </c>
      <c r="C33" s="1315"/>
      <c r="D33" s="1315"/>
      <c r="E33" s="1315"/>
      <c r="F33" s="1315">
        <f t="shared" si="9"/>
        <v>0</v>
      </c>
      <c r="G33" s="132"/>
      <c r="H33" s="91"/>
      <c r="I33" s="660"/>
    </row>
    <row r="34" spans="1:9">
      <c r="A34" s="133"/>
      <c r="B34" s="126" t="s">
        <v>1154</v>
      </c>
      <c r="C34" s="1316"/>
      <c r="D34" s="1316"/>
      <c r="E34" s="1316"/>
      <c r="F34" s="1316">
        <f t="shared" si="9"/>
        <v>0</v>
      </c>
      <c r="G34" s="132"/>
      <c r="H34" s="659"/>
      <c r="I34" s="662"/>
    </row>
    <row r="35" spans="1:9">
      <c r="A35" s="1317"/>
      <c r="B35" s="1318" t="s">
        <v>797</v>
      </c>
      <c r="C35" s="1224">
        <f t="shared" ref="C35:F35" si="10">SUM(C32:C34)</f>
        <v>0</v>
      </c>
      <c r="D35" s="1224">
        <f t="shared" si="10"/>
        <v>0</v>
      </c>
      <c r="E35" s="1224">
        <f t="shared" si="10"/>
        <v>0</v>
      </c>
      <c r="F35" s="1224">
        <f t="shared" si="10"/>
        <v>0</v>
      </c>
      <c r="G35" s="1319"/>
      <c r="H35" s="659"/>
      <c r="I35" s="660"/>
    </row>
    <row r="36" spans="1:9">
      <c r="A36" s="645" t="s">
        <v>1156</v>
      </c>
      <c r="B36" s="126"/>
      <c r="C36" s="1315"/>
      <c r="D36" s="1315"/>
      <c r="E36" s="1315"/>
      <c r="F36" s="1315"/>
      <c r="G36" s="132"/>
    </row>
    <row r="37" spans="1:9">
      <c r="A37" s="133"/>
      <c r="B37" s="126" t="s">
        <v>764</v>
      </c>
      <c r="C37" s="1315"/>
      <c r="D37" s="1315"/>
      <c r="E37" s="1315"/>
      <c r="F37" s="1315">
        <f t="shared" ref="F37:F39" si="11">C37+D37-E37</f>
        <v>0</v>
      </c>
      <c r="G37" s="132"/>
      <c r="H37" s="219"/>
      <c r="I37" s="219"/>
    </row>
    <row r="38" spans="1:9">
      <c r="A38" s="133"/>
      <c r="B38" s="126" t="s">
        <v>765</v>
      </c>
      <c r="C38" s="1315"/>
      <c r="D38" s="1315"/>
      <c r="E38" s="1315"/>
      <c r="F38" s="1315">
        <f t="shared" si="11"/>
        <v>0</v>
      </c>
      <c r="G38" s="132"/>
      <c r="H38" s="219"/>
      <c r="I38" s="219"/>
    </row>
    <row r="39" spans="1:9">
      <c r="A39" s="133"/>
      <c r="B39" s="126" t="s">
        <v>1154</v>
      </c>
      <c r="C39" s="1316"/>
      <c r="D39" s="1316"/>
      <c r="E39" s="1316"/>
      <c r="F39" s="1316">
        <f t="shared" si="11"/>
        <v>0</v>
      </c>
      <c r="G39" s="132"/>
      <c r="H39" s="219"/>
      <c r="I39" s="219"/>
    </row>
    <row r="40" spans="1:9">
      <c r="A40" s="1317"/>
      <c r="B40" s="1318" t="s">
        <v>797</v>
      </c>
      <c r="C40" s="1224">
        <f t="shared" ref="C40:F40" si="12">SUM(C37:C39)</f>
        <v>0</v>
      </c>
      <c r="D40" s="1320">
        <f t="shared" si="12"/>
        <v>0</v>
      </c>
      <c r="E40" s="1320">
        <f t="shared" si="12"/>
        <v>0</v>
      </c>
      <c r="F40" s="1224">
        <f t="shared" si="12"/>
        <v>0</v>
      </c>
      <c r="G40" s="1319"/>
      <c r="H40" s="219"/>
      <c r="I40" s="219"/>
    </row>
    <row r="41" spans="1:9">
      <c r="A41" s="1321"/>
      <c r="B41" s="1322" t="s">
        <v>1159</v>
      </c>
      <c r="C41" s="651">
        <f>C30+C35+C40</f>
        <v>0</v>
      </c>
      <c r="D41" s="646">
        <f t="shared" ref="D41:F41" si="13">D30+D35+D40</f>
        <v>0</v>
      </c>
      <c r="E41" s="646">
        <f t="shared" si="13"/>
        <v>0</v>
      </c>
      <c r="F41" s="652">
        <f t="shared" si="13"/>
        <v>0</v>
      </c>
      <c r="G41" s="1323"/>
      <c r="H41" s="219"/>
      <c r="I41" s="219"/>
    </row>
    <row r="42" spans="1:9">
      <c r="A42" s="642" t="s">
        <v>1160</v>
      </c>
      <c r="B42" s="643"/>
      <c r="C42" s="1324"/>
      <c r="D42" s="1324"/>
      <c r="E42" s="1324"/>
      <c r="F42" s="1324"/>
      <c r="G42" s="644"/>
      <c r="H42" s="219"/>
      <c r="I42" s="219"/>
    </row>
    <row r="43" spans="1:9">
      <c r="A43" s="645" t="s">
        <v>1153</v>
      </c>
      <c r="B43" s="126"/>
      <c r="C43" s="1324"/>
      <c r="D43" s="1324"/>
      <c r="E43" s="1324"/>
      <c r="F43" s="1324"/>
      <c r="G43" s="648"/>
      <c r="H43" s="219"/>
      <c r="I43" s="219"/>
    </row>
    <row r="44" spans="1:9">
      <c r="A44" s="131"/>
      <c r="B44" s="126" t="s">
        <v>764</v>
      </c>
      <c r="C44" s="1324"/>
      <c r="D44" s="1324"/>
      <c r="E44" s="1324"/>
      <c r="F44" s="1325">
        <f>C44+D44-E44</f>
        <v>0</v>
      </c>
      <c r="G44" s="648"/>
      <c r="H44" s="219"/>
      <c r="I44" s="219"/>
    </row>
    <row r="45" spans="1:9">
      <c r="A45" s="131"/>
      <c r="B45" s="126" t="s">
        <v>765</v>
      </c>
      <c r="C45" s="1324"/>
      <c r="D45" s="1324"/>
      <c r="E45" s="1324"/>
      <c r="F45" s="1325">
        <f>C45+D45-E45</f>
        <v>0</v>
      </c>
      <c r="G45" s="648"/>
      <c r="H45" s="219"/>
      <c r="I45" s="219"/>
    </row>
    <row r="46" spans="1:9">
      <c r="A46" s="131"/>
      <c r="B46" s="126" t="s">
        <v>1154</v>
      </c>
      <c r="C46" s="1326"/>
      <c r="D46" s="1326"/>
      <c r="E46" s="1326"/>
      <c r="F46" s="1327">
        <f>C46+D46-E46</f>
        <v>0</v>
      </c>
      <c r="G46" s="648"/>
    </row>
    <row r="47" spans="1:9">
      <c r="A47" s="1328"/>
      <c r="B47" s="1318" t="s">
        <v>797</v>
      </c>
      <c r="C47" s="1329">
        <f>SUM(C44:C46)</f>
        <v>0</v>
      </c>
      <c r="D47" s="1329">
        <f>SUM(D44:D46)</f>
        <v>0</v>
      </c>
      <c r="E47" s="1329">
        <f>SUM(E44:E46)</f>
        <v>0</v>
      </c>
      <c r="F47" s="1329">
        <f>SUM(F44:F46)</f>
        <v>0</v>
      </c>
      <c r="G47" s="1330"/>
    </row>
    <row r="48" spans="1:9">
      <c r="A48" s="645" t="s">
        <v>1155</v>
      </c>
      <c r="B48" s="126"/>
      <c r="C48" s="1324"/>
      <c r="D48" s="1324"/>
      <c r="E48" s="1324"/>
      <c r="F48" s="1324"/>
      <c r="G48" s="648"/>
    </row>
    <row r="49" spans="1:7">
      <c r="A49" s="131"/>
      <c r="B49" s="126" t="s">
        <v>764</v>
      </c>
      <c r="C49" s="1324"/>
      <c r="D49" s="1324"/>
      <c r="E49" s="1324"/>
      <c r="F49" s="1325">
        <f>C49+D49-E49</f>
        <v>0</v>
      </c>
      <c r="G49" s="648"/>
    </row>
    <row r="50" spans="1:7">
      <c r="A50" s="131"/>
      <c r="B50" s="126" t="s">
        <v>765</v>
      </c>
      <c r="C50" s="1324"/>
      <c r="D50" s="1324"/>
      <c r="E50" s="1324"/>
      <c r="F50" s="1325">
        <f>C50+D50-E50</f>
        <v>0</v>
      </c>
      <c r="G50" s="648"/>
    </row>
    <row r="51" spans="1:7">
      <c r="A51" s="131"/>
      <c r="B51" s="126" t="s">
        <v>1154</v>
      </c>
      <c r="C51" s="1326"/>
      <c r="D51" s="1326"/>
      <c r="E51" s="1326"/>
      <c r="F51" s="1327">
        <f>C51+D51-E51</f>
        <v>0</v>
      </c>
      <c r="G51" s="648"/>
    </row>
    <row r="52" spans="1:7">
      <c r="A52" s="1328"/>
      <c r="B52" s="1318" t="s">
        <v>797</v>
      </c>
      <c r="C52" s="1329">
        <f>SUM(C49:C51)</f>
        <v>0</v>
      </c>
      <c r="D52" s="1329">
        <f>SUM(D49:D51)</f>
        <v>0</v>
      </c>
      <c r="E52" s="1329">
        <f>SUM(E49:E51)</f>
        <v>0</v>
      </c>
      <c r="F52" s="1329">
        <f>SUM(F49:F51)</f>
        <v>0</v>
      </c>
      <c r="G52" s="1330"/>
    </row>
    <row r="53" spans="1:7">
      <c r="A53" s="645" t="s">
        <v>1156</v>
      </c>
      <c r="B53" s="126"/>
      <c r="C53" s="1324"/>
      <c r="D53" s="1324"/>
      <c r="E53" s="1324"/>
      <c r="F53" s="1324"/>
      <c r="G53" s="648"/>
    </row>
    <row r="54" spans="1:7">
      <c r="A54" s="131"/>
      <c r="B54" s="126" t="s">
        <v>764</v>
      </c>
      <c r="C54" s="1324"/>
      <c r="D54" s="1324"/>
      <c r="E54" s="1324"/>
      <c r="F54" s="1325">
        <f>C54+D54-E54</f>
        <v>0</v>
      </c>
      <c r="G54" s="648"/>
    </row>
    <row r="55" spans="1:7">
      <c r="A55" s="131"/>
      <c r="B55" s="126" t="s">
        <v>765</v>
      </c>
      <c r="C55" s="1324"/>
      <c r="D55" s="1324"/>
      <c r="E55" s="1324"/>
      <c r="F55" s="1325">
        <f>C55+D55-E55</f>
        <v>0</v>
      </c>
      <c r="G55" s="648"/>
    </row>
    <row r="56" spans="1:7">
      <c r="A56" s="131"/>
      <c r="B56" s="126" t="s">
        <v>1154</v>
      </c>
      <c r="C56" s="1326"/>
      <c r="D56" s="1326"/>
      <c r="E56" s="1326"/>
      <c r="F56" s="1327">
        <f>C56+D56-E56</f>
        <v>0</v>
      </c>
      <c r="G56" s="648"/>
    </row>
    <row r="57" spans="1:7">
      <c r="A57" s="1328"/>
      <c r="B57" s="1318" t="s">
        <v>797</v>
      </c>
      <c r="C57" s="1329">
        <f>SUM(C54:C56)</f>
        <v>0</v>
      </c>
      <c r="D57" s="1331">
        <f>SUM(D54:D56)</f>
        <v>0</v>
      </c>
      <c r="E57" s="1331">
        <f>SUM(E54:E56)</f>
        <v>0</v>
      </c>
      <c r="F57" s="1329">
        <f>SUM(F54:F56)</f>
        <v>0</v>
      </c>
      <c r="G57" s="1330"/>
    </row>
    <row r="58" spans="1:7">
      <c r="A58" s="1321"/>
      <c r="B58" s="1322" t="s">
        <v>1161</v>
      </c>
      <c r="C58" s="653">
        <f>C47+C52+C57</f>
        <v>0</v>
      </c>
      <c r="D58" s="654">
        <f>D47+D52+D57</f>
        <v>0</v>
      </c>
      <c r="E58" s="654">
        <f>E47+E52+E57</f>
        <v>0</v>
      </c>
      <c r="F58" s="675">
        <f>F47+F52+F57</f>
        <v>0</v>
      </c>
      <c r="G58" s="1332"/>
    </row>
    <row r="59" spans="1:7">
      <c r="A59" s="1333" t="s">
        <v>1162</v>
      </c>
      <c r="B59" s="647"/>
      <c r="C59" s="649">
        <f>C24+C41+C58</f>
        <v>0</v>
      </c>
      <c r="D59" s="649">
        <f>D24+D41+D58</f>
        <v>0</v>
      </c>
      <c r="E59" s="649">
        <f>E24+E41+E58</f>
        <v>0</v>
      </c>
      <c r="F59" s="649">
        <f>F24+F41+F58</f>
        <v>0</v>
      </c>
      <c r="G59" s="1334"/>
    </row>
    <row r="60" spans="1:7">
      <c r="A60" s="124"/>
      <c r="B60" s="1335"/>
      <c r="C60" s="1336"/>
      <c r="D60" s="1336"/>
      <c r="E60" s="1336"/>
      <c r="F60" s="1336"/>
      <c r="G60" s="513"/>
    </row>
    <row r="65" spans="2:7">
      <c r="B65" s="121"/>
      <c r="C65" s="31"/>
      <c r="D65" s="31"/>
      <c r="E65" s="31"/>
      <c r="F65" s="31"/>
    </row>
    <row r="66" spans="2:7">
      <c r="B66" s="122"/>
      <c r="C66" s="86"/>
      <c r="D66" s="86"/>
      <c r="E66" s="86"/>
      <c r="F66" s="86"/>
    </row>
    <row r="67" spans="2:7">
      <c r="G67" s="123"/>
    </row>
  </sheetData>
  <mergeCells count="2">
    <mergeCell ref="A6:B6"/>
    <mergeCell ref="A7:B7"/>
  </mergeCells>
  <hyperlinks>
    <hyperlink ref="I2" location="Content!Print_Area" display="Content" xr:uid="{A33D669E-95CB-4848-93E4-6A3BCD2EAFD3}"/>
    <hyperlink ref="I3" location="'X1'!A1" display="SFP-Asset" xr:uid="{E1C60E70-2127-4024-9663-A3EC9A88A046}"/>
    <hyperlink ref="I4" location="'X2'!A1" display="SFP-Liab and NW" xr:uid="{E9C1723F-F9F4-4402-B7A9-E2F223140AC9}"/>
    <hyperlink ref="I5" location="'X4'!A1" display="SCI" xr:uid="{DE6F351E-BF0A-4903-A739-3656BB2BDFBB}"/>
  </hyperlinks>
  <pageMargins left="0.5" right="0.5" top="1" bottom="0.5" header="0.3" footer="0.3"/>
  <pageSetup paperSize="14" scale="108" orientation="landscape" r:id="rId1"/>
  <headerFooter>
    <oddFooter>&amp;R&amp;"Times New Roman,Bold"&amp;12Page 28</oddFooter>
  </headerFooter>
  <rowBreaks count="1" manualBreakCount="1">
    <brk id="30" max="6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F0"/>
    <pageSetUpPr fitToPage="1"/>
  </sheetPr>
  <dimension ref="A1:U36"/>
  <sheetViews>
    <sheetView zoomScaleNormal="100" zoomScaleSheetLayoutView="70" zoomScalePageLayoutView="70" workbookViewId="0">
      <selection activeCell="I30" sqref="I30"/>
    </sheetView>
  </sheetViews>
  <sheetFormatPr defaultColWidth="10" defaultRowHeight="15.6"/>
  <cols>
    <col min="1" max="1" width="3.6640625" style="271" customWidth="1"/>
    <col min="2" max="2" width="5.33203125" style="271" customWidth="1"/>
    <col min="3" max="3" width="7.6640625" style="271" customWidth="1"/>
    <col min="4" max="4" width="23.44140625" style="271" customWidth="1"/>
    <col min="5" max="19" width="13" style="271" customWidth="1"/>
    <col min="20" max="20" width="4.44140625" style="2" customWidth="1"/>
    <col min="21" max="21" width="9.109375" style="2"/>
    <col min="22" max="16384" width="10" style="271"/>
  </cols>
  <sheetData>
    <row r="1" spans="1:21">
      <c r="U1" s="1"/>
    </row>
    <row r="2" spans="1:21">
      <c r="A2" s="166" t="s">
        <v>1163</v>
      </c>
      <c r="F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20"/>
      <c r="U2" s="457" t="s">
        <v>746</v>
      </c>
    </row>
    <row r="3" spans="1:21">
      <c r="A3" s="65" t="s">
        <v>407</v>
      </c>
      <c r="F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0"/>
      <c r="U3" s="458" t="s">
        <v>748</v>
      </c>
    </row>
    <row r="4" spans="1:21">
      <c r="A4" s="65" t="s">
        <v>408</v>
      </c>
      <c r="F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0"/>
      <c r="T4" s="87"/>
      <c r="U4" s="458" t="s">
        <v>750</v>
      </c>
    </row>
    <row r="5" spans="1:21" ht="16.2" thickBot="1">
      <c r="A5" s="320"/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"/>
      <c r="U5" s="457" t="s">
        <v>752</v>
      </c>
    </row>
    <row r="6" spans="1:21">
      <c r="A6" s="1908" t="s">
        <v>1164</v>
      </c>
      <c r="B6" s="1909"/>
      <c r="C6" s="1909"/>
      <c r="D6" s="1909"/>
      <c r="E6" s="1903" t="s">
        <v>807</v>
      </c>
      <c r="F6" s="1903"/>
      <c r="G6" s="1903" t="s">
        <v>808</v>
      </c>
      <c r="H6" s="1903"/>
      <c r="I6" s="1903" t="s">
        <v>809</v>
      </c>
      <c r="J6" s="1903"/>
      <c r="K6" s="1903" t="s">
        <v>810</v>
      </c>
      <c r="L6" s="1903"/>
      <c r="M6" s="1903" t="s">
        <v>1165</v>
      </c>
      <c r="N6" s="1903"/>
      <c r="O6" s="1903" t="s">
        <v>812</v>
      </c>
      <c r="P6" s="1903"/>
      <c r="Q6" s="1903" t="s">
        <v>262</v>
      </c>
      <c r="R6" s="1903"/>
      <c r="S6" s="1545" t="s">
        <v>1151</v>
      </c>
      <c r="T6" s="3"/>
      <c r="U6" s="109"/>
    </row>
    <row r="7" spans="1:21" ht="16.2" thickBot="1">
      <c r="A7" s="1910"/>
      <c r="B7" s="1911"/>
      <c r="C7" s="1911"/>
      <c r="D7" s="1912"/>
      <c r="E7" s="1337" t="s">
        <v>1166</v>
      </c>
      <c r="F7" s="1337" t="s">
        <v>1167</v>
      </c>
      <c r="G7" s="1337" t="s">
        <v>1166</v>
      </c>
      <c r="H7" s="1337" t="s">
        <v>1167</v>
      </c>
      <c r="I7" s="1337" t="s">
        <v>1166</v>
      </c>
      <c r="J7" s="1337" t="s">
        <v>1167</v>
      </c>
      <c r="K7" s="1337" t="s">
        <v>1166</v>
      </c>
      <c r="L7" s="1337" t="s">
        <v>1167</v>
      </c>
      <c r="M7" s="1337" t="s">
        <v>1166</v>
      </c>
      <c r="N7" s="1337" t="s">
        <v>1167</v>
      </c>
      <c r="O7" s="1337" t="s">
        <v>1166</v>
      </c>
      <c r="P7" s="1337" t="s">
        <v>1167</v>
      </c>
      <c r="Q7" s="1337" t="s">
        <v>1166</v>
      </c>
      <c r="R7" s="1338" t="s">
        <v>1167</v>
      </c>
      <c r="S7" s="1904"/>
      <c r="T7" s="3"/>
    </row>
    <row r="8" spans="1:21" ht="16.2" thickBot="1">
      <c r="A8" s="1905" t="s">
        <v>668</v>
      </c>
      <c r="B8" s="1906"/>
      <c r="C8" s="1906"/>
      <c r="D8" s="1907"/>
      <c r="E8" s="1339" t="s">
        <v>669</v>
      </c>
      <c r="F8" s="1339" t="s">
        <v>670</v>
      </c>
      <c r="G8" s="1339" t="s">
        <v>671</v>
      </c>
      <c r="H8" s="1339" t="s">
        <v>672</v>
      </c>
      <c r="I8" s="1339" t="s">
        <v>673</v>
      </c>
      <c r="J8" s="1339" t="s">
        <v>674</v>
      </c>
      <c r="K8" s="1339" t="s">
        <v>730</v>
      </c>
      <c r="L8" s="1339" t="s">
        <v>731</v>
      </c>
      <c r="M8" s="1339" t="s">
        <v>788</v>
      </c>
      <c r="N8" s="1339" t="s">
        <v>789</v>
      </c>
      <c r="O8" s="1339" t="s">
        <v>790</v>
      </c>
      <c r="P8" s="1339" t="s">
        <v>791</v>
      </c>
      <c r="Q8" s="1339" t="s">
        <v>792</v>
      </c>
      <c r="R8" s="1339" t="s">
        <v>793</v>
      </c>
      <c r="S8" s="317" t="s">
        <v>892</v>
      </c>
      <c r="T8" s="3"/>
      <c r="U8" s="3"/>
    </row>
    <row r="9" spans="1:21">
      <c r="A9" s="323">
        <v>1</v>
      </c>
      <c r="B9" s="510" t="s">
        <v>1118</v>
      </c>
      <c r="C9" s="510"/>
      <c r="D9" s="510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40"/>
      <c r="S9" s="324"/>
      <c r="T9" s="3"/>
      <c r="U9" s="3"/>
    </row>
    <row r="10" spans="1:21">
      <c r="A10" s="325"/>
      <c r="B10" s="326">
        <v>1.1000000000000001</v>
      </c>
      <c r="C10" s="327" t="s">
        <v>1114</v>
      </c>
      <c r="D10" s="327"/>
      <c r="E10" s="1340"/>
      <c r="F10" s="1340"/>
      <c r="G10" s="1340"/>
      <c r="H10" s="1340"/>
      <c r="I10" s="1340"/>
      <c r="J10" s="1340"/>
      <c r="K10" s="1340"/>
      <c r="L10" s="1340"/>
      <c r="M10" s="1340"/>
      <c r="N10" s="1340"/>
      <c r="O10" s="1340"/>
      <c r="P10" s="1340"/>
      <c r="Q10" s="1340">
        <f>E10+G10+I10+K10+M10+O10</f>
        <v>0</v>
      </c>
      <c r="R10" s="1341">
        <f>F10+H10+J10+L10+N10+P10</f>
        <v>0</v>
      </c>
      <c r="S10" s="328"/>
      <c r="T10" s="3"/>
      <c r="U10" s="3"/>
    </row>
    <row r="11" spans="1:21">
      <c r="A11" s="325"/>
      <c r="B11" s="326">
        <v>1.2</v>
      </c>
      <c r="C11" s="327" t="s">
        <v>1168</v>
      </c>
      <c r="D11" s="327"/>
      <c r="E11" s="1340"/>
      <c r="F11" s="1340"/>
      <c r="G11" s="1340"/>
      <c r="H11" s="1340"/>
      <c r="I11" s="1340"/>
      <c r="J11" s="1340"/>
      <c r="K11" s="1340"/>
      <c r="L11" s="1340"/>
      <c r="M11" s="1340"/>
      <c r="N11" s="1340"/>
      <c r="O11" s="1340"/>
      <c r="P11" s="1340"/>
      <c r="Q11" s="1340">
        <f t="shared" ref="Q11:R13" si="0">E11+G11+I11+K11+M11+O11</f>
        <v>0</v>
      </c>
      <c r="R11" s="1341">
        <f t="shared" si="0"/>
        <v>0</v>
      </c>
      <c r="S11" s="328"/>
      <c r="T11" s="1"/>
      <c r="U11" s="1"/>
    </row>
    <row r="12" spans="1:21">
      <c r="A12" s="325"/>
      <c r="B12" s="326">
        <v>1.3</v>
      </c>
      <c r="C12" s="327" t="s">
        <v>1116</v>
      </c>
      <c r="D12" s="327"/>
      <c r="E12" s="1340"/>
      <c r="F12" s="1340"/>
      <c r="G12" s="1340"/>
      <c r="H12" s="1340"/>
      <c r="I12" s="1340"/>
      <c r="J12" s="1340"/>
      <c r="K12" s="1340"/>
      <c r="L12" s="1340"/>
      <c r="M12" s="1340"/>
      <c r="N12" s="1340"/>
      <c r="O12" s="1340"/>
      <c r="P12" s="1340"/>
      <c r="Q12" s="1340"/>
      <c r="R12" s="1341"/>
      <c r="S12" s="328"/>
      <c r="T12" s="1"/>
      <c r="U12" s="1"/>
    </row>
    <row r="13" spans="1:21">
      <c r="A13" s="325"/>
      <c r="B13" s="326">
        <v>1.4</v>
      </c>
      <c r="C13" s="327" t="s">
        <v>1117</v>
      </c>
      <c r="D13" s="327"/>
      <c r="E13" s="1342"/>
      <c r="F13" s="1342"/>
      <c r="G13" s="1342"/>
      <c r="H13" s="1342"/>
      <c r="I13" s="1342"/>
      <c r="J13" s="1342"/>
      <c r="K13" s="1342"/>
      <c r="L13" s="1342"/>
      <c r="M13" s="1342"/>
      <c r="N13" s="1342"/>
      <c r="O13" s="1342"/>
      <c r="P13" s="1342"/>
      <c r="Q13" s="1342">
        <f t="shared" si="0"/>
        <v>0</v>
      </c>
      <c r="R13" s="1343">
        <f t="shared" si="0"/>
        <v>0</v>
      </c>
      <c r="S13" s="328"/>
      <c r="T13" s="1"/>
      <c r="U13" s="1"/>
    </row>
    <row r="14" spans="1:21" ht="16.2" thickBot="1">
      <c r="A14" s="1344"/>
      <c r="B14" s="1345"/>
      <c r="C14" s="1346" t="s">
        <v>706</v>
      </c>
      <c r="D14" s="1347"/>
      <c r="E14" s="1348">
        <f t="shared" ref="E14:R14" si="1">SUM(E10:E13)</f>
        <v>0</v>
      </c>
      <c r="F14" s="1348">
        <f t="shared" si="1"/>
        <v>0</v>
      </c>
      <c r="G14" s="1348">
        <f t="shared" si="1"/>
        <v>0</v>
      </c>
      <c r="H14" s="1348">
        <f t="shared" si="1"/>
        <v>0</v>
      </c>
      <c r="I14" s="1348">
        <f t="shared" si="1"/>
        <v>0</v>
      </c>
      <c r="J14" s="1348">
        <f t="shared" si="1"/>
        <v>0</v>
      </c>
      <c r="K14" s="1348">
        <f t="shared" si="1"/>
        <v>0</v>
      </c>
      <c r="L14" s="1348">
        <f t="shared" si="1"/>
        <v>0</v>
      </c>
      <c r="M14" s="1348">
        <f t="shared" si="1"/>
        <v>0</v>
      </c>
      <c r="N14" s="1348">
        <f t="shared" si="1"/>
        <v>0</v>
      </c>
      <c r="O14" s="1348">
        <f t="shared" si="1"/>
        <v>0</v>
      </c>
      <c r="P14" s="1348">
        <f t="shared" si="1"/>
        <v>0</v>
      </c>
      <c r="Q14" s="1348">
        <f t="shared" si="1"/>
        <v>0</v>
      </c>
      <c r="R14" s="1349">
        <f t="shared" si="1"/>
        <v>0</v>
      </c>
      <c r="S14" s="1350"/>
      <c r="T14" s="1"/>
      <c r="U14" s="1"/>
    </row>
    <row r="15" spans="1:21">
      <c r="A15" s="329">
        <v>2</v>
      </c>
      <c r="B15" s="330" t="s">
        <v>508</v>
      </c>
      <c r="C15" s="330"/>
      <c r="D15" s="327"/>
      <c r="E15" s="1340"/>
      <c r="F15" s="1340"/>
      <c r="G15" s="1340"/>
      <c r="H15" s="1340"/>
      <c r="I15" s="1340"/>
      <c r="J15" s="1340"/>
      <c r="K15" s="1340"/>
      <c r="L15" s="1340"/>
      <c r="M15" s="1340"/>
      <c r="N15" s="1340"/>
      <c r="O15" s="1340"/>
      <c r="P15" s="1340"/>
      <c r="Q15" s="1340"/>
      <c r="R15" s="1351"/>
      <c r="S15" s="331"/>
      <c r="T15" s="1"/>
      <c r="U15" s="1"/>
    </row>
    <row r="16" spans="1:21">
      <c r="A16" s="329"/>
      <c r="B16" s="330">
        <v>2.1</v>
      </c>
      <c r="C16" s="327" t="s">
        <v>1114</v>
      </c>
      <c r="D16" s="327"/>
      <c r="E16" s="1340"/>
      <c r="F16" s="1340"/>
      <c r="G16" s="1340"/>
      <c r="H16" s="1340"/>
      <c r="I16" s="1340"/>
      <c r="J16" s="1340"/>
      <c r="K16" s="1340"/>
      <c r="L16" s="1340"/>
      <c r="M16" s="1340"/>
      <c r="N16" s="1340"/>
      <c r="O16" s="1340"/>
      <c r="P16" s="1340"/>
      <c r="Q16" s="1340">
        <f>E16+G16+I16+K16+M16+O16</f>
        <v>0</v>
      </c>
      <c r="R16" s="1352">
        <f>F16+H16+J16+L16+N16+P16</f>
        <v>0</v>
      </c>
      <c r="S16" s="331"/>
      <c r="T16" s="1"/>
      <c r="U16" s="1"/>
    </row>
    <row r="17" spans="1:21">
      <c r="A17" s="329"/>
      <c r="B17" s="330">
        <v>2.2000000000000002</v>
      </c>
      <c r="C17" s="327" t="s">
        <v>1115</v>
      </c>
      <c r="D17" s="327"/>
      <c r="E17" s="1340"/>
      <c r="F17" s="1340"/>
      <c r="G17" s="1340"/>
      <c r="H17" s="1340"/>
      <c r="I17" s="1340"/>
      <c r="J17" s="1340"/>
      <c r="K17" s="1340"/>
      <c r="L17" s="1340"/>
      <c r="M17" s="1340"/>
      <c r="N17" s="1340"/>
      <c r="O17" s="1340"/>
      <c r="P17" s="1340"/>
      <c r="Q17" s="1340">
        <f t="shared" ref="Q17:R19" si="2">E17+G17+I17+K17+M17+O17</f>
        <v>0</v>
      </c>
      <c r="R17" s="1352">
        <f t="shared" si="2"/>
        <v>0</v>
      </c>
      <c r="S17" s="331"/>
    </row>
    <row r="18" spans="1:21">
      <c r="A18" s="329"/>
      <c r="B18" s="330">
        <v>2.2999999999999998</v>
      </c>
      <c r="C18" s="327" t="s">
        <v>1116</v>
      </c>
      <c r="D18" s="327"/>
      <c r="E18" s="1340"/>
      <c r="F18" s="1340"/>
      <c r="G18" s="1340"/>
      <c r="H18" s="1340"/>
      <c r="I18" s="1340"/>
      <c r="J18" s="1340"/>
      <c r="K18" s="1340"/>
      <c r="L18" s="1340"/>
      <c r="M18" s="1340"/>
      <c r="N18" s="1340"/>
      <c r="O18" s="1340"/>
      <c r="P18" s="1340"/>
      <c r="Q18" s="1340"/>
      <c r="R18" s="1352"/>
      <c r="S18" s="331"/>
      <c r="T18" s="1"/>
      <c r="U18" s="1"/>
    </row>
    <row r="19" spans="1:21">
      <c r="A19" s="329"/>
      <c r="B19" s="330">
        <v>2.4</v>
      </c>
      <c r="C19" s="327" t="s">
        <v>1117</v>
      </c>
      <c r="D19" s="327"/>
      <c r="E19" s="1340"/>
      <c r="F19" s="1340"/>
      <c r="G19" s="1340"/>
      <c r="H19" s="1340"/>
      <c r="I19" s="1340"/>
      <c r="J19" s="1340"/>
      <c r="K19" s="1340"/>
      <c r="L19" s="1340"/>
      <c r="M19" s="1340"/>
      <c r="N19" s="1340"/>
      <c r="O19" s="1340"/>
      <c r="P19" s="1340"/>
      <c r="Q19" s="1340">
        <f t="shared" si="2"/>
        <v>0</v>
      </c>
      <c r="R19" s="1352">
        <f t="shared" si="2"/>
        <v>0</v>
      </c>
      <c r="S19" s="331"/>
    </row>
    <row r="20" spans="1:21" ht="16.2" thickBot="1">
      <c r="A20" s="1344"/>
      <c r="B20" s="1345"/>
      <c r="C20" s="1346" t="s">
        <v>706</v>
      </c>
      <c r="D20" s="1347"/>
      <c r="E20" s="1353">
        <f t="shared" ref="E20:R20" si="3">SUM(E16:E19)</f>
        <v>0</v>
      </c>
      <c r="F20" s="1353">
        <f t="shared" si="3"/>
        <v>0</v>
      </c>
      <c r="G20" s="1353">
        <f t="shared" si="3"/>
        <v>0</v>
      </c>
      <c r="H20" s="1353">
        <f t="shared" si="3"/>
        <v>0</v>
      </c>
      <c r="I20" s="1353">
        <f t="shared" si="3"/>
        <v>0</v>
      </c>
      <c r="J20" s="1353">
        <f t="shared" si="3"/>
        <v>0</v>
      </c>
      <c r="K20" s="1353">
        <f t="shared" si="3"/>
        <v>0</v>
      </c>
      <c r="L20" s="1353">
        <f t="shared" si="3"/>
        <v>0</v>
      </c>
      <c r="M20" s="1353">
        <f t="shared" si="3"/>
        <v>0</v>
      </c>
      <c r="N20" s="1353">
        <f t="shared" si="3"/>
        <v>0</v>
      </c>
      <c r="O20" s="1353">
        <f t="shared" si="3"/>
        <v>0</v>
      </c>
      <c r="P20" s="1353">
        <f t="shared" si="3"/>
        <v>0</v>
      </c>
      <c r="Q20" s="1353">
        <f t="shared" si="3"/>
        <v>0</v>
      </c>
      <c r="R20" s="1354">
        <f t="shared" si="3"/>
        <v>0</v>
      </c>
      <c r="S20" s="1350"/>
    </row>
    <row r="21" spans="1:21">
      <c r="A21" s="329">
        <v>3</v>
      </c>
      <c r="B21" s="330" t="s">
        <v>509</v>
      </c>
      <c r="C21" s="330"/>
      <c r="D21" s="327"/>
      <c r="E21" s="1340"/>
      <c r="F21" s="1340"/>
      <c r="G21" s="1340"/>
      <c r="H21" s="1340"/>
      <c r="I21" s="1340"/>
      <c r="J21" s="1340"/>
      <c r="K21" s="1340"/>
      <c r="L21" s="1340"/>
      <c r="M21" s="1340"/>
      <c r="N21" s="1340"/>
      <c r="O21" s="1340"/>
      <c r="P21" s="1340"/>
      <c r="Q21" s="1340"/>
      <c r="R21" s="1351"/>
      <c r="S21" s="331"/>
      <c r="T21" s="446"/>
    </row>
    <row r="22" spans="1:21">
      <c r="A22" s="329"/>
      <c r="B22" s="330">
        <v>3.1</v>
      </c>
      <c r="C22" s="327" t="s">
        <v>1114</v>
      </c>
      <c r="D22" s="327"/>
      <c r="E22" s="1340"/>
      <c r="F22" s="1340"/>
      <c r="G22" s="1340"/>
      <c r="H22" s="1340"/>
      <c r="I22" s="1340"/>
      <c r="J22" s="1340"/>
      <c r="K22" s="1340"/>
      <c r="L22" s="1340"/>
      <c r="M22" s="1340"/>
      <c r="N22" s="1340"/>
      <c r="O22" s="1340"/>
      <c r="P22" s="1340"/>
      <c r="Q22" s="1340">
        <f>E22+G22+I22+K22+M22+O22</f>
        <v>0</v>
      </c>
      <c r="R22" s="1352">
        <f>F22+H22+J22+L22+N22+P22</f>
        <v>0</v>
      </c>
      <c r="S22" s="331"/>
    </row>
    <row r="23" spans="1:21">
      <c r="A23" s="329"/>
      <c r="B23" s="330">
        <v>3.2</v>
      </c>
      <c r="C23" s="327" t="s">
        <v>1115</v>
      </c>
      <c r="D23" s="327"/>
      <c r="E23" s="1340"/>
      <c r="F23" s="1340"/>
      <c r="G23" s="1340"/>
      <c r="H23" s="1340"/>
      <c r="I23" s="1340"/>
      <c r="J23" s="1340"/>
      <c r="K23" s="1340"/>
      <c r="L23" s="1340"/>
      <c r="M23" s="1340"/>
      <c r="N23" s="1340"/>
      <c r="O23" s="1340"/>
      <c r="P23" s="1340"/>
      <c r="Q23" s="1340">
        <f t="shared" ref="Q23" si="4">E23+G23+I23+K23+M23+O23</f>
        <v>0</v>
      </c>
      <c r="R23" s="1352">
        <f t="shared" ref="R23" si="5">F23+H23+J23+L23+N23+P23</f>
        <v>0</v>
      </c>
      <c r="S23" s="331"/>
    </row>
    <row r="24" spans="1:21">
      <c r="A24" s="329"/>
      <c r="B24" s="330">
        <v>3.3</v>
      </c>
      <c r="C24" s="327" t="s">
        <v>1116</v>
      </c>
      <c r="D24" s="327"/>
      <c r="E24" s="1340"/>
      <c r="F24" s="1340"/>
      <c r="G24" s="1340"/>
      <c r="H24" s="1340"/>
      <c r="I24" s="1340"/>
      <c r="J24" s="1340"/>
      <c r="K24" s="1340"/>
      <c r="L24" s="1340"/>
      <c r="M24" s="1340"/>
      <c r="N24" s="1340"/>
      <c r="O24" s="1340"/>
      <c r="P24" s="1340"/>
      <c r="Q24" s="1340"/>
      <c r="R24" s="1352"/>
      <c r="S24" s="331"/>
    </row>
    <row r="25" spans="1:21">
      <c r="A25" s="329"/>
      <c r="B25" s="330">
        <v>3.4</v>
      </c>
      <c r="C25" s="327" t="s">
        <v>1117</v>
      </c>
      <c r="D25" s="327"/>
      <c r="E25" s="1340"/>
      <c r="F25" s="1340"/>
      <c r="G25" s="1340"/>
      <c r="H25" s="1340"/>
      <c r="I25" s="1340"/>
      <c r="J25" s="1340"/>
      <c r="K25" s="1340"/>
      <c r="L25" s="1340"/>
      <c r="M25" s="1340"/>
      <c r="N25" s="1340"/>
      <c r="O25" s="1340"/>
      <c r="P25" s="1340"/>
      <c r="Q25" s="1340">
        <f t="shared" ref="Q25" si="6">E25+G25+I25+K25+M25+O25</f>
        <v>0</v>
      </c>
      <c r="R25" s="1352">
        <f t="shared" ref="R25" si="7">F25+H25+J25+L25+N25+P25</f>
        <v>0</v>
      </c>
      <c r="S25" s="331"/>
    </row>
    <row r="26" spans="1:21" ht="16.2" thickBot="1">
      <c r="A26" s="1344"/>
      <c r="B26" s="1345"/>
      <c r="C26" s="1346" t="s">
        <v>706</v>
      </c>
      <c r="D26" s="1347"/>
      <c r="E26" s="1355">
        <f t="shared" ref="E26:R26" si="8">SUM(E22:E25)</f>
        <v>0</v>
      </c>
      <c r="F26" s="1355">
        <f t="shared" si="8"/>
        <v>0</v>
      </c>
      <c r="G26" s="1355">
        <f t="shared" si="8"/>
        <v>0</v>
      </c>
      <c r="H26" s="1355">
        <f t="shared" si="8"/>
        <v>0</v>
      </c>
      <c r="I26" s="1355">
        <f t="shared" si="8"/>
        <v>0</v>
      </c>
      <c r="J26" s="1355">
        <f t="shared" si="8"/>
        <v>0</v>
      </c>
      <c r="K26" s="1355">
        <f t="shared" si="8"/>
        <v>0</v>
      </c>
      <c r="L26" s="1355">
        <f t="shared" si="8"/>
        <v>0</v>
      </c>
      <c r="M26" s="1355">
        <f t="shared" si="8"/>
        <v>0</v>
      </c>
      <c r="N26" s="1355">
        <f t="shared" si="8"/>
        <v>0</v>
      </c>
      <c r="O26" s="1355">
        <f t="shared" si="8"/>
        <v>0</v>
      </c>
      <c r="P26" s="1355">
        <f t="shared" si="8"/>
        <v>0</v>
      </c>
      <c r="Q26" s="1355">
        <f t="shared" si="8"/>
        <v>0</v>
      </c>
      <c r="R26" s="1356">
        <f t="shared" si="8"/>
        <v>0</v>
      </c>
      <c r="S26" s="1350"/>
    </row>
    <row r="27" spans="1:21" ht="16.2" thickBot="1">
      <c r="A27" s="1344"/>
      <c r="B27" s="1357" t="s">
        <v>1169</v>
      </c>
      <c r="C27" s="1346"/>
      <c r="D27" s="1347"/>
      <c r="E27" s="469">
        <f t="shared" ref="E27:R27" si="9">E14+E20</f>
        <v>0</v>
      </c>
      <c r="F27" s="469">
        <f t="shared" si="9"/>
        <v>0</v>
      </c>
      <c r="G27" s="469">
        <f t="shared" si="9"/>
        <v>0</v>
      </c>
      <c r="H27" s="469">
        <f t="shared" si="9"/>
        <v>0</v>
      </c>
      <c r="I27" s="469">
        <f t="shared" si="9"/>
        <v>0</v>
      </c>
      <c r="J27" s="469">
        <f t="shared" si="9"/>
        <v>0</v>
      </c>
      <c r="K27" s="469">
        <f t="shared" si="9"/>
        <v>0</v>
      </c>
      <c r="L27" s="469">
        <f t="shared" si="9"/>
        <v>0</v>
      </c>
      <c r="M27" s="469">
        <f t="shared" si="9"/>
        <v>0</v>
      </c>
      <c r="N27" s="469">
        <f t="shared" si="9"/>
        <v>0</v>
      </c>
      <c r="O27" s="469">
        <f t="shared" si="9"/>
        <v>0</v>
      </c>
      <c r="P27" s="469">
        <f t="shared" si="9"/>
        <v>0</v>
      </c>
      <c r="Q27" s="469">
        <f t="shared" si="9"/>
        <v>0</v>
      </c>
      <c r="R27" s="469">
        <f t="shared" si="9"/>
        <v>0</v>
      </c>
      <c r="S27" s="1358"/>
    </row>
    <row r="28" spans="1:21" ht="16.8" thickTop="1" thickBot="1">
      <c r="A28" s="332" t="s">
        <v>1170</v>
      </c>
      <c r="B28" s="1359"/>
      <c r="C28" s="1360"/>
      <c r="D28" s="1359"/>
      <c r="E28" s="1348"/>
      <c r="F28" s="1348"/>
      <c r="G28" s="1348"/>
      <c r="H28" s="1348"/>
      <c r="I28" s="1348"/>
      <c r="J28" s="1348"/>
      <c r="K28" s="1348"/>
      <c r="L28" s="1348"/>
      <c r="M28" s="1348"/>
      <c r="N28" s="1348"/>
      <c r="O28" s="1348"/>
      <c r="P28" s="1348"/>
      <c r="Q28" s="1348"/>
      <c r="R28" s="1361"/>
      <c r="S28" s="511"/>
    </row>
    <row r="29" spans="1:21">
      <c r="A29" s="333"/>
      <c r="B29" s="333"/>
      <c r="C29" s="333"/>
      <c r="D29" s="333"/>
      <c r="E29" s="333"/>
      <c r="F29" s="334"/>
      <c r="G29" s="333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34"/>
      <c r="S29" s="333"/>
    </row>
    <row r="30" spans="1:21">
      <c r="A30" s="318"/>
      <c r="B30" s="318"/>
      <c r="C30" s="335"/>
      <c r="D30" s="336"/>
      <c r="E30" s="336"/>
      <c r="F30" s="318"/>
      <c r="G30" s="336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</row>
    <row r="31" spans="1:21">
      <c r="A31" s="318"/>
      <c r="B31" s="318"/>
      <c r="C31" s="337"/>
      <c r="D31" s="336"/>
      <c r="E31" s="336"/>
      <c r="F31" s="318"/>
      <c r="G31" s="336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</row>
    <row r="32" spans="1:21">
      <c r="A32" s="318"/>
      <c r="B32" s="318"/>
      <c r="C32" s="318"/>
      <c r="D32" s="336"/>
      <c r="E32" s="336"/>
      <c r="F32" s="318"/>
      <c r="G32" s="336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</row>
    <row r="33" spans="1:19">
      <c r="C33" s="1362" t="s">
        <v>1114</v>
      </c>
    </row>
    <row r="34" spans="1:19">
      <c r="A34" s="338"/>
      <c r="B34" s="338"/>
      <c r="C34" s="1362" t="s">
        <v>1115</v>
      </c>
      <c r="D34" s="338"/>
      <c r="E34" s="338"/>
      <c r="F34" s="338"/>
      <c r="G34" s="338"/>
      <c r="H34" s="338"/>
      <c r="I34" s="338"/>
      <c r="J34" s="338"/>
      <c r="K34" s="338"/>
      <c r="L34" s="338"/>
      <c r="M34" s="338"/>
      <c r="N34" s="338"/>
      <c r="O34" s="338"/>
      <c r="P34" s="338"/>
      <c r="Q34" s="338"/>
      <c r="R34" s="338"/>
      <c r="S34" s="338"/>
    </row>
    <row r="35" spans="1:19">
      <c r="C35" s="1362" t="s">
        <v>1116</v>
      </c>
    </row>
    <row r="36" spans="1:19">
      <c r="C36" s="1362" t="s">
        <v>1117</v>
      </c>
    </row>
  </sheetData>
  <mergeCells count="10">
    <mergeCell ref="O6:P6"/>
    <mergeCell ref="Q6:R6"/>
    <mergeCell ref="S6:S7"/>
    <mergeCell ref="A8:D8"/>
    <mergeCell ref="A6:D7"/>
    <mergeCell ref="E6:F6"/>
    <mergeCell ref="G6:H6"/>
    <mergeCell ref="I6:J6"/>
    <mergeCell ref="K6:L6"/>
    <mergeCell ref="M6:N6"/>
  </mergeCells>
  <hyperlinks>
    <hyperlink ref="U2" location="Content!Print_Area" display="Content" xr:uid="{A3FD8C09-90B4-4DDB-A58E-47C3C3EC1581}"/>
    <hyperlink ref="U3" location="'X1'!A1" display="SFP-Asset" xr:uid="{BE5ED078-B9ED-4108-AE7C-CC77FB96C06E}"/>
    <hyperlink ref="U4" location="'X2'!A1" display="SFP-Liab and NW" xr:uid="{DC2BF416-6117-48A4-8646-5E9DED88C2D2}"/>
    <hyperlink ref="U5" location="'X4'!A1" display="SCI" xr:uid="{56693C10-9469-4E98-A606-DDFB6FAD5E7F}"/>
  </hyperlinks>
  <pageMargins left="0.5" right="0.5" top="1" bottom="0.5" header="0.3" footer="0.3"/>
  <pageSetup paperSize="14" scale="65" orientation="landscape" r:id="rId1"/>
  <headerFooter>
    <oddFooter>&amp;R&amp;"Times New Roman,Bold"&amp;12Page 29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1">
    <tabColor rgb="FF00B0F0"/>
  </sheetPr>
  <dimension ref="A1:T16"/>
  <sheetViews>
    <sheetView zoomScale="85" zoomScaleNormal="85" zoomScaleSheetLayoutView="70" zoomScalePageLayoutView="70" workbookViewId="0">
      <selection activeCell="T2" sqref="T2"/>
    </sheetView>
  </sheetViews>
  <sheetFormatPr defaultColWidth="9.33203125" defaultRowHeight="15.6"/>
  <cols>
    <col min="1" max="1" width="4.109375" style="232" customWidth="1"/>
    <col min="2" max="2" width="4" style="235" customWidth="1"/>
    <col min="3" max="3" width="27.6640625" style="235" customWidth="1"/>
    <col min="4" max="7" width="14.33203125" style="235" customWidth="1"/>
    <col min="8" max="11" width="14.44140625" style="235" customWidth="1"/>
    <col min="12" max="18" width="14.44140625" style="242" customWidth="1"/>
    <col min="19" max="19" width="5" style="219" customWidth="1"/>
    <col min="20" max="20" width="8.77734375" style="219"/>
    <col min="21" max="224" width="9.33203125" style="232"/>
    <col min="225" max="225" width="4" style="232" customWidth="1"/>
    <col min="226" max="226" width="21.6640625" style="232" customWidth="1"/>
    <col min="227" max="227" width="17.44140625" style="232" customWidth="1"/>
    <col min="228" max="228" width="19.44140625" style="232" customWidth="1"/>
    <col min="229" max="229" width="3.6640625" style="232" customWidth="1"/>
    <col min="230" max="230" width="19.44140625" style="232" customWidth="1"/>
    <col min="231" max="231" width="17.109375" style="232" customWidth="1"/>
    <col min="232" max="232" width="13.33203125" style="232" customWidth="1"/>
    <col min="233" max="233" width="16.44140625" style="232" customWidth="1"/>
    <col min="234" max="234" width="19.44140625" style="232" customWidth="1"/>
    <col min="235" max="235" width="31.44140625" style="232" customWidth="1"/>
    <col min="236" max="236" width="8.33203125" style="232" customWidth="1"/>
    <col min="237" max="237" width="9.44140625" style="232" customWidth="1"/>
    <col min="238" max="238" width="10.44140625" style="232" customWidth="1"/>
    <col min="239" max="480" width="9.33203125" style="232"/>
    <col min="481" max="481" width="4" style="232" customWidth="1"/>
    <col min="482" max="482" width="21.6640625" style="232" customWidth="1"/>
    <col min="483" max="483" width="17.44140625" style="232" customWidth="1"/>
    <col min="484" max="484" width="19.44140625" style="232" customWidth="1"/>
    <col min="485" max="485" width="3.6640625" style="232" customWidth="1"/>
    <col min="486" max="486" width="19.44140625" style="232" customWidth="1"/>
    <col min="487" max="487" width="17.109375" style="232" customWidth="1"/>
    <col min="488" max="488" width="13.33203125" style="232" customWidth="1"/>
    <col min="489" max="489" width="16.44140625" style="232" customWidth="1"/>
    <col min="490" max="490" width="19.44140625" style="232" customWidth="1"/>
    <col min="491" max="491" width="31.44140625" style="232" customWidth="1"/>
    <col min="492" max="492" width="8.33203125" style="232" customWidth="1"/>
    <col min="493" max="493" width="9.44140625" style="232" customWidth="1"/>
    <col min="494" max="494" width="10.44140625" style="232" customWidth="1"/>
    <col min="495" max="736" width="9.33203125" style="232"/>
    <col min="737" max="737" width="4" style="232" customWidth="1"/>
    <col min="738" max="738" width="21.6640625" style="232" customWidth="1"/>
    <col min="739" max="739" width="17.44140625" style="232" customWidth="1"/>
    <col min="740" max="740" width="19.44140625" style="232" customWidth="1"/>
    <col min="741" max="741" width="3.6640625" style="232" customWidth="1"/>
    <col min="742" max="742" width="19.44140625" style="232" customWidth="1"/>
    <col min="743" max="743" width="17.109375" style="232" customWidth="1"/>
    <col min="744" max="744" width="13.33203125" style="232" customWidth="1"/>
    <col min="745" max="745" width="16.44140625" style="232" customWidth="1"/>
    <col min="746" max="746" width="19.44140625" style="232" customWidth="1"/>
    <col min="747" max="747" width="31.44140625" style="232" customWidth="1"/>
    <col min="748" max="748" width="8.33203125" style="232" customWidth="1"/>
    <col min="749" max="749" width="9.44140625" style="232" customWidth="1"/>
    <col min="750" max="750" width="10.44140625" style="232" customWidth="1"/>
    <col min="751" max="992" width="9.33203125" style="232"/>
    <col min="993" max="993" width="4" style="232" customWidth="1"/>
    <col min="994" max="994" width="21.6640625" style="232" customWidth="1"/>
    <col min="995" max="995" width="17.44140625" style="232" customWidth="1"/>
    <col min="996" max="996" width="19.44140625" style="232" customWidth="1"/>
    <col min="997" max="997" width="3.6640625" style="232" customWidth="1"/>
    <col min="998" max="998" width="19.44140625" style="232" customWidth="1"/>
    <col min="999" max="999" width="17.109375" style="232" customWidth="1"/>
    <col min="1000" max="1000" width="13.33203125" style="232" customWidth="1"/>
    <col min="1001" max="1001" width="16.44140625" style="232" customWidth="1"/>
    <col min="1002" max="1002" width="19.44140625" style="232" customWidth="1"/>
    <col min="1003" max="1003" width="31.44140625" style="232" customWidth="1"/>
    <col min="1004" max="1004" width="8.33203125" style="232" customWidth="1"/>
    <col min="1005" max="1005" width="9.44140625" style="232" customWidth="1"/>
    <col min="1006" max="1006" width="10.44140625" style="232" customWidth="1"/>
    <col min="1007" max="1248" width="9.33203125" style="232"/>
    <col min="1249" max="1249" width="4" style="232" customWidth="1"/>
    <col min="1250" max="1250" width="21.6640625" style="232" customWidth="1"/>
    <col min="1251" max="1251" width="17.44140625" style="232" customWidth="1"/>
    <col min="1252" max="1252" width="19.44140625" style="232" customWidth="1"/>
    <col min="1253" max="1253" width="3.6640625" style="232" customWidth="1"/>
    <col min="1254" max="1254" width="19.44140625" style="232" customWidth="1"/>
    <col min="1255" max="1255" width="17.109375" style="232" customWidth="1"/>
    <col min="1256" max="1256" width="13.33203125" style="232" customWidth="1"/>
    <col min="1257" max="1257" width="16.44140625" style="232" customWidth="1"/>
    <col min="1258" max="1258" width="19.44140625" style="232" customWidth="1"/>
    <col min="1259" max="1259" width="31.44140625" style="232" customWidth="1"/>
    <col min="1260" max="1260" width="8.33203125" style="232" customWidth="1"/>
    <col min="1261" max="1261" width="9.44140625" style="232" customWidth="1"/>
    <col min="1262" max="1262" width="10.44140625" style="232" customWidth="1"/>
    <col min="1263" max="1504" width="9.33203125" style="232"/>
    <col min="1505" max="1505" width="4" style="232" customWidth="1"/>
    <col min="1506" max="1506" width="21.6640625" style="232" customWidth="1"/>
    <col min="1507" max="1507" width="17.44140625" style="232" customWidth="1"/>
    <col min="1508" max="1508" width="19.44140625" style="232" customWidth="1"/>
    <col min="1509" max="1509" width="3.6640625" style="232" customWidth="1"/>
    <col min="1510" max="1510" width="19.44140625" style="232" customWidth="1"/>
    <col min="1511" max="1511" width="17.109375" style="232" customWidth="1"/>
    <col min="1512" max="1512" width="13.33203125" style="232" customWidth="1"/>
    <col min="1513" max="1513" width="16.44140625" style="232" customWidth="1"/>
    <col min="1514" max="1514" width="19.44140625" style="232" customWidth="1"/>
    <col min="1515" max="1515" width="31.44140625" style="232" customWidth="1"/>
    <col min="1516" max="1516" width="8.33203125" style="232" customWidth="1"/>
    <col min="1517" max="1517" width="9.44140625" style="232" customWidth="1"/>
    <col min="1518" max="1518" width="10.44140625" style="232" customWidth="1"/>
    <col min="1519" max="1760" width="9.33203125" style="232"/>
    <col min="1761" max="1761" width="4" style="232" customWidth="1"/>
    <col min="1762" max="1762" width="21.6640625" style="232" customWidth="1"/>
    <col min="1763" max="1763" width="17.44140625" style="232" customWidth="1"/>
    <col min="1764" max="1764" width="19.44140625" style="232" customWidth="1"/>
    <col min="1765" max="1765" width="3.6640625" style="232" customWidth="1"/>
    <col min="1766" max="1766" width="19.44140625" style="232" customWidth="1"/>
    <col min="1767" max="1767" width="17.109375" style="232" customWidth="1"/>
    <col min="1768" max="1768" width="13.33203125" style="232" customWidth="1"/>
    <col min="1769" max="1769" width="16.44140625" style="232" customWidth="1"/>
    <col min="1770" max="1770" width="19.44140625" style="232" customWidth="1"/>
    <col min="1771" max="1771" width="31.44140625" style="232" customWidth="1"/>
    <col min="1772" max="1772" width="8.33203125" style="232" customWidth="1"/>
    <col min="1773" max="1773" width="9.44140625" style="232" customWidth="1"/>
    <col min="1774" max="1774" width="10.44140625" style="232" customWidth="1"/>
    <col min="1775" max="2016" width="9.33203125" style="232"/>
    <col min="2017" max="2017" width="4" style="232" customWidth="1"/>
    <col min="2018" max="2018" width="21.6640625" style="232" customWidth="1"/>
    <col min="2019" max="2019" width="17.44140625" style="232" customWidth="1"/>
    <col min="2020" max="2020" width="19.44140625" style="232" customWidth="1"/>
    <col min="2021" max="2021" width="3.6640625" style="232" customWidth="1"/>
    <col min="2022" max="2022" width="19.44140625" style="232" customWidth="1"/>
    <col min="2023" max="2023" width="17.109375" style="232" customWidth="1"/>
    <col min="2024" max="2024" width="13.33203125" style="232" customWidth="1"/>
    <col min="2025" max="2025" width="16.44140625" style="232" customWidth="1"/>
    <col min="2026" max="2026" width="19.44140625" style="232" customWidth="1"/>
    <col min="2027" max="2027" width="31.44140625" style="232" customWidth="1"/>
    <col min="2028" max="2028" width="8.33203125" style="232" customWidth="1"/>
    <col min="2029" max="2029" width="9.44140625" style="232" customWidth="1"/>
    <col min="2030" max="2030" width="10.44140625" style="232" customWidth="1"/>
    <col min="2031" max="2272" width="9.33203125" style="232"/>
    <col min="2273" max="2273" width="4" style="232" customWidth="1"/>
    <col min="2274" max="2274" width="21.6640625" style="232" customWidth="1"/>
    <col min="2275" max="2275" width="17.44140625" style="232" customWidth="1"/>
    <col min="2276" max="2276" width="19.44140625" style="232" customWidth="1"/>
    <col min="2277" max="2277" width="3.6640625" style="232" customWidth="1"/>
    <col min="2278" max="2278" width="19.44140625" style="232" customWidth="1"/>
    <col min="2279" max="2279" width="17.109375" style="232" customWidth="1"/>
    <col min="2280" max="2280" width="13.33203125" style="232" customWidth="1"/>
    <col min="2281" max="2281" width="16.44140625" style="232" customWidth="1"/>
    <col min="2282" max="2282" width="19.44140625" style="232" customWidth="1"/>
    <col min="2283" max="2283" width="31.44140625" style="232" customWidth="1"/>
    <col min="2284" max="2284" width="8.33203125" style="232" customWidth="1"/>
    <col min="2285" max="2285" width="9.44140625" style="232" customWidth="1"/>
    <col min="2286" max="2286" width="10.44140625" style="232" customWidth="1"/>
    <col min="2287" max="2528" width="9.33203125" style="232"/>
    <col min="2529" max="2529" width="4" style="232" customWidth="1"/>
    <col min="2530" max="2530" width="21.6640625" style="232" customWidth="1"/>
    <col min="2531" max="2531" width="17.44140625" style="232" customWidth="1"/>
    <col min="2532" max="2532" width="19.44140625" style="232" customWidth="1"/>
    <col min="2533" max="2533" width="3.6640625" style="232" customWidth="1"/>
    <col min="2534" max="2534" width="19.44140625" style="232" customWidth="1"/>
    <col min="2535" max="2535" width="17.109375" style="232" customWidth="1"/>
    <col min="2536" max="2536" width="13.33203125" style="232" customWidth="1"/>
    <col min="2537" max="2537" width="16.44140625" style="232" customWidth="1"/>
    <col min="2538" max="2538" width="19.44140625" style="232" customWidth="1"/>
    <col min="2539" max="2539" width="31.44140625" style="232" customWidth="1"/>
    <col min="2540" max="2540" width="8.33203125" style="232" customWidth="1"/>
    <col min="2541" max="2541" width="9.44140625" style="232" customWidth="1"/>
    <col min="2542" max="2542" width="10.44140625" style="232" customWidth="1"/>
    <col min="2543" max="2784" width="9.33203125" style="232"/>
    <col min="2785" max="2785" width="4" style="232" customWidth="1"/>
    <col min="2786" max="2786" width="21.6640625" style="232" customWidth="1"/>
    <col min="2787" max="2787" width="17.44140625" style="232" customWidth="1"/>
    <col min="2788" max="2788" width="19.44140625" style="232" customWidth="1"/>
    <col min="2789" max="2789" width="3.6640625" style="232" customWidth="1"/>
    <col min="2790" max="2790" width="19.44140625" style="232" customWidth="1"/>
    <col min="2791" max="2791" width="17.109375" style="232" customWidth="1"/>
    <col min="2792" max="2792" width="13.33203125" style="232" customWidth="1"/>
    <col min="2793" max="2793" width="16.44140625" style="232" customWidth="1"/>
    <col min="2794" max="2794" width="19.44140625" style="232" customWidth="1"/>
    <col min="2795" max="2795" width="31.44140625" style="232" customWidth="1"/>
    <col min="2796" max="2796" width="8.33203125" style="232" customWidth="1"/>
    <col min="2797" max="2797" width="9.44140625" style="232" customWidth="1"/>
    <col min="2798" max="2798" width="10.44140625" style="232" customWidth="1"/>
    <col min="2799" max="3040" width="9.33203125" style="232"/>
    <col min="3041" max="3041" width="4" style="232" customWidth="1"/>
    <col min="3042" max="3042" width="21.6640625" style="232" customWidth="1"/>
    <col min="3043" max="3043" width="17.44140625" style="232" customWidth="1"/>
    <col min="3044" max="3044" width="19.44140625" style="232" customWidth="1"/>
    <col min="3045" max="3045" width="3.6640625" style="232" customWidth="1"/>
    <col min="3046" max="3046" width="19.44140625" style="232" customWidth="1"/>
    <col min="3047" max="3047" width="17.109375" style="232" customWidth="1"/>
    <col min="3048" max="3048" width="13.33203125" style="232" customWidth="1"/>
    <col min="3049" max="3049" width="16.44140625" style="232" customWidth="1"/>
    <col min="3050" max="3050" width="19.44140625" style="232" customWidth="1"/>
    <col min="3051" max="3051" width="31.44140625" style="232" customWidth="1"/>
    <col min="3052" max="3052" width="8.33203125" style="232" customWidth="1"/>
    <col min="3053" max="3053" width="9.44140625" style="232" customWidth="1"/>
    <col min="3054" max="3054" width="10.44140625" style="232" customWidth="1"/>
    <col min="3055" max="3296" width="9.33203125" style="232"/>
    <col min="3297" max="3297" width="4" style="232" customWidth="1"/>
    <col min="3298" max="3298" width="21.6640625" style="232" customWidth="1"/>
    <col min="3299" max="3299" width="17.44140625" style="232" customWidth="1"/>
    <col min="3300" max="3300" width="19.44140625" style="232" customWidth="1"/>
    <col min="3301" max="3301" width="3.6640625" style="232" customWidth="1"/>
    <col min="3302" max="3302" width="19.44140625" style="232" customWidth="1"/>
    <col min="3303" max="3303" width="17.109375" style="232" customWidth="1"/>
    <col min="3304" max="3304" width="13.33203125" style="232" customWidth="1"/>
    <col min="3305" max="3305" width="16.44140625" style="232" customWidth="1"/>
    <col min="3306" max="3306" width="19.44140625" style="232" customWidth="1"/>
    <col min="3307" max="3307" width="31.44140625" style="232" customWidth="1"/>
    <col min="3308" max="3308" width="8.33203125" style="232" customWidth="1"/>
    <col min="3309" max="3309" width="9.44140625" style="232" customWidth="1"/>
    <col min="3310" max="3310" width="10.44140625" style="232" customWidth="1"/>
    <col min="3311" max="3552" width="9.33203125" style="232"/>
    <col min="3553" max="3553" width="4" style="232" customWidth="1"/>
    <col min="3554" max="3554" width="21.6640625" style="232" customWidth="1"/>
    <col min="3555" max="3555" width="17.44140625" style="232" customWidth="1"/>
    <col min="3556" max="3556" width="19.44140625" style="232" customWidth="1"/>
    <col min="3557" max="3557" width="3.6640625" style="232" customWidth="1"/>
    <col min="3558" max="3558" width="19.44140625" style="232" customWidth="1"/>
    <col min="3559" max="3559" width="17.109375" style="232" customWidth="1"/>
    <col min="3560" max="3560" width="13.33203125" style="232" customWidth="1"/>
    <col min="3561" max="3561" width="16.44140625" style="232" customWidth="1"/>
    <col min="3562" max="3562" width="19.44140625" style="232" customWidth="1"/>
    <col min="3563" max="3563" width="31.44140625" style="232" customWidth="1"/>
    <col min="3564" max="3564" width="8.33203125" style="232" customWidth="1"/>
    <col min="3565" max="3565" width="9.44140625" style="232" customWidth="1"/>
    <col min="3566" max="3566" width="10.44140625" style="232" customWidth="1"/>
    <col min="3567" max="3808" width="9.33203125" style="232"/>
    <col min="3809" max="3809" width="4" style="232" customWidth="1"/>
    <col min="3810" max="3810" width="21.6640625" style="232" customWidth="1"/>
    <col min="3811" max="3811" width="17.44140625" style="232" customWidth="1"/>
    <col min="3812" max="3812" width="19.44140625" style="232" customWidth="1"/>
    <col min="3813" max="3813" width="3.6640625" style="232" customWidth="1"/>
    <col min="3814" max="3814" width="19.44140625" style="232" customWidth="1"/>
    <col min="3815" max="3815" width="17.109375" style="232" customWidth="1"/>
    <col min="3816" max="3816" width="13.33203125" style="232" customWidth="1"/>
    <col min="3817" max="3817" width="16.44140625" style="232" customWidth="1"/>
    <col min="3818" max="3818" width="19.44140625" style="232" customWidth="1"/>
    <col min="3819" max="3819" width="31.44140625" style="232" customWidth="1"/>
    <col min="3820" max="3820" width="8.33203125" style="232" customWidth="1"/>
    <col min="3821" max="3821" width="9.44140625" style="232" customWidth="1"/>
    <col min="3822" max="3822" width="10.44140625" style="232" customWidth="1"/>
    <col min="3823" max="4064" width="9.33203125" style="232"/>
    <col min="4065" max="4065" width="4" style="232" customWidth="1"/>
    <col min="4066" max="4066" width="21.6640625" style="232" customWidth="1"/>
    <col min="4067" max="4067" width="17.44140625" style="232" customWidth="1"/>
    <col min="4068" max="4068" width="19.44140625" style="232" customWidth="1"/>
    <col min="4069" max="4069" width="3.6640625" style="232" customWidth="1"/>
    <col min="4070" max="4070" width="19.44140625" style="232" customWidth="1"/>
    <col min="4071" max="4071" width="17.109375" style="232" customWidth="1"/>
    <col min="4072" max="4072" width="13.33203125" style="232" customWidth="1"/>
    <col min="4073" max="4073" width="16.44140625" style="232" customWidth="1"/>
    <col min="4074" max="4074" width="19.44140625" style="232" customWidth="1"/>
    <col min="4075" max="4075" width="31.44140625" style="232" customWidth="1"/>
    <col min="4076" max="4076" width="8.33203125" style="232" customWidth="1"/>
    <col min="4077" max="4077" width="9.44140625" style="232" customWidth="1"/>
    <col min="4078" max="4078" width="10.44140625" style="232" customWidth="1"/>
    <col min="4079" max="4320" width="9.33203125" style="232"/>
    <col min="4321" max="4321" width="4" style="232" customWidth="1"/>
    <col min="4322" max="4322" width="21.6640625" style="232" customWidth="1"/>
    <col min="4323" max="4323" width="17.44140625" style="232" customWidth="1"/>
    <col min="4324" max="4324" width="19.44140625" style="232" customWidth="1"/>
    <col min="4325" max="4325" width="3.6640625" style="232" customWidth="1"/>
    <col min="4326" max="4326" width="19.44140625" style="232" customWidth="1"/>
    <col min="4327" max="4327" width="17.109375" style="232" customWidth="1"/>
    <col min="4328" max="4328" width="13.33203125" style="232" customWidth="1"/>
    <col min="4329" max="4329" width="16.44140625" style="232" customWidth="1"/>
    <col min="4330" max="4330" width="19.44140625" style="232" customWidth="1"/>
    <col min="4331" max="4331" width="31.44140625" style="232" customWidth="1"/>
    <col min="4332" max="4332" width="8.33203125" style="232" customWidth="1"/>
    <col min="4333" max="4333" width="9.44140625" style="232" customWidth="1"/>
    <col min="4334" max="4334" width="10.44140625" style="232" customWidth="1"/>
    <col min="4335" max="4576" width="9.33203125" style="232"/>
    <col min="4577" max="4577" width="4" style="232" customWidth="1"/>
    <col min="4578" max="4578" width="21.6640625" style="232" customWidth="1"/>
    <col min="4579" max="4579" width="17.44140625" style="232" customWidth="1"/>
    <col min="4580" max="4580" width="19.44140625" style="232" customWidth="1"/>
    <col min="4581" max="4581" width="3.6640625" style="232" customWidth="1"/>
    <col min="4582" max="4582" width="19.44140625" style="232" customWidth="1"/>
    <col min="4583" max="4583" width="17.109375" style="232" customWidth="1"/>
    <col min="4584" max="4584" width="13.33203125" style="232" customWidth="1"/>
    <col min="4585" max="4585" width="16.44140625" style="232" customWidth="1"/>
    <col min="4586" max="4586" width="19.44140625" style="232" customWidth="1"/>
    <col min="4587" max="4587" width="31.44140625" style="232" customWidth="1"/>
    <col min="4588" max="4588" width="8.33203125" style="232" customWidth="1"/>
    <col min="4589" max="4589" width="9.44140625" style="232" customWidth="1"/>
    <col min="4590" max="4590" width="10.44140625" style="232" customWidth="1"/>
    <col min="4591" max="4832" width="9.33203125" style="232"/>
    <col min="4833" max="4833" width="4" style="232" customWidth="1"/>
    <col min="4834" max="4834" width="21.6640625" style="232" customWidth="1"/>
    <col min="4835" max="4835" width="17.44140625" style="232" customWidth="1"/>
    <col min="4836" max="4836" width="19.44140625" style="232" customWidth="1"/>
    <col min="4837" max="4837" width="3.6640625" style="232" customWidth="1"/>
    <col min="4838" max="4838" width="19.44140625" style="232" customWidth="1"/>
    <col min="4839" max="4839" width="17.109375" style="232" customWidth="1"/>
    <col min="4840" max="4840" width="13.33203125" style="232" customWidth="1"/>
    <col min="4841" max="4841" width="16.44140625" style="232" customWidth="1"/>
    <col min="4842" max="4842" width="19.44140625" style="232" customWidth="1"/>
    <col min="4843" max="4843" width="31.44140625" style="232" customWidth="1"/>
    <col min="4844" max="4844" width="8.33203125" style="232" customWidth="1"/>
    <col min="4845" max="4845" width="9.44140625" style="232" customWidth="1"/>
    <col min="4846" max="4846" width="10.44140625" style="232" customWidth="1"/>
    <col min="4847" max="5088" width="9.33203125" style="232"/>
    <col min="5089" max="5089" width="4" style="232" customWidth="1"/>
    <col min="5090" max="5090" width="21.6640625" style="232" customWidth="1"/>
    <col min="5091" max="5091" width="17.44140625" style="232" customWidth="1"/>
    <col min="5092" max="5092" width="19.44140625" style="232" customWidth="1"/>
    <col min="5093" max="5093" width="3.6640625" style="232" customWidth="1"/>
    <col min="5094" max="5094" width="19.44140625" style="232" customWidth="1"/>
    <col min="5095" max="5095" width="17.109375" style="232" customWidth="1"/>
    <col min="5096" max="5096" width="13.33203125" style="232" customWidth="1"/>
    <col min="5097" max="5097" width="16.44140625" style="232" customWidth="1"/>
    <col min="5098" max="5098" width="19.44140625" style="232" customWidth="1"/>
    <col min="5099" max="5099" width="31.44140625" style="232" customWidth="1"/>
    <col min="5100" max="5100" width="8.33203125" style="232" customWidth="1"/>
    <col min="5101" max="5101" width="9.44140625" style="232" customWidth="1"/>
    <col min="5102" max="5102" width="10.44140625" style="232" customWidth="1"/>
    <col min="5103" max="5344" width="9.33203125" style="232"/>
    <col min="5345" max="5345" width="4" style="232" customWidth="1"/>
    <col min="5346" max="5346" width="21.6640625" style="232" customWidth="1"/>
    <col min="5347" max="5347" width="17.44140625" style="232" customWidth="1"/>
    <col min="5348" max="5348" width="19.44140625" style="232" customWidth="1"/>
    <col min="5349" max="5349" width="3.6640625" style="232" customWidth="1"/>
    <col min="5350" max="5350" width="19.44140625" style="232" customWidth="1"/>
    <col min="5351" max="5351" width="17.109375" style="232" customWidth="1"/>
    <col min="5352" max="5352" width="13.33203125" style="232" customWidth="1"/>
    <col min="5353" max="5353" width="16.44140625" style="232" customWidth="1"/>
    <col min="5354" max="5354" width="19.44140625" style="232" customWidth="1"/>
    <col min="5355" max="5355" width="31.44140625" style="232" customWidth="1"/>
    <col min="5356" max="5356" width="8.33203125" style="232" customWidth="1"/>
    <col min="5357" max="5357" width="9.44140625" style="232" customWidth="1"/>
    <col min="5358" max="5358" width="10.44140625" style="232" customWidth="1"/>
    <col min="5359" max="5600" width="9.33203125" style="232"/>
    <col min="5601" max="5601" width="4" style="232" customWidth="1"/>
    <col min="5602" max="5602" width="21.6640625" style="232" customWidth="1"/>
    <col min="5603" max="5603" width="17.44140625" style="232" customWidth="1"/>
    <col min="5604" max="5604" width="19.44140625" style="232" customWidth="1"/>
    <col min="5605" max="5605" width="3.6640625" style="232" customWidth="1"/>
    <col min="5606" max="5606" width="19.44140625" style="232" customWidth="1"/>
    <col min="5607" max="5607" width="17.109375" style="232" customWidth="1"/>
    <col min="5608" max="5608" width="13.33203125" style="232" customWidth="1"/>
    <col min="5609" max="5609" width="16.44140625" style="232" customWidth="1"/>
    <col min="5610" max="5610" width="19.44140625" style="232" customWidth="1"/>
    <col min="5611" max="5611" width="31.44140625" style="232" customWidth="1"/>
    <col min="5612" max="5612" width="8.33203125" style="232" customWidth="1"/>
    <col min="5613" max="5613" width="9.44140625" style="232" customWidth="1"/>
    <col min="5614" max="5614" width="10.44140625" style="232" customWidth="1"/>
    <col min="5615" max="5856" width="9.33203125" style="232"/>
    <col min="5857" max="5857" width="4" style="232" customWidth="1"/>
    <col min="5858" max="5858" width="21.6640625" style="232" customWidth="1"/>
    <col min="5859" max="5859" width="17.44140625" style="232" customWidth="1"/>
    <col min="5860" max="5860" width="19.44140625" style="232" customWidth="1"/>
    <col min="5861" max="5861" width="3.6640625" style="232" customWidth="1"/>
    <col min="5862" max="5862" width="19.44140625" style="232" customWidth="1"/>
    <col min="5863" max="5863" width="17.109375" style="232" customWidth="1"/>
    <col min="5864" max="5864" width="13.33203125" style="232" customWidth="1"/>
    <col min="5865" max="5865" width="16.44140625" style="232" customWidth="1"/>
    <col min="5866" max="5866" width="19.44140625" style="232" customWidth="1"/>
    <col min="5867" max="5867" width="31.44140625" style="232" customWidth="1"/>
    <col min="5868" max="5868" width="8.33203125" style="232" customWidth="1"/>
    <col min="5869" max="5869" width="9.44140625" style="232" customWidth="1"/>
    <col min="5870" max="5870" width="10.44140625" style="232" customWidth="1"/>
    <col min="5871" max="6112" width="9.33203125" style="232"/>
    <col min="6113" max="6113" width="4" style="232" customWidth="1"/>
    <col min="6114" max="6114" width="21.6640625" style="232" customWidth="1"/>
    <col min="6115" max="6115" width="17.44140625" style="232" customWidth="1"/>
    <col min="6116" max="6116" width="19.44140625" style="232" customWidth="1"/>
    <col min="6117" max="6117" width="3.6640625" style="232" customWidth="1"/>
    <col min="6118" max="6118" width="19.44140625" style="232" customWidth="1"/>
    <col min="6119" max="6119" width="17.109375" style="232" customWidth="1"/>
    <col min="6120" max="6120" width="13.33203125" style="232" customWidth="1"/>
    <col min="6121" max="6121" width="16.44140625" style="232" customWidth="1"/>
    <col min="6122" max="6122" width="19.44140625" style="232" customWidth="1"/>
    <col min="6123" max="6123" width="31.44140625" style="232" customWidth="1"/>
    <col min="6124" max="6124" width="8.33203125" style="232" customWidth="1"/>
    <col min="6125" max="6125" width="9.44140625" style="232" customWidth="1"/>
    <col min="6126" max="6126" width="10.44140625" style="232" customWidth="1"/>
    <col min="6127" max="6368" width="9.33203125" style="232"/>
    <col min="6369" max="6369" width="4" style="232" customWidth="1"/>
    <col min="6370" max="6370" width="21.6640625" style="232" customWidth="1"/>
    <col min="6371" max="6371" width="17.44140625" style="232" customWidth="1"/>
    <col min="6372" max="6372" width="19.44140625" style="232" customWidth="1"/>
    <col min="6373" max="6373" width="3.6640625" style="232" customWidth="1"/>
    <col min="6374" max="6374" width="19.44140625" style="232" customWidth="1"/>
    <col min="6375" max="6375" width="17.109375" style="232" customWidth="1"/>
    <col min="6376" max="6376" width="13.33203125" style="232" customWidth="1"/>
    <col min="6377" max="6377" width="16.44140625" style="232" customWidth="1"/>
    <col min="6378" max="6378" width="19.44140625" style="232" customWidth="1"/>
    <col min="6379" max="6379" width="31.44140625" style="232" customWidth="1"/>
    <col min="6380" max="6380" width="8.33203125" style="232" customWidth="1"/>
    <col min="6381" max="6381" width="9.44140625" style="232" customWidth="1"/>
    <col min="6382" max="6382" width="10.44140625" style="232" customWidth="1"/>
    <col min="6383" max="6624" width="9.33203125" style="232"/>
    <col min="6625" max="6625" width="4" style="232" customWidth="1"/>
    <col min="6626" max="6626" width="21.6640625" style="232" customWidth="1"/>
    <col min="6627" max="6627" width="17.44140625" style="232" customWidth="1"/>
    <col min="6628" max="6628" width="19.44140625" style="232" customWidth="1"/>
    <col min="6629" max="6629" width="3.6640625" style="232" customWidth="1"/>
    <col min="6630" max="6630" width="19.44140625" style="232" customWidth="1"/>
    <col min="6631" max="6631" width="17.109375" style="232" customWidth="1"/>
    <col min="6632" max="6632" width="13.33203125" style="232" customWidth="1"/>
    <col min="6633" max="6633" width="16.44140625" style="232" customWidth="1"/>
    <col min="6634" max="6634" width="19.44140625" style="232" customWidth="1"/>
    <col min="6635" max="6635" width="31.44140625" style="232" customWidth="1"/>
    <col min="6636" max="6636" width="8.33203125" style="232" customWidth="1"/>
    <col min="6637" max="6637" width="9.44140625" style="232" customWidth="1"/>
    <col min="6638" max="6638" width="10.44140625" style="232" customWidth="1"/>
    <col min="6639" max="6880" width="9.33203125" style="232"/>
    <col min="6881" max="6881" width="4" style="232" customWidth="1"/>
    <col min="6882" max="6882" width="21.6640625" style="232" customWidth="1"/>
    <col min="6883" max="6883" width="17.44140625" style="232" customWidth="1"/>
    <col min="6884" max="6884" width="19.44140625" style="232" customWidth="1"/>
    <col min="6885" max="6885" width="3.6640625" style="232" customWidth="1"/>
    <col min="6886" max="6886" width="19.44140625" style="232" customWidth="1"/>
    <col min="6887" max="6887" width="17.109375" style="232" customWidth="1"/>
    <col min="6888" max="6888" width="13.33203125" style="232" customWidth="1"/>
    <col min="6889" max="6889" width="16.44140625" style="232" customWidth="1"/>
    <col min="6890" max="6890" width="19.44140625" style="232" customWidth="1"/>
    <col min="6891" max="6891" width="31.44140625" style="232" customWidth="1"/>
    <col min="6892" max="6892" width="8.33203125" style="232" customWidth="1"/>
    <col min="6893" max="6893" width="9.44140625" style="232" customWidth="1"/>
    <col min="6894" max="6894" width="10.44140625" style="232" customWidth="1"/>
    <col min="6895" max="7136" width="9.33203125" style="232"/>
    <col min="7137" max="7137" width="4" style="232" customWidth="1"/>
    <col min="7138" max="7138" width="21.6640625" style="232" customWidth="1"/>
    <col min="7139" max="7139" width="17.44140625" style="232" customWidth="1"/>
    <col min="7140" max="7140" width="19.44140625" style="232" customWidth="1"/>
    <col min="7141" max="7141" width="3.6640625" style="232" customWidth="1"/>
    <col min="7142" max="7142" width="19.44140625" style="232" customWidth="1"/>
    <col min="7143" max="7143" width="17.109375" style="232" customWidth="1"/>
    <col min="7144" max="7144" width="13.33203125" style="232" customWidth="1"/>
    <col min="7145" max="7145" width="16.44140625" style="232" customWidth="1"/>
    <col min="7146" max="7146" width="19.44140625" style="232" customWidth="1"/>
    <col min="7147" max="7147" width="31.44140625" style="232" customWidth="1"/>
    <col min="7148" max="7148" width="8.33203125" style="232" customWidth="1"/>
    <col min="7149" max="7149" width="9.44140625" style="232" customWidth="1"/>
    <col min="7150" max="7150" width="10.44140625" style="232" customWidth="1"/>
    <col min="7151" max="7392" width="9.33203125" style="232"/>
    <col min="7393" max="7393" width="4" style="232" customWidth="1"/>
    <col min="7394" max="7394" width="21.6640625" style="232" customWidth="1"/>
    <col min="7395" max="7395" width="17.44140625" style="232" customWidth="1"/>
    <col min="7396" max="7396" width="19.44140625" style="232" customWidth="1"/>
    <col min="7397" max="7397" width="3.6640625" style="232" customWidth="1"/>
    <col min="7398" max="7398" width="19.44140625" style="232" customWidth="1"/>
    <col min="7399" max="7399" width="17.109375" style="232" customWidth="1"/>
    <col min="7400" max="7400" width="13.33203125" style="232" customWidth="1"/>
    <col min="7401" max="7401" width="16.44140625" style="232" customWidth="1"/>
    <col min="7402" max="7402" width="19.44140625" style="232" customWidth="1"/>
    <col min="7403" max="7403" width="31.44140625" style="232" customWidth="1"/>
    <col min="7404" max="7404" width="8.33203125" style="232" customWidth="1"/>
    <col min="7405" max="7405" width="9.44140625" style="232" customWidth="1"/>
    <col min="7406" max="7406" width="10.44140625" style="232" customWidth="1"/>
    <col min="7407" max="7648" width="9.33203125" style="232"/>
    <col min="7649" max="7649" width="4" style="232" customWidth="1"/>
    <col min="7650" max="7650" width="21.6640625" style="232" customWidth="1"/>
    <col min="7651" max="7651" width="17.44140625" style="232" customWidth="1"/>
    <col min="7652" max="7652" width="19.44140625" style="232" customWidth="1"/>
    <col min="7653" max="7653" width="3.6640625" style="232" customWidth="1"/>
    <col min="7654" max="7654" width="19.44140625" style="232" customWidth="1"/>
    <col min="7655" max="7655" width="17.109375" style="232" customWidth="1"/>
    <col min="7656" max="7656" width="13.33203125" style="232" customWidth="1"/>
    <col min="7657" max="7657" width="16.44140625" style="232" customWidth="1"/>
    <col min="7658" max="7658" width="19.44140625" style="232" customWidth="1"/>
    <col min="7659" max="7659" width="31.44140625" style="232" customWidth="1"/>
    <col min="7660" max="7660" width="8.33203125" style="232" customWidth="1"/>
    <col min="7661" max="7661" width="9.44140625" style="232" customWidth="1"/>
    <col min="7662" max="7662" width="10.44140625" style="232" customWidth="1"/>
    <col min="7663" max="7904" width="9.33203125" style="232"/>
    <col min="7905" max="7905" width="4" style="232" customWidth="1"/>
    <col min="7906" max="7906" width="21.6640625" style="232" customWidth="1"/>
    <col min="7907" max="7907" width="17.44140625" style="232" customWidth="1"/>
    <col min="7908" max="7908" width="19.44140625" style="232" customWidth="1"/>
    <col min="7909" max="7909" width="3.6640625" style="232" customWidth="1"/>
    <col min="7910" max="7910" width="19.44140625" style="232" customWidth="1"/>
    <col min="7911" max="7911" width="17.109375" style="232" customWidth="1"/>
    <col min="7912" max="7912" width="13.33203125" style="232" customWidth="1"/>
    <col min="7913" max="7913" width="16.44140625" style="232" customWidth="1"/>
    <col min="7914" max="7914" width="19.44140625" style="232" customWidth="1"/>
    <col min="7915" max="7915" width="31.44140625" style="232" customWidth="1"/>
    <col min="7916" max="7916" width="8.33203125" style="232" customWidth="1"/>
    <col min="7917" max="7917" width="9.44140625" style="232" customWidth="1"/>
    <col min="7918" max="7918" width="10.44140625" style="232" customWidth="1"/>
    <col min="7919" max="8160" width="9.33203125" style="232"/>
    <col min="8161" max="8161" width="4" style="232" customWidth="1"/>
    <col min="8162" max="8162" width="21.6640625" style="232" customWidth="1"/>
    <col min="8163" max="8163" width="17.44140625" style="232" customWidth="1"/>
    <col min="8164" max="8164" width="19.44140625" style="232" customWidth="1"/>
    <col min="8165" max="8165" width="3.6640625" style="232" customWidth="1"/>
    <col min="8166" max="8166" width="19.44140625" style="232" customWidth="1"/>
    <col min="8167" max="8167" width="17.109375" style="232" customWidth="1"/>
    <col min="8168" max="8168" width="13.33203125" style="232" customWidth="1"/>
    <col min="8169" max="8169" width="16.44140625" style="232" customWidth="1"/>
    <col min="8170" max="8170" width="19.44140625" style="232" customWidth="1"/>
    <col min="8171" max="8171" width="31.44140625" style="232" customWidth="1"/>
    <col min="8172" max="8172" width="8.33203125" style="232" customWidth="1"/>
    <col min="8173" max="8173" width="9.44140625" style="232" customWidth="1"/>
    <col min="8174" max="8174" width="10.44140625" style="232" customWidth="1"/>
    <col min="8175" max="8416" width="9.33203125" style="232"/>
    <col min="8417" max="8417" width="4" style="232" customWidth="1"/>
    <col min="8418" max="8418" width="21.6640625" style="232" customWidth="1"/>
    <col min="8419" max="8419" width="17.44140625" style="232" customWidth="1"/>
    <col min="8420" max="8420" width="19.44140625" style="232" customWidth="1"/>
    <col min="8421" max="8421" width="3.6640625" style="232" customWidth="1"/>
    <col min="8422" max="8422" width="19.44140625" style="232" customWidth="1"/>
    <col min="8423" max="8423" width="17.109375" style="232" customWidth="1"/>
    <col min="8424" max="8424" width="13.33203125" style="232" customWidth="1"/>
    <col min="8425" max="8425" width="16.44140625" style="232" customWidth="1"/>
    <col min="8426" max="8426" width="19.44140625" style="232" customWidth="1"/>
    <col min="8427" max="8427" width="31.44140625" style="232" customWidth="1"/>
    <col min="8428" max="8428" width="8.33203125" style="232" customWidth="1"/>
    <col min="8429" max="8429" width="9.44140625" style="232" customWidth="1"/>
    <col min="8430" max="8430" width="10.44140625" style="232" customWidth="1"/>
    <col min="8431" max="8672" width="9.33203125" style="232"/>
    <col min="8673" max="8673" width="4" style="232" customWidth="1"/>
    <col min="8674" max="8674" width="21.6640625" style="232" customWidth="1"/>
    <col min="8675" max="8675" width="17.44140625" style="232" customWidth="1"/>
    <col min="8676" max="8676" width="19.44140625" style="232" customWidth="1"/>
    <col min="8677" max="8677" width="3.6640625" style="232" customWidth="1"/>
    <col min="8678" max="8678" width="19.44140625" style="232" customWidth="1"/>
    <col min="8679" max="8679" width="17.109375" style="232" customWidth="1"/>
    <col min="8680" max="8680" width="13.33203125" style="232" customWidth="1"/>
    <col min="8681" max="8681" width="16.44140625" style="232" customWidth="1"/>
    <col min="8682" max="8682" width="19.44140625" style="232" customWidth="1"/>
    <col min="8683" max="8683" width="31.44140625" style="232" customWidth="1"/>
    <col min="8684" max="8684" width="8.33203125" style="232" customWidth="1"/>
    <col min="8685" max="8685" width="9.44140625" style="232" customWidth="1"/>
    <col min="8686" max="8686" width="10.44140625" style="232" customWidth="1"/>
    <col min="8687" max="8928" width="9.33203125" style="232"/>
    <col min="8929" max="8929" width="4" style="232" customWidth="1"/>
    <col min="8930" max="8930" width="21.6640625" style="232" customWidth="1"/>
    <col min="8931" max="8931" width="17.44140625" style="232" customWidth="1"/>
    <col min="8932" max="8932" width="19.44140625" style="232" customWidth="1"/>
    <col min="8933" max="8933" width="3.6640625" style="232" customWidth="1"/>
    <col min="8934" max="8934" width="19.44140625" style="232" customWidth="1"/>
    <col min="8935" max="8935" width="17.109375" style="232" customWidth="1"/>
    <col min="8936" max="8936" width="13.33203125" style="232" customWidth="1"/>
    <col min="8937" max="8937" width="16.44140625" style="232" customWidth="1"/>
    <col min="8938" max="8938" width="19.44140625" style="232" customWidth="1"/>
    <col min="8939" max="8939" width="31.44140625" style="232" customWidth="1"/>
    <col min="8940" max="8940" width="8.33203125" style="232" customWidth="1"/>
    <col min="8941" max="8941" width="9.44140625" style="232" customWidth="1"/>
    <col min="8942" max="8942" width="10.44140625" style="232" customWidth="1"/>
    <col min="8943" max="9184" width="9.33203125" style="232"/>
    <col min="9185" max="9185" width="4" style="232" customWidth="1"/>
    <col min="9186" max="9186" width="21.6640625" style="232" customWidth="1"/>
    <col min="9187" max="9187" width="17.44140625" style="232" customWidth="1"/>
    <col min="9188" max="9188" width="19.44140625" style="232" customWidth="1"/>
    <col min="9189" max="9189" width="3.6640625" style="232" customWidth="1"/>
    <col min="9190" max="9190" width="19.44140625" style="232" customWidth="1"/>
    <col min="9191" max="9191" width="17.109375" style="232" customWidth="1"/>
    <col min="9192" max="9192" width="13.33203125" style="232" customWidth="1"/>
    <col min="9193" max="9193" width="16.44140625" style="232" customWidth="1"/>
    <col min="9194" max="9194" width="19.44140625" style="232" customWidth="1"/>
    <col min="9195" max="9195" width="31.44140625" style="232" customWidth="1"/>
    <col min="9196" max="9196" width="8.33203125" style="232" customWidth="1"/>
    <col min="9197" max="9197" width="9.44140625" style="232" customWidth="1"/>
    <col min="9198" max="9198" width="10.44140625" style="232" customWidth="1"/>
    <col min="9199" max="9440" width="9.33203125" style="232"/>
    <col min="9441" max="9441" width="4" style="232" customWidth="1"/>
    <col min="9442" max="9442" width="21.6640625" style="232" customWidth="1"/>
    <col min="9443" max="9443" width="17.44140625" style="232" customWidth="1"/>
    <col min="9444" max="9444" width="19.44140625" style="232" customWidth="1"/>
    <col min="9445" max="9445" width="3.6640625" style="232" customWidth="1"/>
    <col min="9446" max="9446" width="19.44140625" style="232" customWidth="1"/>
    <col min="9447" max="9447" width="17.109375" style="232" customWidth="1"/>
    <col min="9448" max="9448" width="13.33203125" style="232" customWidth="1"/>
    <col min="9449" max="9449" width="16.44140625" style="232" customWidth="1"/>
    <col min="9450" max="9450" width="19.44140625" style="232" customWidth="1"/>
    <col min="9451" max="9451" width="31.44140625" style="232" customWidth="1"/>
    <col min="9452" max="9452" width="8.33203125" style="232" customWidth="1"/>
    <col min="9453" max="9453" width="9.44140625" style="232" customWidth="1"/>
    <col min="9454" max="9454" width="10.44140625" style="232" customWidth="1"/>
    <col min="9455" max="9696" width="9.33203125" style="232"/>
    <col min="9697" max="9697" width="4" style="232" customWidth="1"/>
    <col min="9698" max="9698" width="21.6640625" style="232" customWidth="1"/>
    <col min="9699" max="9699" width="17.44140625" style="232" customWidth="1"/>
    <col min="9700" max="9700" width="19.44140625" style="232" customWidth="1"/>
    <col min="9701" max="9701" width="3.6640625" style="232" customWidth="1"/>
    <col min="9702" max="9702" width="19.44140625" style="232" customWidth="1"/>
    <col min="9703" max="9703" width="17.109375" style="232" customWidth="1"/>
    <col min="9704" max="9704" width="13.33203125" style="232" customWidth="1"/>
    <col min="9705" max="9705" width="16.44140625" style="232" customWidth="1"/>
    <col min="9706" max="9706" width="19.44140625" style="232" customWidth="1"/>
    <col min="9707" max="9707" width="31.44140625" style="232" customWidth="1"/>
    <col min="9708" max="9708" width="8.33203125" style="232" customWidth="1"/>
    <col min="9709" max="9709" width="9.44140625" style="232" customWidth="1"/>
    <col min="9710" max="9710" width="10.44140625" style="232" customWidth="1"/>
    <col min="9711" max="9952" width="9.33203125" style="232"/>
    <col min="9953" max="9953" width="4" style="232" customWidth="1"/>
    <col min="9954" max="9954" width="21.6640625" style="232" customWidth="1"/>
    <col min="9955" max="9955" width="17.44140625" style="232" customWidth="1"/>
    <col min="9956" max="9956" width="19.44140625" style="232" customWidth="1"/>
    <col min="9957" max="9957" width="3.6640625" style="232" customWidth="1"/>
    <col min="9958" max="9958" width="19.44140625" style="232" customWidth="1"/>
    <col min="9959" max="9959" width="17.109375" style="232" customWidth="1"/>
    <col min="9960" max="9960" width="13.33203125" style="232" customWidth="1"/>
    <col min="9961" max="9961" width="16.44140625" style="232" customWidth="1"/>
    <col min="9962" max="9962" width="19.44140625" style="232" customWidth="1"/>
    <col min="9963" max="9963" width="31.44140625" style="232" customWidth="1"/>
    <col min="9964" max="9964" width="8.33203125" style="232" customWidth="1"/>
    <col min="9965" max="9965" width="9.44140625" style="232" customWidth="1"/>
    <col min="9966" max="9966" width="10.44140625" style="232" customWidth="1"/>
    <col min="9967" max="10208" width="9.33203125" style="232"/>
    <col min="10209" max="10209" width="4" style="232" customWidth="1"/>
    <col min="10210" max="10210" width="21.6640625" style="232" customWidth="1"/>
    <col min="10211" max="10211" width="17.44140625" style="232" customWidth="1"/>
    <col min="10212" max="10212" width="19.44140625" style="232" customWidth="1"/>
    <col min="10213" max="10213" width="3.6640625" style="232" customWidth="1"/>
    <col min="10214" max="10214" width="19.44140625" style="232" customWidth="1"/>
    <col min="10215" max="10215" width="17.109375" style="232" customWidth="1"/>
    <col min="10216" max="10216" width="13.33203125" style="232" customWidth="1"/>
    <col min="10217" max="10217" width="16.44140625" style="232" customWidth="1"/>
    <col min="10218" max="10218" width="19.44140625" style="232" customWidth="1"/>
    <col min="10219" max="10219" width="31.44140625" style="232" customWidth="1"/>
    <col min="10220" max="10220" width="8.33203125" style="232" customWidth="1"/>
    <col min="10221" max="10221" width="9.44140625" style="232" customWidth="1"/>
    <col min="10222" max="10222" width="10.44140625" style="232" customWidth="1"/>
    <col min="10223" max="10464" width="9.33203125" style="232"/>
    <col min="10465" max="10465" width="4" style="232" customWidth="1"/>
    <col min="10466" max="10466" width="21.6640625" style="232" customWidth="1"/>
    <col min="10467" max="10467" width="17.44140625" style="232" customWidth="1"/>
    <col min="10468" max="10468" width="19.44140625" style="232" customWidth="1"/>
    <col min="10469" max="10469" width="3.6640625" style="232" customWidth="1"/>
    <col min="10470" max="10470" width="19.44140625" style="232" customWidth="1"/>
    <col min="10471" max="10471" width="17.109375" style="232" customWidth="1"/>
    <col min="10472" max="10472" width="13.33203125" style="232" customWidth="1"/>
    <col min="10473" max="10473" width="16.44140625" style="232" customWidth="1"/>
    <col min="10474" max="10474" width="19.44140625" style="232" customWidth="1"/>
    <col min="10475" max="10475" width="31.44140625" style="232" customWidth="1"/>
    <col min="10476" max="10476" width="8.33203125" style="232" customWidth="1"/>
    <col min="10477" max="10477" width="9.44140625" style="232" customWidth="1"/>
    <col min="10478" max="10478" width="10.44140625" style="232" customWidth="1"/>
    <col min="10479" max="10720" width="9.33203125" style="232"/>
    <col min="10721" max="10721" width="4" style="232" customWidth="1"/>
    <col min="10722" max="10722" width="21.6640625" style="232" customWidth="1"/>
    <col min="10723" max="10723" width="17.44140625" style="232" customWidth="1"/>
    <col min="10724" max="10724" width="19.44140625" style="232" customWidth="1"/>
    <col min="10725" max="10725" width="3.6640625" style="232" customWidth="1"/>
    <col min="10726" max="10726" width="19.44140625" style="232" customWidth="1"/>
    <col min="10727" max="10727" width="17.109375" style="232" customWidth="1"/>
    <col min="10728" max="10728" width="13.33203125" style="232" customWidth="1"/>
    <col min="10729" max="10729" width="16.44140625" style="232" customWidth="1"/>
    <col min="10730" max="10730" width="19.44140625" style="232" customWidth="1"/>
    <col min="10731" max="10731" width="31.44140625" style="232" customWidth="1"/>
    <col min="10732" max="10732" width="8.33203125" style="232" customWidth="1"/>
    <col min="10733" max="10733" width="9.44140625" style="232" customWidth="1"/>
    <col min="10734" max="10734" width="10.44140625" style="232" customWidth="1"/>
    <col min="10735" max="10976" width="9.33203125" style="232"/>
    <col min="10977" max="10977" width="4" style="232" customWidth="1"/>
    <col min="10978" max="10978" width="21.6640625" style="232" customWidth="1"/>
    <col min="10979" max="10979" width="17.44140625" style="232" customWidth="1"/>
    <col min="10980" max="10980" width="19.44140625" style="232" customWidth="1"/>
    <col min="10981" max="10981" width="3.6640625" style="232" customWidth="1"/>
    <col min="10982" max="10982" width="19.44140625" style="232" customWidth="1"/>
    <col min="10983" max="10983" width="17.109375" style="232" customWidth="1"/>
    <col min="10984" max="10984" width="13.33203125" style="232" customWidth="1"/>
    <col min="10985" max="10985" width="16.44140625" style="232" customWidth="1"/>
    <col min="10986" max="10986" width="19.44140625" style="232" customWidth="1"/>
    <col min="10987" max="10987" width="31.44140625" style="232" customWidth="1"/>
    <col min="10988" max="10988" width="8.33203125" style="232" customWidth="1"/>
    <col min="10989" max="10989" width="9.44140625" style="232" customWidth="1"/>
    <col min="10990" max="10990" width="10.44140625" style="232" customWidth="1"/>
    <col min="10991" max="11232" width="9.33203125" style="232"/>
    <col min="11233" max="11233" width="4" style="232" customWidth="1"/>
    <col min="11234" max="11234" width="21.6640625" style="232" customWidth="1"/>
    <col min="11235" max="11235" width="17.44140625" style="232" customWidth="1"/>
    <col min="11236" max="11236" width="19.44140625" style="232" customWidth="1"/>
    <col min="11237" max="11237" width="3.6640625" style="232" customWidth="1"/>
    <col min="11238" max="11238" width="19.44140625" style="232" customWidth="1"/>
    <col min="11239" max="11239" width="17.109375" style="232" customWidth="1"/>
    <col min="11240" max="11240" width="13.33203125" style="232" customWidth="1"/>
    <col min="11241" max="11241" width="16.44140625" style="232" customWidth="1"/>
    <col min="11242" max="11242" width="19.44140625" style="232" customWidth="1"/>
    <col min="11243" max="11243" width="31.44140625" style="232" customWidth="1"/>
    <col min="11244" max="11244" width="8.33203125" style="232" customWidth="1"/>
    <col min="11245" max="11245" width="9.44140625" style="232" customWidth="1"/>
    <col min="11246" max="11246" width="10.44140625" style="232" customWidth="1"/>
    <col min="11247" max="11488" width="9.33203125" style="232"/>
    <col min="11489" max="11489" width="4" style="232" customWidth="1"/>
    <col min="11490" max="11490" width="21.6640625" style="232" customWidth="1"/>
    <col min="11491" max="11491" width="17.44140625" style="232" customWidth="1"/>
    <col min="11492" max="11492" width="19.44140625" style="232" customWidth="1"/>
    <col min="11493" max="11493" width="3.6640625" style="232" customWidth="1"/>
    <col min="11494" max="11494" width="19.44140625" style="232" customWidth="1"/>
    <col min="11495" max="11495" width="17.109375" style="232" customWidth="1"/>
    <col min="11496" max="11496" width="13.33203125" style="232" customWidth="1"/>
    <col min="11497" max="11497" width="16.44140625" style="232" customWidth="1"/>
    <col min="11498" max="11498" width="19.44140625" style="232" customWidth="1"/>
    <col min="11499" max="11499" width="31.44140625" style="232" customWidth="1"/>
    <col min="11500" max="11500" width="8.33203125" style="232" customWidth="1"/>
    <col min="11501" max="11501" width="9.44140625" style="232" customWidth="1"/>
    <col min="11502" max="11502" width="10.44140625" style="232" customWidth="1"/>
    <col min="11503" max="11744" width="9.33203125" style="232"/>
    <col min="11745" max="11745" width="4" style="232" customWidth="1"/>
    <col min="11746" max="11746" width="21.6640625" style="232" customWidth="1"/>
    <col min="11747" max="11747" width="17.44140625" style="232" customWidth="1"/>
    <col min="11748" max="11748" width="19.44140625" style="232" customWidth="1"/>
    <col min="11749" max="11749" width="3.6640625" style="232" customWidth="1"/>
    <col min="11750" max="11750" width="19.44140625" style="232" customWidth="1"/>
    <col min="11751" max="11751" width="17.109375" style="232" customWidth="1"/>
    <col min="11752" max="11752" width="13.33203125" style="232" customWidth="1"/>
    <col min="11753" max="11753" width="16.44140625" style="232" customWidth="1"/>
    <col min="11754" max="11754" width="19.44140625" style="232" customWidth="1"/>
    <col min="11755" max="11755" width="31.44140625" style="232" customWidth="1"/>
    <col min="11756" max="11756" width="8.33203125" style="232" customWidth="1"/>
    <col min="11757" max="11757" width="9.44140625" style="232" customWidth="1"/>
    <col min="11758" max="11758" width="10.44140625" style="232" customWidth="1"/>
    <col min="11759" max="12000" width="9.33203125" style="232"/>
    <col min="12001" max="12001" width="4" style="232" customWidth="1"/>
    <col min="12002" max="12002" width="21.6640625" style="232" customWidth="1"/>
    <col min="12003" max="12003" width="17.44140625" style="232" customWidth="1"/>
    <col min="12004" max="12004" width="19.44140625" style="232" customWidth="1"/>
    <col min="12005" max="12005" width="3.6640625" style="232" customWidth="1"/>
    <col min="12006" max="12006" width="19.44140625" style="232" customWidth="1"/>
    <col min="12007" max="12007" width="17.109375" style="232" customWidth="1"/>
    <col min="12008" max="12008" width="13.33203125" style="232" customWidth="1"/>
    <col min="12009" max="12009" width="16.44140625" style="232" customWidth="1"/>
    <col min="12010" max="12010" width="19.44140625" style="232" customWidth="1"/>
    <col min="12011" max="12011" width="31.44140625" style="232" customWidth="1"/>
    <col min="12012" max="12012" width="8.33203125" style="232" customWidth="1"/>
    <col min="12013" max="12013" width="9.44140625" style="232" customWidth="1"/>
    <col min="12014" max="12014" width="10.44140625" style="232" customWidth="1"/>
    <col min="12015" max="12256" width="9.33203125" style="232"/>
    <col min="12257" max="12257" width="4" style="232" customWidth="1"/>
    <col min="12258" max="12258" width="21.6640625" style="232" customWidth="1"/>
    <col min="12259" max="12259" width="17.44140625" style="232" customWidth="1"/>
    <col min="12260" max="12260" width="19.44140625" style="232" customWidth="1"/>
    <col min="12261" max="12261" width="3.6640625" style="232" customWidth="1"/>
    <col min="12262" max="12262" width="19.44140625" style="232" customWidth="1"/>
    <col min="12263" max="12263" width="17.109375" style="232" customWidth="1"/>
    <col min="12264" max="12264" width="13.33203125" style="232" customWidth="1"/>
    <col min="12265" max="12265" width="16.44140625" style="232" customWidth="1"/>
    <col min="12266" max="12266" width="19.44140625" style="232" customWidth="1"/>
    <col min="12267" max="12267" width="31.44140625" style="232" customWidth="1"/>
    <col min="12268" max="12268" width="8.33203125" style="232" customWidth="1"/>
    <col min="12269" max="12269" width="9.44140625" style="232" customWidth="1"/>
    <col min="12270" max="12270" width="10.44140625" style="232" customWidth="1"/>
    <col min="12271" max="12512" width="9.33203125" style="232"/>
    <col min="12513" max="12513" width="4" style="232" customWidth="1"/>
    <col min="12514" max="12514" width="21.6640625" style="232" customWidth="1"/>
    <col min="12515" max="12515" width="17.44140625" style="232" customWidth="1"/>
    <col min="12516" max="12516" width="19.44140625" style="232" customWidth="1"/>
    <col min="12517" max="12517" width="3.6640625" style="232" customWidth="1"/>
    <col min="12518" max="12518" width="19.44140625" style="232" customWidth="1"/>
    <col min="12519" max="12519" width="17.109375" style="232" customWidth="1"/>
    <col min="12520" max="12520" width="13.33203125" style="232" customWidth="1"/>
    <col min="12521" max="12521" width="16.44140625" style="232" customWidth="1"/>
    <col min="12522" max="12522" width="19.44140625" style="232" customWidth="1"/>
    <col min="12523" max="12523" width="31.44140625" style="232" customWidth="1"/>
    <col min="12524" max="12524" width="8.33203125" style="232" customWidth="1"/>
    <col min="12525" max="12525" width="9.44140625" style="232" customWidth="1"/>
    <col min="12526" max="12526" width="10.44140625" style="232" customWidth="1"/>
    <col min="12527" max="12768" width="9.33203125" style="232"/>
    <col min="12769" max="12769" width="4" style="232" customWidth="1"/>
    <col min="12770" max="12770" width="21.6640625" style="232" customWidth="1"/>
    <col min="12771" max="12771" width="17.44140625" style="232" customWidth="1"/>
    <col min="12772" max="12772" width="19.44140625" style="232" customWidth="1"/>
    <col min="12773" max="12773" width="3.6640625" style="232" customWidth="1"/>
    <col min="12774" max="12774" width="19.44140625" style="232" customWidth="1"/>
    <col min="12775" max="12775" width="17.109375" style="232" customWidth="1"/>
    <col min="12776" max="12776" width="13.33203125" style="232" customWidth="1"/>
    <col min="12777" max="12777" width="16.44140625" style="232" customWidth="1"/>
    <col min="12778" max="12778" width="19.44140625" style="232" customWidth="1"/>
    <col min="12779" max="12779" width="31.44140625" style="232" customWidth="1"/>
    <col min="12780" max="12780" width="8.33203125" style="232" customWidth="1"/>
    <col min="12781" max="12781" width="9.44140625" style="232" customWidth="1"/>
    <col min="12782" max="12782" width="10.44140625" style="232" customWidth="1"/>
    <col min="12783" max="13024" width="9.33203125" style="232"/>
    <col min="13025" max="13025" width="4" style="232" customWidth="1"/>
    <col min="13026" max="13026" width="21.6640625" style="232" customWidth="1"/>
    <col min="13027" max="13027" width="17.44140625" style="232" customWidth="1"/>
    <col min="13028" max="13028" width="19.44140625" style="232" customWidth="1"/>
    <col min="13029" max="13029" width="3.6640625" style="232" customWidth="1"/>
    <col min="13030" max="13030" width="19.44140625" style="232" customWidth="1"/>
    <col min="13031" max="13031" width="17.109375" style="232" customWidth="1"/>
    <col min="13032" max="13032" width="13.33203125" style="232" customWidth="1"/>
    <col min="13033" max="13033" width="16.44140625" style="232" customWidth="1"/>
    <col min="13034" max="13034" width="19.44140625" style="232" customWidth="1"/>
    <col min="13035" max="13035" width="31.44140625" style="232" customWidth="1"/>
    <col min="13036" max="13036" width="8.33203125" style="232" customWidth="1"/>
    <col min="13037" max="13037" width="9.44140625" style="232" customWidth="1"/>
    <col min="13038" max="13038" width="10.44140625" style="232" customWidth="1"/>
    <col min="13039" max="13280" width="9.33203125" style="232"/>
    <col min="13281" max="13281" width="4" style="232" customWidth="1"/>
    <col min="13282" max="13282" width="21.6640625" style="232" customWidth="1"/>
    <col min="13283" max="13283" width="17.44140625" style="232" customWidth="1"/>
    <col min="13284" max="13284" width="19.44140625" style="232" customWidth="1"/>
    <col min="13285" max="13285" width="3.6640625" style="232" customWidth="1"/>
    <col min="13286" max="13286" width="19.44140625" style="232" customWidth="1"/>
    <col min="13287" max="13287" width="17.109375" style="232" customWidth="1"/>
    <col min="13288" max="13288" width="13.33203125" style="232" customWidth="1"/>
    <col min="13289" max="13289" width="16.44140625" style="232" customWidth="1"/>
    <col min="13290" max="13290" width="19.44140625" style="232" customWidth="1"/>
    <col min="13291" max="13291" width="31.44140625" style="232" customWidth="1"/>
    <col min="13292" max="13292" width="8.33203125" style="232" customWidth="1"/>
    <col min="13293" max="13293" width="9.44140625" style="232" customWidth="1"/>
    <col min="13294" max="13294" width="10.44140625" style="232" customWidth="1"/>
    <col min="13295" max="13536" width="9.33203125" style="232"/>
    <col min="13537" max="13537" width="4" style="232" customWidth="1"/>
    <col min="13538" max="13538" width="21.6640625" style="232" customWidth="1"/>
    <col min="13539" max="13539" width="17.44140625" style="232" customWidth="1"/>
    <col min="13540" max="13540" width="19.44140625" style="232" customWidth="1"/>
    <col min="13541" max="13541" width="3.6640625" style="232" customWidth="1"/>
    <col min="13542" max="13542" width="19.44140625" style="232" customWidth="1"/>
    <col min="13543" max="13543" width="17.109375" style="232" customWidth="1"/>
    <col min="13544" max="13544" width="13.33203125" style="232" customWidth="1"/>
    <col min="13545" max="13545" width="16.44140625" style="232" customWidth="1"/>
    <col min="13546" max="13546" width="19.44140625" style="232" customWidth="1"/>
    <col min="13547" max="13547" width="31.44140625" style="232" customWidth="1"/>
    <col min="13548" max="13548" width="8.33203125" style="232" customWidth="1"/>
    <col min="13549" max="13549" width="9.44140625" style="232" customWidth="1"/>
    <col min="13550" max="13550" width="10.44140625" style="232" customWidth="1"/>
    <col min="13551" max="13792" width="9.33203125" style="232"/>
    <col min="13793" max="13793" width="4" style="232" customWidth="1"/>
    <col min="13794" max="13794" width="21.6640625" style="232" customWidth="1"/>
    <col min="13795" max="13795" width="17.44140625" style="232" customWidth="1"/>
    <col min="13796" max="13796" width="19.44140625" style="232" customWidth="1"/>
    <col min="13797" max="13797" width="3.6640625" style="232" customWidth="1"/>
    <col min="13798" max="13798" width="19.44140625" style="232" customWidth="1"/>
    <col min="13799" max="13799" width="17.109375" style="232" customWidth="1"/>
    <col min="13800" max="13800" width="13.33203125" style="232" customWidth="1"/>
    <col min="13801" max="13801" width="16.44140625" style="232" customWidth="1"/>
    <col min="13802" max="13802" width="19.44140625" style="232" customWidth="1"/>
    <col min="13803" max="13803" width="31.44140625" style="232" customWidth="1"/>
    <col min="13804" max="13804" width="8.33203125" style="232" customWidth="1"/>
    <col min="13805" max="13805" width="9.44140625" style="232" customWidth="1"/>
    <col min="13806" max="13806" width="10.44140625" style="232" customWidth="1"/>
    <col min="13807" max="14048" width="9.33203125" style="232"/>
    <col min="14049" max="14049" width="4" style="232" customWidth="1"/>
    <col min="14050" max="14050" width="21.6640625" style="232" customWidth="1"/>
    <col min="14051" max="14051" width="17.44140625" style="232" customWidth="1"/>
    <col min="14052" max="14052" width="19.44140625" style="232" customWidth="1"/>
    <col min="14053" max="14053" width="3.6640625" style="232" customWidth="1"/>
    <col min="14054" max="14054" width="19.44140625" style="232" customWidth="1"/>
    <col min="14055" max="14055" width="17.109375" style="232" customWidth="1"/>
    <col min="14056" max="14056" width="13.33203125" style="232" customWidth="1"/>
    <col min="14057" max="14057" width="16.44140625" style="232" customWidth="1"/>
    <col min="14058" max="14058" width="19.44140625" style="232" customWidth="1"/>
    <col min="14059" max="14059" width="31.44140625" style="232" customWidth="1"/>
    <col min="14060" max="14060" width="8.33203125" style="232" customWidth="1"/>
    <col min="14061" max="14061" width="9.44140625" style="232" customWidth="1"/>
    <col min="14062" max="14062" width="10.44140625" style="232" customWidth="1"/>
    <col min="14063" max="14304" width="9.33203125" style="232"/>
    <col min="14305" max="14305" width="4" style="232" customWidth="1"/>
    <col min="14306" max="14306" width="21.6640625" style="232" customWidth="1"/>
    <col min="14307" max="14307" width="17.44140625" style="232" customWidth="1"/>
    <col min="14308" max="14308" width="19.44140625" style="232" customWidth="1"/>
    <col min="14309" max="14309" width="3.6640625" style="232" customWidth="1"/>
    <col min="14310" max="14310" width="19.44140625" style="232" customWidth="1"/>
    <col min="14311" max="14311" width="17.109375" style="232" customWidth="1"/>
    <col min="14312" max="14312" width="13.33203125" style="232" customWidth="1"/>
    <col min="14313" max="14313" width="16.44140625" style="232" customWidth="1"/>
    <col min="14314" max="14314" width="19.44140625" style="232" customWidth="1"/>
    <col min="14315" max="14315" width="31.44140625" style="232" customWidth="1"/>
    <col min="14316" max="14316" width="8.33203125" style="232" customWidth="1"/>
    <col min="14317" max="14317" width="9.44140625" style="232" customWidth="1"/>
    <col min="14318" max="14318" width="10.44140625" style="232" customWidth="1"/>
    <col min="14319" max="14560" width="9.33203125" style="232"/>
    <col min="14561" max="14561" width="4" style="232" customWidth="1"/>
    <col min="14562" max="14562" width="21.6640625" style="232" customWidth="1"/>
    <col min="14563" max="14563" width="17.44140625" style="232" customWidth="1"/>
    <col min="14564" max="14564" width="19.44140625" style="232" customWidth="1"/>
    <col min="14565" max="14565" width="3.6640625" style="232" customWidth="1"/>
    <col min="14566" max="14566" width="19.44140625" style="232" customWidth="1"/>
    <col min="14567" max="14567" width="17.109375" style="232" customWidth="1"/>
    <col min="14568" max="14568" width="13.33203125" style="232" customWidth="1"/>
    <col min="14569" max="14569" width="16.44140625" style="232" customWidth="1"/>
    <col min="14570" max="14570" width="19.44140625" style="232" customWidth="1"/>
    <col min="14571" max="14571" width="31.44140625" style="232" customWidth="1"/>
    <col min="14572" max="14572" width="8.33203125" style="232" customWidth="1"/>
    <col min="14573" max="14573" width="9.44140625" style="232" customWidth="1"/>
    <col min="14574" max="14574" width="10.44140625" style="232" customWidth="1"/>
    <col min="14575" max="14816" width="9.33203125" style="232"/>
    <col min="14817" max="14817" width="4" style="232" customWidth="1"/>
    <col min="14818" max="14818" width="21.6640625" style="232" customWidth="1"/>
    <col min="14819" max="14819" width="17.44140625" style="232" customWidth="1"/>
    <col min="14820" max="14820" width="19.44140625" style="232" customWidth="1"/>
    <col min="14821" max="14821" width="3.6640625" style="232" customWidth="1"/>
    <col min="14822" max="14822" width="19.44140625" style="232" customWidth="1"/>
    <col min="14823" max="14823" width="17.109375" style="232" customWidth="1"/>
    <col min="14824" max="14824" width="13.33203125" style="232" customWidth="1"/>
    <col min="14825" max="14825" width="16.44140625" style="232" customWidth="1"/>
    <col min="14826" max="14826" width="19.44140625" style="232" customWidth="1"/>
    <col min="14827" max="14827" width="31.44140625" style="232" customWidth="1"/>
    <col min="14828" max="14828" width="8.33203125" style="232" customWidth="1"/>
    <col min="14829" max="14829" width="9.44140625" style="232" customWidth="1"/>
    <col min="14830" max="14830" width="10.44140625" style="232" customWidth="1"/>
    <col min="14831" max="15072" width="9.33203125" style="232"/>
    <col min="15073" max="15073" width="4" style="232" customWidth="1"/>
    <col min="15074" max="15074" width="21.6640625" style="232" customWidth="1"/>
    <col min="15075" max="15075" width="17.44140625" style="232" customWidth="1"/>
    <col min="15076" max="15076" width="19.44140625" style="232" customWidth="1"/>
    <col min="15077" max="15077" width="3.6640625" style="232" customWidth="1"/>
    <col min="15078" max="15078" width="19.44140625" style="232" customWidth="1"/>
    <col min="15079" max="15079" width="17.109375" style="232" customWidth="1"/>
    <col min="15080" max="15080" width="13.33203125" style="232" customWidth="1"/>
    <col min="15081" max="15081" width="16.44140625" style="232" customWidth="1"/>
    <col min="15082" max="15082" width="19.44140625" style="232" customWidth="1"/>
    <col min="15083" max="15083" width="31.44140625" style="232" customWidth="1"/>
    <col min="15084" max="15084" width="8.33203125" style="232" customWidth="1"/>
    <col min="15085" max="15085" width="9.44140625" style="232" customWidth="1"/>
    <col min="15086" max="15086" width="10.44140625" style="232" customWidth="1"/>
    <col min="15087" max="15328" width="9.33203125" style="232"/>
    <col min="15329" max="15329" width="4" style="232" customWidth="1"/>
    <col min="15330" max="15330" width="21.6640625" style="232" customWidth="1"/>
    <col min="15331" max="15331" width="17.44140625" style="232" customWidth="1"/>
    <col min="15332" max="15332" width="19.44140625" style="232" customWidth="1"/>
    <col min="15333" max="15333" width="3.6640625" style="232" customWidth="1"/>
    <col min="15334" max="15334" width="19.44140625" style="232" customWidth="1"/>
    <col min="15335" max="15335" width="17.109375" style="232" customWidth="1"/>
    <col min="15336" max="15336" width="13.33203125" style="232" customWidth="1"/>
    <col min="15337" max="15337" width="16.44140625" style="232" customWidth="1"/>
    <col min="15338" max="15338" width="19.44140625" style="232" customWidth="1"/>
    <col min="15339" max="15339" width="31.44140625" style="232" customWidth="1"/>
    <col min="15340" max="15340" width="8.33203125" style="232" customWidth="1"/>
    <col min="15341" max="15341" width="9.44140625" style="232" customWidth="1"/>
    <col min="15342" max="15342" width="10.44140625" style="232" customWidth="1"/>
    <col min="15343" max="15584" width="9.33203125" style="232"/>
    <col min="15585" max="15585" width="4" style="232" customWidth="1"/>
    <col min="15586" max="15586" width="21.6640625" style="232" customWidth="1"/>
    <col min="15587" max="15587" width="17.44140625" style="232" customWidth="1"/>
    <col min="15588" max="15588" width="19.44140625" style="232" customWidth="1"/>
    <col min="15589" max="15589" width="3.6640625" style="232" customWidth="1"/>
    <col min="15590" max="15590" width="19.44140625" style="232" customWidth="1"/>
    <col min="15591" max="15591" width="17.109375" style="232" customWidth="1"/>
    <col min="15592" max="15592" width="13.33203125" style="232" customWidth="1"/>
    <col min="15593" max="15593" width="16.44140625" style="232" customWidth="1"/>
    <col min="15594" max="15594" width="19.44140625" style="232" customWidth="1"/>
    <col min="15595" max="15595" width="31.44140625" style="232" customWidth="1"/>
    <col min="15596" max="15596" width="8.33203125" style="232" customWidth="1"/>
    <col min="15597" max="15597" width="9.44140625" style="232" customWidth="1"/>
    <col min="15598" max="15598" width="10.44140625" style="232" customWidth="1"/>
    <col min="15599" max="15840" width="9.33203125" style="232"/>
    <col min="15841" max="15841" width="4" style="232" customWidth="1"/>
    <col min="15842" max="15842" width="21.6640625" style="232" customWidth="1"/>
    <col min="15843" max="15843" width="17.44140625" style="232" customWidth="1"/>
    <col min="15844" max="15844" width="19.44140625" style="232" customWidth="1"/>
    <col min="15845" max="15845" width="3.6640625" style="232" customWidth="1"/>
    <col min="15846" max="15846" width="19.44140625" style="232" customWidth="1"/>
    <col min="15847" max="15847" width="17.109375" style="232" customWidth="1"/>
    <col min="15848" max="15848" width="13.33203125" style="232" customWidth="1"/>
    <col min="15849" max="15849" width="16.44140625" style="232" customWidth="1"/>
    <col min="15850" max="15850" width="19.44140625" style="232" customWidth="1"/>
    <col min="15851" max="15851" width="31.44140625" style="232" customWidth="1"/>
    <col min="15852" max="15852" width="8.33203125" style="232" customWidth="1"/>
    <col min="15853" max="15853" width="9.44140625" style="232" customWidth="1"/>
    <col min="15854" max="15854" width="10.44140625" style="232" customWidth="1"/>
    <col min="15855" max="16096" width="9.33203125" style="232"/>
    <col min="16097" max="16097" width="4" style="232" customWidth="1"/>
    <col min="16098" max="16098" width="21.6640625" style="232" customWidth="1"/>
    <col min="16099" max="16099" width="17.44140625" style="232" customWidth="1"/>
    <col min="16100" max="16100" width="19.44140625" style="232" customWidth="1"/>
    <col min="16101" max="16101" width="3.6640625" style="232" customWidth="1"/>
    <col min="16102" max="16102" width="19.44140625" style="232" customWidth="1"/>
    <col min="16103" max="16103" width="17.109375" style="232" customWidth="1"/>
    <col min="16104" max="16104" width="13.33203125" style="232" customWidth="1"/>
    <col min="16105" max="16105" width="16.44140625" style="232" customWidth="1"/>
    <col min="16106" max="16106" width="19.44140625" style="232" customWidth="1"/>
    <col min="16107" max="16107" width="31.44140625" style="232" customWidth="1"/>
    <col min="16108" max="16108" width="8.33203125" style="232" customWidth="1"/>
    <col min="16109" max="16109" width="9.44140625" style="232" customWidth="1"/>
    <col min="16110" max="16110" width="10.44140625" style="232" customWidth="1"/>
    <col min="16111" max="16384" width="9.33203125" style="232"/>
  </cols>
  <sheetData>
    <row r="1" spans="1:20">
      <c r="S1" s="232"/>
      <c r="T1" s="1"/>
    </row>
    <row r="2" spans="1:20" s="18" customFormat="1">
      <c r="A2" s="166" t="s">
        <v>1171</v>
      </c>
      <c r="B2" s="58"/>
      <c r="C2" s="58"/>
      <c r="D2" s="165"/>
      <c r="E2" s="13"/>
      <c r="F2" s="6"/>
      <c r="G2" s="6"/>
      <c r="H2" s="516" t="s">
        <v>715</v>
      </c>
      <c r="I2" s="6"/>
      <c r="J2" s="6"/>
      <c r="K2" s="9"/>
      <c r="L2" s="9"/>
      <c r="M2" s="9"/>
      <c r="N2" s="9"/>
      <c r="O2" s="9"/>
      <c r="P2" s="9"/>
      <c r="Q2" s="9"/>
      <c r="S2" s="5"/>
      <c r="T2" s="457" t="s">
        <v>746</v>
      </c>
    </row>
    <row r="3" spans="1:20" s="18" customFormat="1">
      <c r="A3" s="65" t="s">
        <v>407</v>
      </c>
      <c r="B3" s="65"/>
      <c r="C3" s="65"/>
      <c r="D3" s="37"/>
      <c r="E3" s="20"/>
      <c r="F3" s="6"/>
      <c r="G3" s="6"/>
      <c r="H3" s="517" t="s">
        <v>747</v>
      </c>
      <c r="I3" s="6"/>
      <c r="J3" s="6"/>
      <c r="K3" s="9"/>
      <c r="L3" s="9"/>
      <c r="M3" s="9"/>
      <c r="N3" s="9"/>
      <c r="O3" s="9"/>
      <c r="P3" s="9"/>
      <c r="Q3" s="9"/>
      <c r="S3" s="5"/>
      <c r="T3" s="458" t="s">
        <v>748</v>
      </c>
    </row>
    <row r="4" spans="1:20" s="18" customFormat="1">
      <c r="A4" s="65" t="s">
        <v>408</v>
      </c>
      <c r="B4" s="65"/>
      <c r="C4" s="65"/>
      <c r="D4" s="73"/>
      <c r="E4" s="13"/>
      <c r="F4" s="6"/>
      <c r="G4" s="6"/>
      <c r="H4" s="517" t="s">
        <v>1172</v>
      </c>
      <c r="I4" s="6"/>
      <c r="J4" s="6"/>
      <c r="K4" s="9"/>
      <c r="L4" s="9"/>
      <c r="M4" s="9"/>
      <c r="N4" s="9"/>
      <c r="O4" s="9"/>
      <c r="P4" s="9"/>
      <c r="Q4" s="9"/>
      <c r="S4" s="5"/>
      <c r="T4" s="458" t="s">
        <v>750</v>
      </c>
    </row>
    <row r="5" spans="1:20" ht="18" customHeight="1" thickBot="1"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4"/>
      <c r="M5" s="234"/>
      <c r="N5" s="234"/>
      <c r="O5" s="234"/>
      <c r="P5" s="234"/>
      <c r="Q5" s="234"/>
      <c r="R5" s="235"/>
      <c r="S5" s="232"/>
      <c r="T5" s="457" t="s">
        <v>752</v>
      </c>
    </row>
    <row r="6" spans="1:20" ht="29.25" customHeight="1">
      <c r="A6" s="1922" t="s">
        <v>779</v>
      </c>
      <c r="B6" s="1923"/>
      <c r="C6" s="1923"/>
      <c r="D6" s="1920" t="s">
        <v>1173</v>
      </c>
      <c r="E6" s="1920" t="s">
        <v>1174</v>
      </c>
      <c r="F6" s="1920" t="s">
        <v>1175</v>
      </c>
      <c r="G6" s="1920" t="s">
        <v>1176</v>
      </c>
      <c r="H6" s="1913" t="s">
        <v>1177</v>
      </c>
      <c r="I6" s="1914"/>
      <c r="J6" s="1914"/>
      <c r="K6" s="1914"/>
      <c r="L6" s="1914"/>
      <c r="M6" s="1915"/>
      <c r="N6" s="1913" t="s">
        <v>1178</v>
      </c>
      <c r="O6" s="1914"/>
      <c r="P6" s="1914"/>
      <c r="Q6" s="1915"/>
      <c r="R6" s="1916" t="s">
        <v>722</v>
      </c>
    </row>
    <row r="7" spans="1:20" ht="67.5" customHeight="1" thickBot="1">
      <c r="A7" s="1924"/>
      <c r="B7" s="1925"/>
      <c r="C7" s="1925"/>
      <c r="D7" s="1921"/>
      <c r="E7" s="1921"/>
      <c r="F7" s="1921"/>
      <c r="G7" s="1921"/>
      <c r="H7" s="1364" t="s">
        <v>1179</v>
      </c>
      <c r="I7" s="1363" t="s">
        <v>1180</v>
      </c>
      <c r="J7" s="1364" t="s">
        <v>1181</v>
      </c>
      <c r="K7" s="1363" t="s">
        <v>1182</v>
      </c>
      <c r="L7" s="1365" t="s">
        <v>1183</v>
      </c>
      <c r="M7" s="1365" t="s">
        <v>1184</v>
      </c>
      <c r="N7" s="1366" t="s">
        <v>1185</v>
      </c>
      <c r="O7" s="1367" t="s">
        <v>1186</v>
      </c>
      <c r="P7" s="1367" t="s">
        <v>1100</v>
      </c>
      <c r="Q7" s="1367" t="s">
        <v>1187</v>
      </c>
      <c r="R7" s="1917"/>
    </row>
    <row r="8" spans="1:20" s="236" customFormat="1" ht="17.25" customHeight="1">
      <c r="A8" s="1918" t="s">
        <v>668</v>
      </c>
      <c r="B8" s="1919"/>
      <c r="C8" s="1919"/>
      <c r="D8" s="1368">
        <v>-2</v>
      </c>
      <c r="E8" s="687">
        <v>-3</v>
      </c>
      <c r="F8" s="1368">
        <v>-4</v>
      </c>
      <c r="G8" s="687">
        <v>-5</v>
      </c>
      <c r="H8" s="1368">
        <v>-6</v>
      </c>
      <c r="I8" s="687">
        <v>-7</v>
      </c>
      <c r="J8" s="1368">
        <v>-8</v>
      </c>
      <c r="K8" s="687">
        <v>-9</v>
      </c>
      <c r="L8" s="1368">
        <v>-10</v>
      </c>
      <c r="M8" s="687">
        <v>-11</v>
      </c>
      <c r="N8" s="1368">
        <v>-12</v>
      </c>
      <c r="O8" s="687">
        <v>-13</v>
      </c>
      <c r="P8" s="1368">
        <v>-14</v>
      </c>
      <c r="Q8" s="1368">
        <v>-15</v>
      </c>
      <c r="R8" s="688">
        <v>-16</v>
      </c>
      <c r="S8" s="219"/>
      <c r="T8" s="219"/>
    </row>
    <row r="9" spans="1:20" s="237" customFormat="1" ht="17.25" customHeight="1">
      <c r="A9" s="243"/>
      <c r="B9" s="244"/>
      <c r="C9" s="244"/>
      <c r="D9" s="1369"/>
      <c r="E9" s="244"/>
      <c r="F9" s="1369"/>
      <c r="G9" s="244"/>
      <c r="H9" s="1369"/>
      <c r="I9" s="244"/>
      <c r="J9" s="1369"/>
      <c r="K9" s="244"/>
      <c r="L9" s="1370"/>
      <c r="M9" s="1370"/>
      <c r="N9" s="245"/>
      <c r="O9" s="1370"/>
      <c r="P9" s="1370"/>
      <c r="Q9" s="1370"/>
      <c r="R9" s="246"/>
      <c r="S9" s="219"/>
      <c r="T9" s="219"/>
    </row>
    <row r="10" spans="1:20" ht="15.75" customHeight="1">
      <c r="A10" s="238"/>
      <c r="B10" s="239" t="s">
        <v>764</v>
      </c>
      <c r="C10" s="240"/>
      <c r="D10" s="1371"/>
      <c r="E10" s="1371"/>
      <c r="F10" s="1371"/>
      <c r="G10" s="1371"/>
      <c r="H10" s="1371"/>
      <c r="I10" s="1371"/>
      <c r="J10" s="1371"/>
      <c r="K10" s="1371"/>
      <c r="L10" s="1371"/>
      <c r="M10" s="1371"/>
      <c r="N10" s="232"/>
      <c r="O10" s="1371"/>
      <c r="P10" s="1371"/>
      <c r="Q10" s="1371"/>
      <c r="R10" s="241"/>
    </row>
    <row r="11" spans="1:20" ht="15.75" customHeight="1">
      <c r="A11" s="238"/>
      <c r="B11" s="239" t="s">
        <v>765</v>
      </c>
      <c r="C11" s="240"/>
      <c r="D11" s="1371"/>
      <c r="E11" s="1371"/>
      <c r="F11" s="1371"/>
      <c r="G11" s="1371"/>
      <c r="H11" s="1371"/>
      <c r="I11" s="1371"/>
      <c r="J11" s="1371"/>
      <c r="K11" s="1371"/>
      <c r="L11" s="1371"/>
      <c r="M11" s="1371"/>
      <c r="N11" s="232"/>
      <c r="O11" s="1371"/>
      <c r="P11" s="1371"/>
      <c r="Q11" s="1371"/>
      <c r="R11" s="241"/>
    </row>
    <row r="12" spans="1:20" ht="15.75" customHeight="1">
      <c r="A12" s="238"/>
      <c r="B12" s="239" t="s">
        <v>766</v>
      </c>
      <c r="C12" s="240"/>
      <c r="D12" s="1371"/>
      <c r="E12" s="1371"/>
      <c r="F12" s="1371"/>
      <c r="G12" s="1371"/>
      <c r="H12" s="1371"/>
      <c r="I12" s="1371"/>
      <c r="J12" s="1371"/>
      <c r="K12" s="1371"/>
      <c r="L12" s="1371"/>
      <c r="M12" s="1371"/>
      <c r="N12" s="232"/>
      <c r="O12" s="1371"/>
      <c r="P12" s="1371"/>
      <c r="Q12" s="1371"/>
      <c r="R12" s="241"/>
    </row>
    <row r="13" spans="1:20" ht="15.75" customHeight="1" thickBot="1">
      <c r="A13" s="238"/>
      <c r="B13" s="239" t="s">
        <v>767</v>
      </c>
      <c r="C13" s="240"/>
      <c r="D13" s="1371"/>
      <c r="E13" s="1371"/>
      <c r="F13" s="1371"/>
      <c r="G13" s="1371"/>
      <c r="H13" s="1372"/>
      <c r="I13" s="1371"/>
      <c r="J13" s="1372"/>
      <c r="K13" s="1372"/>
      <c r="L13" s="1372"/>
      <c r="M13" s="1371"/>
      <c r="N13" s="232"/>
      <c r="O13" s="1371"/>
      <c r="P13" s="1371"/>
      <c r="Q13" s="1371"/>
      <c r="R13" s="241"/>
    </row>
    <row r="14" spans="1:20" ht="15.75" customHeight="1" thickBot="1">
      <c r="A14" s="1373"/>
      <c r="B14" s="1374"/>
      <c r="C14" s="1375" t="s">
        <v>262</v>
      </c>
      <c r="D14" s="1376"/>
      <c r="E14" s="1377"/>
      <c r="F14" s="1376"/>
      <c r="G14" s="1377"/>
      <c r="H14" s="248">
        <f t="shared" ref="H14:M14" si="0">SUM(H10:H13)</f>
        <v>0</v>
      </c>
      <c r="I14" s="1377"/>
      <c r="J14" s="248">
        <f t="shared" si="0"/>
        <v>0</v>
      </c>
      <c r="K14" s="248">
        <f t="shared" si="0"/>
        <v>0</v>
      </c>
      <c r="L14" s="248">
        <f>SUM(L10:L13)</f>
        <v>0</v>
      </c>
      <c r="M14" s="248">
        <f t="shared" si="0"/>
        <v>0</v>
      </c>
      <c r="N14" s="249">
        <f t="shared" ref="N14" si="1">SUM(N10:N13)</f>
        <v>0</v>
      </c>
      <c r="O14" s="248">
        <f>SUM(O10:O13)</f>
        <v>0</v>
      </c>
      <c r="P14" s="248">
        <f t="shared" ref="P14" si="2">SUM(P10:P13)</f>
        <v>0</v>
      </c>
      <c r="Q14" s="248">
        <f t="shared" ref="Q14" si="3">SUM(Q10:Q13)</f>
        <v>0</v>
      </c>
      <c r="R14" s="1378"/>
    </row>
    <row r="15" spans="1:20" ht="15.75" customHeight="1" thickTop="1" thickBot="1">
      <c r="A15" s="247"/>
      <c r="B15" s="1379"/>
      <c r="C15" s="1380"/>
      <c r="D15" s="1372"/>
      <c r="E15" s="1379"/>
      <c r="F15" s="1372"/>
      <c r="G15" s="1381"/>
      <c r="H15" s="1382"/>
      <c r="I15" s="1381"/>
      <c r="J15" s="1382"/>
      <c r="K15" s="1381"/>
      <c r="L15" s="1382"/>
      <c r="M15" s="1382"/>
      <c r="N15" s="1383"/>
      <c r="O15" s="1382"/>
      <c r="P15" s="1382"/>
      <c r="Q15" s="1382"/>
      <c r="R15" s="512"/>
    </row>
    <row r="16" spans="1:20" s="242" customFormat="1" ht="15.75" customHeight="1"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S16" s="219"/>
      <c r="T16" s="219"/>
    </row>
  </sheetData>
  <mergeCells count="9">
    <mergeCell ref="N6:Q6"/>
    <mergeCell ref="R6:R7"/>
    <mergeCell ref="A8:C8"/>
    <mergeCell ref="G6:G7"/>
    <mergeCell ref="F6:F7"/>
    <mergeCell ref="E6:E7"/>
    <mergeCell ref="D6:D7"/>
    <mergeCell ref="A6:C7"/>
    <mergeCell ref="H6:M6"/>
  </mergeCells>
  <hyperlinks>
    <hyperlink ref="T2" location="Content!Print_Area" display="Content" xr:uid="{CE851709-A0D9-47E6-AE2E-C36C204BA161}"/>
    <hyperlink ref="T3" location="'X1'!A1" display="SFP-Asset" xr:uid="{2109BC41-E503-4C72-9EE2-861F8F325F37}"/>
    <hyperlink ref="T4" location="'X2'!A1" display="SFP-Liab and NW" xr:uid="{EC236885-4B40-4455-944A-8D8135E4F370}"/>
    <hyperlink ref="T5" location="'X4'!A1" display="SCI" xr:uid="{EA5981EB-1CD5-4015-92D7-BCD11C92809D}"/>
  </hyperlinks>
  <pageMargins left="0.5" right="0.5" top="1" bottom="0.5" header="0.3" footer="0.3"/>
  <pageSetup paperSize="14" scale="60" orientation="landscape" r:id="rId1"/>
  <headerFooter alignWithMargins="0">
    <oddFooter>&amp;R&amp;"Times New Roman,Bold"&amp;12Page 32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F6C99-2084-4D68-906C-06F08625D6B8}">
  <sheetPr>
    <tabColor rgb="FFBA8CDC"/>
    <outlinePr summaryBelow="0"/>
    <pageSetUpPr fitToPage="1"/>
  </sheetPr>
  <dimension ref="A1:G130"/>
  <sheetViews>
    <sheetView zoomScaleNormal="100" zoomScaleSheetLayoutView="85" workbookViewId="0">
      <pane ySplit="6" topLeftCell="A7" activePane="bottomLeft" state="frozen"/>
      <selection activeCell="B23" sqref="B23"/>
      <selection pane="bottomLeft" activeCell="A28" sqref="A28"/>
    </sheetView>
  </sheetViews>
  <sheetFormatPr defaultColWidth="10" defaultRowHeight="13.8" outlineLevelRow="2"/>
  <cols>
    <col min="1" max="1" width="80.6640625" style="357" bestFit="1" customWidth="1"/>
    <col min="2" max="2" width="8.44140625" style="413" customWidth="1"/>
    <col min="3" max="4" width="22.109375" style="187" customWidth="1"/>
    <col min="5" max="5" width="3" style="187" customWidth="1"/>
    <col min="6" max="16384" width="10" style="187"/>
  </cols>
  <sheetData>
    <row r="1" spans="1:4" ht="15.6">
      <c r="D1" s="314" t="s">
        <v>405</v>
      </c>
    </row>
    <row r="2" spans="1:4" s="374" customFormat="1" ht="15.6">
      <c r="A2" s="275" t="s">
        <v>406</v>
      </c>
      <c r="B2" s="275"/>
    </row>
    <row r="3" spans="1:4" s="374" customFormat="1" ht="15.6">
      <c r="A3" s="275" t="s">
        <v>407</v>
      </c>
      <c r="B3" s="275"/>
    </row>
    <row r="4" spans="1:4" s="374" customFormat="1" ht="15.6">
      <c r="A4" s="280" t="s">
        <v>408</v>
      </c>
      <c r="B4" s="280"/>
    </row>
    <row r="5" spans="1:4" s="374" customFormat="1" ht="14.4" thickBot="1">
      <c r="A5" s="375"/>
      <c r="B5" s="414"/>
    </row>
    <row r="6" spans="1:4" s="374" customFormat="1" ht="31.8" thickBot="1">
      <c r="A6" s="376" t="s">
        <v>409</v>
      </c>
      <c r="B6" s="376" t="s">
        <v>410</v>
      </c>
      <c r="C6" s="866" t="s">
        <v>411</v>
      </c>
      <c r="D6" s="867" t="s">
        <v>412</v>
      </c>
    </row>
    <row r="7" spans="1:4" ht="15.6">
      <c r="A7" s="358" t="s">
        <v>413</v>
      </c>
      <c r="B7" s="283"/>
      <c r="C7" s="868"/>
      <c r="D7" s="868"/>
    </row>
    <row r="8" spans="1:4" ht="15.6" collapsed="1">
      <c r="A8" s="359" t="s">
        <v>414</v>
      </c>
      <c r="B8" s="415" t="s">
        <v>39</v>
      </c>
      <c r="C8" s="868">
        <f t="shared" ref="C8" si="0">+SUM(C9:C13)</f>
        <v>0</v>
      </c>
      <c r="D8" s="868">
        <f t="shared" ref="D8" si="1">+SUM(D9:D13)</f>
        <v>0</v>
      </c>
    </row>
    <row r="9" spans="1:4" ht="15.6" hidden="1" outlineLevel="1">
      <c r="A9" s="360" t="s">
        <v>415</v>
      </c>
      <c r="B9" s="281"/>
      <c r="C9" s="812"/>
      <c r="D9" s="812"/>
    </row>
    <row r="10" spans="1:4" ht="15.6" hidden="1" outlineLevel="1">
      <c r="A10" s="360" t="s">
        <v>416</v>
      </c>
      <c r="B10" s="281"/>
      <c r="C10" s="812"/>
      <c r="D10" s="812"/>
    </row>
    <row r="11" spans="1:4" ht="15.6" hidden="1" outlineLevel="1">
      <c r="A11" s="360" t="s">
        <v>417</v>
      </c>
      <c r="B11" s="281"/>
      <c r="C11" s="812"/>
      <c r="D11" s="812"/>
    </row>
    <row r="12" spans="1:4" ht="15.6" hidden="1" outlineLevel="1">
      <c r="A12" s="360" t="s">
        <v>418</v>
      </c>
      <c r="B12" s="281"/>
      <c r="C12" s="812"/>
      <c r="D12" s="812"/>
    </row>
    <row r="13" spans="1:4" ht="15.6" hidden="1" outlineLevel="1">
      <c r="A13" s="360" t="s">
        <v>419</v>
      </c>
      <c r="B13" s="281"/>
      <c r="C13" s="812"/>
      <c r="D13" s="812"/>
    </row>
    <row r="14" spans="1:4" ht="15.6" collapsed="1">
      <c r="A14" s="359" t="s">
        <v>420</v>
      </c>
      <c r="B14" s="415" t="s">
        <v>39</v>
      </c>
      <c r="C14" s="868">
        <f>+SUM(C15:C17)</f>
        <v>0</v>
      </c>
      <c r="D14" s="868">
        <f t="shared" ref="D14" si="2">+SUM(D15:D17)</f>
        <v>0</v>
      </c>
    </row>
    <row r="15" spans="1:4" ht="15.6" hidden="1" outlineLevel="2">
      <c r="A15" s="360" t="s">
        <v>421</v>
      </c>
      <c r="B15" s="415"/>
      <c r="C15" s="812"/>
      <c r="D15" s="812"/>
    </row>
    <row r="16" spans="1:4" ht="15.6" hidden="1" outlineLevel="2">
      <c r="A16" s="360" t="s">
        <v>422</v>
      </c>
      <c r="B16" s="281"/>
      <c r="C16" s="812"/>
      <c r="D16" s="812"/>
    </row>
    <row r="17" spans="1:5" ht="15.6" hidden="1" outlineLevel="2">
      <c r="A17" s="360" t="s">
        <v>423</v>
      </c>
      <c r="B17" s="281"/>
      <c r="C17" s="812"/>
      <c r="D17" s="812"/>
    </row>
    <row r="18" spans="1:5" ht="15.6">
      <c r="A18" s="359" t="s">
        <v>43</v>
      </c>
      <c r="B18" s="415" t="s">
        <v>42</v>
      </c>
      <c r="C18" s="812"/>
      <c r="D18" s="812"/>
    </row>
    <row r="19" spans="1:5" ht="15.6" collapsed="1">
      <c r="A19" s="359" t="s">
        <v>424</v>
      </c>
      <c r="B19" s="415" t="s">
        <v>45</v>
      </c>
      <c r="C19" s="868">
        <f t="shared" ref="C19:D19" si="3">+SUM(C20:C21)</f>
        <v>0</v>
      </c>
      <c r="D19" s="868">
        <f t="shared" si="3"/>
        <v>0</v>
      </c>
    </row>
    <row r="20" spans="1:5" ht="15.6" hidden="1" outlineLevel="2">
      <c r="A20" s="360" t="s">
        <v>425</v>
      </c>
      <c r="B20" s="281"/>
      <c r="C20" s="812"/>
      <c r="D20" s="812"/>
    </row>
    <row r="21" spans="1:5" ht="15.6" hidden="1" outlineLevel="2">
      <c r="A21" s="360" t="s">
        <v>426</v>
      </c>
      <c r="B21" s="281"/>
      <c r="C21" s="812"/>
      <c r="D21" s="812"/>
    </row>
    <row r="22" spans="1:5" ht="15.6" collapsed="1">
      <c r="A22" s="359" t="s">
        <v>427</v>
      </c>
      <c r="B22" s="415" t="s">
        <v>48</v>
      </c>
      <c r="C22" s="868">
        <f t="shared" ref="C22:D22" si="4">+SUM(C23:C24)</f>
        <v>0</v>
      </c>
      <c r="D22" s="868">
        <f t="shared" si="4"/>
        <v>0</v>
      </c>
    </row>
    <row r="23" spans="1:5" ht="15.6" hidden="1" outlineLevel="2">
      <c r="A23" s="360" t="s">
        <v>49</v>
      </c>
      <c r="B23" s="283"/>
      <c r="C23" s="812"/>
      <c r="D23" s="812"/>
    </row>
    <row r="24" spans="1:5" ht="15.6" hidden="1" outlineLevel="2">
      <c r="A24" s="360" t="s">
        <v>426</v>
      </c>
      <c r="B24" s="415"/>
      <c r="C24" s="812"/>
      <c r="D24" s="812"/>
    </row>
    <row r="25" spans="1:5" ht="15.6" collapsed="1">
      <c r="A25" s="359" t="s">
        <v>428</v>
      </c>
      <c r="B25" s="415" t="s">
        <v>51</v>
      </c>
      <c r="C25" s="868">
        <f t="shared" ref="C25:D25" si="5">+SUM(C26:C27)</f>
        <v>0</v>
      </c>
      <c r="D25" s="868">
        <f t="shared" si="5"/>
        <v>0</v>
      </c>
    </row>
    <row r="26" spans="1:5" ht="15.6" hidden="1" outlineLevel="2">
      <c r="A26" s="360" t="s">
        <v>429</v>
      </c>
      <c r="B26" s="281"/>
      <c r="C26" s="812"/>
      <c r="D26" s="812"/>
    </row>
    <row r="27" spans="1:5" ht="15.6" hidden="1" outlineLevel="2">
      <c r="A27" s="360" t="s">
        <v>426</v>
      </c>
      <c r="B27" s="281"/>
      <c r="C27" s="812"/>
      <c r="D27" s="812"/>
    </row>
    <row r="28" spans="1:5" ht="15.6" collapsed="1">
      <c r="A28" s="359" t="s">
        <v>430</v>
      </c>
      <c r="B28" s="281"/>
      <c r="C28" s="868">
        <f t="shared" ref="C28:D28" si="6">+SUM(C29,C44)</f>
        <v>0</v>
      </c>
      <c r="D28" s="868">
        <f t="shared" si="6"/>
        <v>0</v>
      </c>
    </row>
    <row r="29" spans="1:5" ht="15.6" hidden="1" outlineLevel="1">
      <c r="A29" s="360" t="s">
        <v>431</v>
      </c>
      <c r="B29" s="415" t="s">
        <v>54</v>
      </c>
      <c r="C29" s="868">
        <f t="shared" ref="C29:D29" si="7">SUM(C30:C43)</f>
        <v>0</v>
      </c>
      <c r="D29" s="868">
        <f t="shared" si="7"/>
        <v>0</v>
      </c>
    </row>
    <row r="30" spans="1:5" ht="15.6" hidden="1" outlineLevel="2">
      <c r="A30" s="361" t="s">
        <v>432</v>
      </c>
      <c r="B30" s="283"/>
      <c r="C30" s="869"/>
      <c r="D30" s="869"/>
    </row>
    <row r="31" spans="1:5" s="363" customFormat="1" ht="15.6" hidden="1" outlineLevel="2">
      <c r="A31" s="362" t="s">
        <v>426</v>
      </c>
      <c r="B31" s="283"/>
      <c r="C31" s="870"/>
      <c r="D31" s="870"/>
      <c r="E31" s="187"/>
    </row>
    <row r="32" spans="1:5" ht="15.6" hidden="1" outlineLevel="2">
      <c r="A32" s="361" t="s">
        <v>433</v>
      </c>
      <c r="B32" s="283"/>
      <c r="C32" s="869"/>
      <c r="D32" s="869"/>
    </row>
    <row r="33" spans="1:5" s="363" customFormat="1" ht="15.6" hidden="1" outlineLevel="2">
      <c r="A33" s="362" t="s">
        <v>426</v>
      </c>
      <c r="B33" s="283"/>
      <c r="C33" s="870"/>
      <c r="D33" s="870"/>
      <c r="E33" s="187"/>
    </row>
    <row r="34" spans="1:5" ht="15.6" hidden="1" outlineLevel="2">
      <c r="A34" s="361" t="s">
        <v>434</v>
      </c>
      <c r="B34" s="415"/>
      <c r="C34" s="869"/>
      <c r="D34" s="869"/>
    </row>
    <row r="35" spans="1:5" s="363" customFormat="1" ht="15.6" hidden="1" outlineLevel="2">
      <c r="A35" s="362" t="s">
        <v>426</v>
      </c>
      <c r="B35" s="281"/>
      <c r="C35" s="870"/>
      <c r="D35" s="870"/>
      <c r="E35" s="187"/>
    </row>
    <row r="36" spans="1:5" ht="15.6" hidden="1" outlineLevel="2">
      <c r="A36" s="361" t="s">
        <v>435</v>
      </c>
      <c r="B36" s="281"/>
      <c r="C36" s="869"/>
      <c r="D36" s="869"/>
    </row>
    <row r="37" spans="1:5" s="363" customFormat="1" ht="15.6" hidden="1" outlineLevel="2">
      <c r="A37" s="362" t="s">
        <v>426</v>
      </c>
      <c r="B37" s="415"/>
      <c r="C37" s="870"/>
      <c r="D37" s="870"/>
      <c r="E37" s="187"/>
    </row>
    <row r="38" spans="1:5" ht="15.6" hidden="1" outlineLevel="2">
      <c r="A38" s="361" t="s">
        <v>436</v>
      </c>
      <c r="B38" s="281"/>
      <c r="C38" s="869"/>
      <c r="D38" s="869"/>
    </row>
    <row r="39" spans="1:5" s="363" customFormat="1" ht="15.6" hidden="1" outlineLevel="2">
      <c r="A39" s="362" t="s">
        <v>426</v>
      </c>
      <c r="B39" s="281"/>
      <c r="C39" s="870"/>
      <c r="D39" s="870"/>
      <c r="E39" s="187"/>
    </row>
    <row r="40" spans="1:5" ht="15.6" hidden="1" outlineLevel="2">
      <c r="A40" s="361" t="s">
        <v>437</v>
      </c>
      <c r="B40" s="281"/>
      <c r="C40" s="869"/>
      <c r="D40" s="869"/>
    </row>
    <row r="41" spans="1:5" s="363" customFormat="1" ht="15.6" hidden="1" outlineLevel="2">
      <c r="A41" s="362" t="s">
        <v>426</v>
      </c>
      <c r="B41" s="281"/>
      <c r="C41" s="870"/>
      <c r="D41" s="870"/>
      <c r="E41" s="187"/>
    </row>
    <row r="42" spans="1:5" ht="15.6" hidden="1" outlineLevel="2">
      <c r="A42" s="361" t="s">
        <v>438</v>
      </c>
      <c r="B42" s="281"/>
      <c r="C42" s="869"/>
      <c r="D42" s="869"/>
    </row>
    <row r="43" spans="1:5" s="363" customFormat="1" ht="15.6" hidden="1" outlineLevel="2">
      <c r="A43" s="362" t="s">
        <v>426</v>
      </c>
      <c r="B43" s="415"/>
      <c r="C43" s="870"/>
      <c r="D43" s="870"/>
      <c r="E43" s="187"/>
    </row>
    <row r="44" spans="1:5" ht="15.6" hidden="1" outlineLevel="1">
      <c r="A44" s="360" t="s">
        <v>439</v>
      </c>
      <c r="B44" s="415" t="s">
        <v>57</v>
      </c>
      <c r="C44" s="868">
        <f t="shared" ref="C44" si="8">+SUM(C45:C48)</f>
        <v>0</v>
      </c>
      <c r="D44" s="868">
        <f t="shared" ref="D44" si="9">+SUM(D45:D48)</f>
        <v>0</v>
      </c>
    </row>
    <row r="45" spans="1:5" ht="15.6" hidden="1" outlineLevel="2">
      <c r="A45" s="361" t="s">
        <v>440</v>
      </c>
      <c r="B45" s="283"/>
      <c r="C45" s="869"/>
      <c r="D45" s="869"/>
    </row>
    <row r="46" spans="1:5" s="363" customFormat="1" ht="15.6" hidden="1" outlineLevel="2">
      <c r="A46" s="362" t="s">
        <v>426</v>
      </c>
      <c r="B46" s="283"/>
      <c r="C46" s="870"/>
      <c r="D46" s="870"/>
      <c r="E46" s="187"/>
    </row>
    <row r="47" spans="1:5" ht="15.6" hidden="1" outlineLevel="2">
      <c r="A47" s="361" t="s">
        <v>441</v>
      </c>
      <c r="B47" s="283"/>
      <c r="C47" s="869"/>
      <c r="D47" s="869"/>
    </row>
    <row r="48" spans="1:5" s="363" customFormat="1" ht="15.6" hidden="1" outlineLevel="2">
      <c r="A48" s="362" t="s">
        <v>426</v>
      </c>
      <c r="B48" s="415"/>
      <c r="C48" s="870"/>
      <c r="D48" s="870"/>
      <c r="E48" s="187"/>
    </row>
    <row r="49" spans="1:4" ht="31.2" collapsed="1">
      <c r="A49" s="359" t="s">
        <v>442</v>
      </c>
      <c r="B49" s="283"/>
      <c r="C49" s="868">
        <f t="shared" ref="C49:D49" si="10">SUM(C50:C54)</f>
        <v>0</v>
      </c>
      <c r="D49" s="868">
        <f t="shared" si="10"/>
        <v>0</v>
      </c>
    </row>
    <row r="50" spans="1:4" ht="15.6" hidden="1" outlineLevel="1">
      <c r="A50" s="360" t="s">
        <v>443</v>
      </c>
      <c r="B50" s="415" t="s">
        <v>60</v>
      </c>
      <c r="C50" s="869"/>
      <c r="D50" s="869"/>
    </row>
    <row r="51" spans="1:4" ht="15.6" hidden="1" outlineLevel="1">
      <c r="A51" s="361" t="s">
        <v>426</v>
      </c>
      <c r="B51" s="415"/>
      <c r="C51" s="869"/>
      <c r="D51" s="869"/>
    </row>
    <row r="52" spans="1:4" ht="15.6" hidden="1" outlineLevel="1">
      <c r="A52" s="360" t="s">
        <v>444</v>
      </c>
      <c r="B52" s="415" t="s">
        <v>60</v>
      </c>
      <c r="C52" s="869"/>
      <c r="D52" s="869"/>
    </row>
    <row r="53" spans="1:4" ht="15.6" hidden="1" outlineLevel="1">
      <c r="A53" s="361" t="s">
        <v>426</v>
      </c>
      <c r="B53" s="283"/>
      <c r="C53" s="869"/>
      <c r="D53" s="869"/>
    </row>
    <row r="54" spans="1:4" ht="15.6" hidden="1" outlineLevel="1">
      <c r="A54" s="360" t="s">
        <v>445</v>
      </c>
      <c r="B54" s="415" t="s">
        <v>63</v>
      </c>
      <c r="C54" s="869"/>
      <c r="D54" s="869"/>
    </row>
    <row r="55" spans="1:4" ht="15.6" collapsed="1">
      <c r="A55" s="359" t="s">
        <v>446</v>
      </c>
      <c r="B55" s="415"/>
      <c r="C55" s="868">
        <f t="shared" ref="C55:D55" si="11">+SUM(C56,C59,C62,C63,C64)</f>
        <v>0</v>
      </c>
      <c r="D55" s="868">
        <f t="shared" si="11"/>
        <v>0</v>
      </c>
    </row>
    <row r="56" spans="1:4" ht="15.6" hidden="1" outlineLevel="1">
      <c r="A56" s="360" t="s">
        <v>447</v>
      </c>
      <c r="B56" s="415" t="s">
        <v>66</v>
      </c>
      <c r="C56" s="868">
        <f t="shared" ref="C56" si="12">+SUM(C57:C58)</f>
        <v>0</v>
      </c>
      <c r="D56" s="868">
        <f t="shared" ref="D56" si="13">+SUM(D57:D58)</f>
        <v>0</v>
      </c>
    </row>
    <row r="57" spans="1:4" ht="15.6" hidden="1" outlineLevel="2">
      <c r="A57" s="361" t="s">
        <v>448</v>
      </c>
      <c r="B57" s="283"/>
      <c r="C57" s="869"/>
      <c r="D57" s="869"/>
    </row>
    <row r="58" spans="1:4" ht="15.6" hidden="1" outlineLevel="2">
      <c r="A58" s="361" t="s">
        <v>449</v>
      </c>
      <c r="B58" s="283"/>
      <c r="C58" s="869"/>
      <c r="D58" s="869"/>
    </row>
    <row r="59" spans="1:4" ht="15.6" hidden="1" outlineLevel="1">
      <c r="A59" s="360" t="s">
        <v>450</v>
      </c>
      <c r="B59" s="415" t="s">
        <v>66</v>
      </c>
      <c r="C59" s="868">
        <f t="shared" ref="C59:D59" si="14">+SUM(C60:C61)</f>
        <v>0</v>
      </c>
      <c r="D59" s="868">
        <f t="shared" si="14"/>
        <v>0</v>
      </c>
    </row>
    <row r="60" spans="1:4" ht="15.6" hidden="1" outlineLevel="2">
      <c r="A60" s="361" t="s">
        <v>448</v>
      </c>
      <c r="B60" s="415"/>
      <c r="C60" s="869"/>
      <c r="D60" s="869"/>
    </row>
    <row r="61" spans="1:4" ht="15.6" hidden="1" outlineLevel="2">
      <c r="A61" s="361" t="s">
        <v>449</v>
      </c>
      <c r="B61" s="283"/>
      <c r="C61" s="869"/>
      <c r="D61" s="869"/>
    </row>
    <row r="62" spans="1:4" ht="15.6" hidden="1" outlineLevel="1">
      <c r="A62" s="360" t="s">
        <v>451</v>
      </c>
      <c r="B62" s="415" t="s">
        <v>69</v>
      </c>
      <c r="C62" s="869"/>
      <c r="D62" s="869"/>
    </row>
    <row r="63" spans="1:4" ht="15.6" hidden="1" outlineLevel="1">
      <c r="A63" s="360" t="s">
        <v>452</v>
      </c>
      <c r="B63" s="415" t="s">
        <v>69</v>
      </c>
      <c r="C63" s="869"/>
      <c r="D63" s="869"/>
    </row>
    <row r="64" spans="1:4" ht="15.6" hidden="1" outlineLevel="1">
      <c r="A64" s="360" t="s">
        <v>453</v>
      </c>
      <c r="B64" s="415" t="s">
        <v>72</v>
      </c>
      <c r="C64" s="868">
        <f t="shared" ref="C64:D64" si="15">+SUM(C65:C67)</f>
        <v>0</v>
      </c>
      <c r="D64" s="868">
        <f t="shared" si="15"/>
        <v>0</v>
      </c>
    </row>
    <row r="65" spans="1:4" ht="15.6" hidden="1" outlineLevel="2">
      <c r="A65" s="361" t="s">
        <v>454</v>
      </c>
      <c r="B65" s="283"/>
      <c r="C65" s="869"/>
      <c r="D65" s="869"/>
    </row>
    <row r="66" spans="1:4" ht="15.6" hidden="1" outlineLevel="2">
      <c r="A66" s="361" t="s">
        <v>455</v>
      </c>
      <c r="B66" s="283"/>
      <c r="C66" s="869"/>
      <c r="D66" s="869"/>
    </row>
    <row r="67" spans="1:4" ht="15.6" hidden="1" outlineLevel="2">
      <c r="A67" s="361" t="s">
        <v>456</v>
      </c>
      <c r="B67" s="283"/>
      <c r="C67" s="869"/>
      <c r="D67" s="869"/>
    </row>
    <row r="68" spans="1:4" ht="15.6" collapsed="1">
      <c r="A68" s="359" t="s">
        <v>76</v>
      </c>
      <c r="B68" s="415" t="s">
        <v>75</v>
      </c>
      <c r="C68" s="868">
        <f t="shared" ref="C68:D68" si="16">SUM(C69:C71)</f>
        <v>0</v>
      </c>
      <c r="D68" s="868">
        <f t="shared" si="16"/>
        <v>0</v>
      </c>
    </row>
    <row r="69" spans="1:4" ht="15.6" hidden="1" outlineLevel="1">
      <c r="A69" s="360" t="s">
        <v>457</v>
      </c>
      <c r="B69" s="283"/>
      <c r="C69" s="869"/>
      <c r="D69" s="869"/>
    </row>
    <row r="70" spans="1:4" ht="15.6" hidden="1" outlineLevel="1">
      <c r="A70" s="360" t="s">
        <v>458</v>
      </c>
      <c r="B70" s="283"/>
      <c r="C70" s="869"/>
      <c r="D70" s="869"/>
    </row>
    <row r="71" spans="1:4" ht="15.6" hidden="1" outlineLevel="1">
      <c r="A71" s="360" t="s">
        <v>459</v>
      </c>
      <c r="B71" s="283"/>
      <c r="C71" s="869"/>
      <c r="D71" s="869"/>
    </row>
    <row r="72" spans="1:4" ht="15.6" collapsed="1">
      <c r="A72" s="359" t="s">
        <v>79</v>
      </c>
      <c r="B72" s="415" t="s">
        <v>78</v>
      </c>
      <c r="C72" s="868">
        <f t="shared" ref="C72:D72" si="17">SUM(C73,C80)</f>
        <v>0</v>
      </c>
      <c r="D72" s="868">
        <f t="shared" si="17"/>
        <v>0</v>
      </c>
    </row>
    <row r="73" spans="1:4" ht="15.6" hidden="1" outlineLevel="1">
      <c r="A73" s="360" t="s">
        <v>460</v>
      </c>
      <c r="B73" s="283"/>
      <c r="C73" s="868">
        <f t="shared" ref="C73" si="18">+SUM(C74:C79)</f>
        <v>0</v>
      </c>
      <c r="D73" s="868">
        <f t="shared" ref="D73" si="19">+SUM(D74:D79)</f>
        <v>0</v>
      </c>
    </row>
    <row r="74" spans="1:4" ht="15.6" hidden="1" outlineLevel="2">
      <c r="A74" s="361" t="s">
        <v>420</v>
      </c>
      <c r="B74" s="283"/>
      <c r="C74" s="869"/>
      <c r="D74" s="869"/>
    </row>
    <row r="75" spans="1:4" ht="15.6" hidden="1" outlineLevel="2">
      <c r="A75" s="361" t="s">
        <v>43</v>
      </c>
      <c r="B75" s="283"/>
      <c r="C75" s="869"/>
      <c r="D75" s="869"/>
    </row>
    <row r="76" spans="1:4" ht="15.6" hidden="1" outlineLevel="2">
      <c r="A76" s="361" t="s">
        <v>461</v>
      </c>
      <c r="B76" s="283"/>
      <c r="C76" s="869"/>
      <c r="D76" s="869"/>
    </row>
    <row r="77" spans="1:4" ht="15.6" hidden="1" outlineLevel="2">
      <c r="A77" s="361" t="s">
        <v>462</v>
      </c>
      <c r="B77" s="283"/>
      <c r="C77" s="869"/>
      <c r="D77" s="869"/>
    </row>
    <row r="78" spans="1:4" ht="15.6" hidden="1" outlineLevel="2">
      <c r="A78" s="361" t="s">
        <v>463</v>
      </c>
      <c r="B78" s="283"/>
      <c r="C78" s="869"/>
      <c r="D78" s="869"/>
    </row>
    <row r="79" spans="1:4" ht="15.6" hidden="1" outlineLevel="2">
      <c r="A79" s="361" t="s">
        <v>464</v>
      </c>
      <c r="B79" s="283"/>
      <c r="C79" s="869"/>
      <c r="D79" s="869"/>
    </row>
    <row r="80" spans="1:4" ht="15.6" hidden="1" outlineLevel="1">
      <c r="A80" s="360" t="s">
        <v>465</v>
      </c>
      <c r="B80" s="283"/>
      <c r="C80" s="868">
        <f t="shared" ref="C80:D80" si="20">+SUM(C81:C82)</f>
        <v>0</v>
      </c>
      <c r="D80" s="868">
        <f t="shared" si="20"/>
        <v>0</v>
      </c>
    </row>
    <row r="81" spans="1:7" ht="15.6" hidden="1" outlineLevel="2">
      <c r="A81" s="361" t="s">
        <v>462</v>
      </c>
      <c r="B81" s="283"/>
      <c r="C81" s="869"/>
      <c r="D81" s="869"/>
    </row>
    <row r="82" spans="1:7" ht="15.6" hidden="1" outlineLevel="2">
      <c r="A82" s="361" t="s">
        <v>463</v>
      </c>
      <c r="B82" s="283"/>
      <c r="C82" s="869"/>
      <c r="D82" s="869"/>
    </row>
    <row r="83" spans="1:7" ht="15.6" collapsed="1">
      <c r="A83" s="359" t="s">
        <v>82</v>
      </c>
      <c r="B83" s="415" t="s">
        <v>81</v>
      </c>
      <c r="C83" s="868">
        <f t="shared" ref="C83:D83" si="21">SUM(C84:C87)</f>
        <v>0</v>
      </c>
      <c r="D83" s="868">
        <f t="shared" si="21"/>
        <v>0</v>
      </c>
    </row>
    <row r="84" spans="1:7" ht="15.6" hidden="1" outlineLevel="1">
      <c r="A84" s="360" t="s">
        <v>466</v>
      </c>
      <c r="B84" s="283"/>
      <c r="C84" s="869"/>
      <c r="D84" s="869"/>
    </row>
    <row r="85" spans="1:7" ht="15.6" hidden="1" outlineLevel="1">
      <c r="A85" s="360" t="s">
        <v>467</v>
      </c>
      <c r="B85" s="415"/>
      <c r="C85" s="869"/>
      <c r="D85" s="869"/>
    </row>
    <row r="86" spans="1:7" ht="15.6" hidden="1" outlineLevel="1">
      <c r="A86" s="360" t="s">
        <v>468</v>
      </c>
      <c r="B86" s="283"/>
      <c r="C86" s="869"/>
      <c r="D86" s="869"/>
    </row>
    <row r="87" spans="1:7" ht="15.6" hidden="1" outlineLevel="1">
      <c r="A87" s="360" t="s">
        <v>469</v>
      </c>
      <c r="B87" s="283"/>
      <c r="C87" s="869"/>
      <c r="D87" s="869"/>
    </row>
    <row r="88" spans="1:7" ht="15.6" collapsed="1">
      <c r="A88" s="359" t="s">
        <v>85</v>
      </c>
      <c r="B88" s="415" t="s">
        <v>84</v>
      </c>
      <c r="C88" s="868">
        <f t="shared" ref="C88:D88" si="22">+SUM(C89:C91)</f>
        <v>0</v>
      </c>
      <c r="D88" s="868">
        <f t="shared" si="22"/>
        <v>0</v>
      </c>
    </row>
    <row r="89" spans="1:7" ht="15.6" hidden="1" outlineLevel="1">
      <c r="A89" s="360" t="s">
        <v>470</v>
      </c>
      <c r="B89" s="281"/>
      <c r="C89" s="869"/>
      <c r="D89" s="869"/>
    </row>
    <row r="90" spans="1:7" ht="15.6" hidden="1" outlineLevel="1">
      <c r="A90" s="360" t="s">
        <v>471</v>
      </c>
      <c r="B90" s="415"/>
      <c r="C90" s="869"/>
      <c r="D90" s="869"/>
    </row>
    <row r="91" spans="1:7" ht="15.6" hidden="1" outlineLevel="1">
      <c r="A91" s="360" t="s">
        <v>472</v>
      </c>
      <c r="B91" s="415"/>
      <c r="C91" s="869"/>
      <c r="D91" s="869"/>
    </row>
    <row r="92" spans="1:7" ht="15.6" collapsed="1">
      <c r="A92" s="359" t="s">
        <v>473</v>
      </c>
      <c r="B92" s="283"/>
      <c r="C92" s="868">
        <f t="shared" ref="C92:D92" si="23">+SUM(C93:C110)</f>
        <v>0</v>
      </c>
      <c r="D92" s="868">
        <f t="shared" si="23"/>
        <v>0</v>
      </c>
    </row>
    <row r="93" spans="1:7" ht="15.6" hidden="1" outlineLevel="1">
      <c r="A93" s="360" t="s">
        <v>474</v>
      </c>
      <c r="B93" s="415" t="s">
        <v>87</v>
      </c>
      <c r="C93" s="869"/>
      <c r="D93" s="869"/>
      <c r="G93" s="283"/>
    </row>
    <row r="94" spans="1:7" ht="15.6" hidden="1" outlineLevel="1">
      <c r="A94" s="360" t="s">
        <v>475</v>
      </c>
      <c r="B94" s="415" t="s">
        <v>87</v>
      </c>
      <c r="C94" s="869"/>
      <c r="D94" s="869"/>
      <c r="G94" s="353"/>
    </row>
    <row r="95" spans="1:7" ht="15.6" hidden="1" outlineLevel="1">
      <c r="A95" s="361" t="s">
        <v>476</v>
      </c>
      <c r="B95" s="415"/>
      <c r="C95" s="869"/>
      <c r="D95" s="869"/>
      <c r="G95" s="283"/>
    </row>
    <row r="96" spans="1:7" ht="15.6" hidden="1" outlineLevel="1">
      <c r="A96" s="360" t="s">
        <v>477</v>
      </c>
      <c r="B96" s="415" t="s">
        <v>87</v>
      </c>
      <c r="C96" s="869"/>
      <c r="D96" s="869"/>
      <c r="G96" s="353"/>
    </row>
    <row r="97" spans="1:7" ht="15.6" hidden="1" outlineLevel="1">
      <c r="A97" s="361" t="s">
        <v>478</v>
      </c>
      <c r="B97" s="415"/>
      <c r="C97" s="869"/>
      <c r="D97" s="869"/>
      <c r="G97" s="283"/>
    </row>
    <row r="98" spans="1:7" ht="15.6" hidden="1" outlineLevel="1">
      <c r="A98" s="360" t="s">
        <v>479</v>
      </c>
      <c r="B98" s="415" t="s">
        <v>90</v>
      </c>
      <c r="C98" s="869"/>
      <c r="D98" s="869"/>
      <c r="G98" s="353"/>
    </row>
    <row r="99" spans="1:7" ht="15.6" hidden="1" outlineLevel="1">
      <c r="A99" s="361" t="s">
        <v>480</v>
      </c>
      <c r="B99" s="415"/>
      <c r="C99" s="869"/>
      <c r="D99" s="869"/>
      <c r="G99" s="283"/>
    </row>
    <row r="100" spans="1:7" ht="15.6" hidden="1" outlineLevel="1">
      <c r="A100" s="360" t="s">
        <v>481</v>
      </c>
      <c r="B100" s="415" t="s">
        <v>90</v>
      </c>
      <c r="C100" s="869"/>
      <c r="D100" s="869"/>
      <c r="G100" s="353"/>
    </row>
    <row r="101" spans="1:7" ht="15.6" hidden="1" outlineLevel="1">
      <c r="A101" s="361" t="s">
        <v>482</v>
      </c>
      <c r="B101" s="415"/>
      <c r="C101" s="869"/>
      <c r="D101" s="869"/>
      <c r="G101" s="283"/>
    </row>
    <row r="102" spans="1:7" ht="15.6" hidden="1" outlineLevel="1">
      <c r="A102" s="360" t="s">
        <v>483</v>
      </c>
      <c r="B102" s="415" t="s">
        <v>90</v>
      </c>
      <c r="C102" s="869"/>
      <c r="D102" s="869"/>
      <c r="G102" s="353"/>
    </row>
    <row r="103" spans="1:7" ht="15.6" hidden="1" outlineLevel="1">
      <c r="A103" s="361" t="s">
        <v>484</v>
      </c>
      <c r="B103" s="415"/>
      <c r="C103" s="869"/>
      <c r="D103" s="869"/>
      <c r="G103" s="283"/>
    </row>
    <row r="104" spans="1:7" ht="15.6" hidden="1" outlineLevel="1">
      <c r="A104" s="360" t="s">
        <v>485</v>
      </c>
      <c r="B104" s="415" t="s">
        <v>90</v>
      </c>
      <c r="C104" s="869"/>
      <c r="D104" s="869"/>
    </row>
    <row r="105" spans="1:7" ht="15.6" hidden="1" outlineLevel="1">
      <c r="A105" s="361" t="s">
        <v>486</v>
      </c>
      <c r="B105" s="415"/>
      <c r="C105" s="869"/>
      <c r="D105" s="869"/>
    </row>
    <row r="106" spans="1:7" ht="15.6" hidden="1" outlineLevel="1">
      <c r="A106" s="360" t="s">
        <v>487</v>
      </c>
      <c r="B106" s="415" t="s">
        <v>93</v>
      </c>
      <c r="C106" s="869"/>
      <c r="D106" s="869"/>
    </row>
    <row r="107" spans="1:7" ht="15.6" hidden="1" outlineLevel="1">
      <c r="A107" s="361" t="s">
        <v>488</v>
      </c>
      <c r="B107" s="283"/>
      <c r="C107" s="869"/>
      <c r="D107" s="869"/>
    </row>
    <row r="108" spans="1:7" ht="15.6" hidden="1" outlineLevel="1">
      <c r="A108" s="360" t="s">
        <v>489</v>
      </c>
      <c r="B108" s="415"/>
      <c r="C108" s="869"/>
      <c r="D108" s="869"/>
    </row>
    <row r="109" spans="1:7" ht="15.6" hidden="1" outlineLevel="1">
      <c r="A109" s="361" t="s">
        <v>490</v>
      </c>
      <c r="B109" s="415"/>
      <c r="C109" s="869"/>
      <c r="D109" s="869"/>
    </row>
    <row r="110" spans="1:7" ht="15.6" hidden="1" outlineLevel="1">
      <c r="A110" s="360" t="s">
        <v>491</v>
      </c>
      <c r="B110" s="416"/>
      <c r="C110" s="869"/>
      <c r="D110" s="869"/>
    </row>
    <row r="111" spans="1:7" ht="15.6" collapsed="1">
      <c r="A111" s="359" t="s">
        <v>492</v>
      </c>
      <c r="B111" s="415" t="s">
        <v>96</v>
      </c>
      <c r="C111" s="868">
        <f t="shared" ref="C111:D111" si="24">SUM(C112:C118)</f>
        <v>0</v>
      </c>
      <c r="D111" s="868">
        <f t="shared" si="24"/>
        <v>0</v>
      </c>
    </row>
    <row r="112" spans="1:7" ht="15.6" hidden="1" outlineLevel="1">
      <c r="A112" s="360" t="s">
        <v>474</v>
      </c>
      <c r="B112" s="416"/>
      <c r="C112" s="869"/>
      <c r="D112" s="869"/>
    </row>
    <row r="113" spans="1:4" ht="15.6" hidden="1" outlineLevel="1">
      <c r="A113" s="360" t="s">
        <v>475</v>
      </c>
      <c r="B113" s="283"/>
      <c r="C113" s="869"/>
      <c r="D113" s="869"/>
    </row>
    <row r="114" spans="1:4" ht="15.6" hidden="1" outlineLevel="1">
      <c r="A114" s="361" t="s">
        <v>476</v>
      </c>
      <c r="B114" s="283"/>
      <c r="C114" s="869"/>
      <c r="D114" s="869"/>
    </row>
    <row r="115" spans="1:4" ht="15.6" hidden="1" outlineLevel="1">
      <c r="A115" s="360" t="s">
        <v>491</v>
      </c>
      <c r="B115" s="415"/>
      <c r="C115" s="869"/>
      <c r="D115" s="869"/>
    </row>
    <row r="116" spans="1:4" ht="15.6" hidden="1" outlineLevel="1">
      <c r="A116" s="360" t="s">
        <v>493</v>
      </c>
      <c r="B116" s="415"/>
      <c r="C116" s="869"/>
      <c r="D116" s="869"/>
    </row>
    <row r="117" spans="1:4" ht="15.6" hidden="1" outlineLevel="1">
      <c r="A117" s="360" t="s">
        <v>494</v>
      </c>
      <c r="B117" s="416"/>
      <c r="C117" s="869"/>
      <c r="D117" s="869"/>
    </row>
    <row r="118" spans="1:4" ht="15.6" hidden="1" outlineLevel="1">
      <c r="A118" s="360" t="s">
        <v>495</v>
      </c>
      <c r="B118" s="416"/>
      <c r="C118" s="869"/>
      <c r="D118" s="869"/>
    </row>
    <row r="119" spans="1:4" ht="15.6">
      <c r="A119" s="359" t="s">
        <v>496</v>
      </c>
      <c r="B119" s="415" t="s">
        <v>99</v>
      </c>
      <c r="C119" s="869"/>
      <c r="D119" s="869"/>
    </row>
    <row r="120" spans="1:4" ht="15.6">
      <c r="A120" s="359" t="s">
        <v>497</v>
      </c>
      <c r="B120" s="359"/>
      <c r="C120" s="869"/>
      <c r="D120" s="869"/>
    </row>
    <row r="121" spans="1:4" ht="15.6" collapsed="1">
      <c r="A121" s="359" t="s">
        <v>498</v>
      </c>
      <c r="B121" s="359"/>
      <c r="C121" s="868">
        <f t="shared" ref="C121:D121" si="25">+SUM(C122:C123)</f>
        <v>0</v>
      </c>
      <c r="D121" s="868">
        <f t="shared" si="25"/>
        <v>0</v>
      </c>
    </row>
    <row r="122" spans="1:4" ht="15.6" hidden="1" outlineLevel="2">
      <c r="A122" s="360" t="s">
        <v>499</v>
      </c>
      <c r="B122" s="416"/>
      <c r="C122" s="812"/>
      <c r="D122" s="812"/>
    </row>
    <row r="123" spans="1:4" ht="15.6" hidden="1" outlineLevel="2">
      <c r="A123" s="360" t="s">
        <v>500</v>
      </c>
      <c r="B123" s="416"/>
      <c r="C123" s="812"/>
      <c r="D123" s="812"/>
    </row>
    <row r="124" spans="1:4" ht="15.6">
      <c r="A124" s="359" t="s">
        <v>501</v>
      </c>
      <c r="B124" s="359"/>
      <c r="C124" s="869"/>
      <c r="D124" s="869"/>
    </row>
    <row r="125" spans="1:4" ht="16.2" thickBot="1">
      <c r="A125" s="359" t="s">
        <v>103</v>
      </c>
      <c r="B125" s="415" t="s">
        <v>102</v>
      </c>
      <c r="C125" s="869"/>
      <c r="D125" s="869"/>
    </row>
    <row r="126" spans="1:4" ht="16.2" thickBot="1">
      <c r="A126" s="364" t="s">
        <v>502</v>
      </c>
      <c r="B126" s="364"/>
      <c r="C126" s="871">
        <f t="shared" ref="C126:D126" si="26">SUM(C8,C14,C18,C19,C22,C25,C28,C49,C55,C68,C72,C83,C88,C92,C111,C119,C120,C121,C124,C125)</f>
        <v>0</v>
      </c>
      <c r="D126" s="871">
        <f t="shared" si="26"/>
        <v>0</v>
      </c>
    </row>
    <row r="127" spans="1:4" ht="14.4" thickTop="1">
      <c r="A127" s="187"/>
      <c r="B127" s="417"/>
    </row>
    <row r="128" spans="1:4">
      <c r="A128" s="187"/>
      <c r="B128" s="417"/>
    </row>
    <row r="129" spans="2:2" s="187" customFormat="1" ht="15" customHeight="1">
      <c r="B129" s="417"/>
    </row>
    <row r="130" spans="2:2" s="187" customFormat="1">
      <c r="B130" s="417"/>
    </row>
  </sheetData>
  <hyperlinks>
    <hyperlink ref="B8" location="'S1'!A1" display="S1" xr:uid="{DB9DB99A-DC57-481B-A5B0-B5D988E0C59A}"/>
    <hyperlink ref="B93" location="S14A!A1" display="S14A" xr:uid="{BAB808AF-A42E-41B6-B499-C0CD0FA4E8D8}"/>
    <hyperlink ref="B14" location="'S1'!A1" display="S1" xr:uid="{F8551A7B-FA0E-47E5-809C-9D323FA0A816}"/>
    <hyperlink ref="B18" location="'S2'!A1" display="S2" xr:uid="{DA466C73-E0F7-4E31-9941-B9691F2E0A95}"/>
    <hyperlink ref="B19" location="'S3'!A1" display="S3" xr:uid="{9797332A-7E01-42E4-AD4D-5358B22BF80D}"/>
    <hyperlink ref="B25" location="'S5'!A1" display="S5" xr:uid="{9E90180A-7F65-443E-8494-AC08DD78C750}"/>
    <hyperlink ref="B29" location="'S6'!A1" display="S6" xr:uid="{3EBB5A99-E052-433B-84F9-99171DA36CA7}"/>
    <hyperlink ref="B56" location="S9A!A1" display="S9A" xr:uid="{A3EBE02E-5DE5-4529-85AD-0983C4AC8B5E}"/>
    <hyperlink ref="B50" location="S8A!A1" display="S8A" xr:uid="{CC7E2F39-80B7-49B9-90F9-6EAD55ED203D}"/>
    <hyperlink ref="B54" location="S8B!A1" display="S8B" xr:uid="{53ED74E8-808A-4D59-806F-AC10D0C118C5}"/>
    <hyperlink ref="B72" location="'S11'!A1" display="S14" xr:uid="{FA0BD98F-FDFC-47FB-8EB6-775138C6AA0C}"/>
    <hyperlink ref="B88" location="'S13'!A1" display="S13" xr:uid="{4A0CB70B-234A-47E2-8DB6-4C2541F4BB46}"/>
    <hyperlink ref="B111" location="'S16'!A1" display="S16" xr:uid="{984A5492-B711-4B90-A866-324BA07F9BE6}"/>
    <hyperlink ref="B125" location="'S18'!A1" display="S18" xr:uid="{FE4DBB21-EBF8-4D4E-BFD3-E31A098550F9}"/>
    <hyperlink ref="B22" location="'S4'!A1" display="S4" xr:uid="{BED060DD-F7D2-4903-9EDF-79CE73B3DE0B}"/>
    <hyperlink ref="B44" location="'S7'!A1" display="S7" xr:uid="{91A84F6F-66D3-4C3E-A655-45BA50885CAA}"/>
    <hyperlink ref="B62" location="S9B!A1" display="S9B" xr:uid="{0E780A6E-258A-4B0C-BF2E-DC8E59C520FD}"/>
    <hyperlink ref="B64" location="S9C!A1" display="S9C" xr:uid="{11A5E1D8-A23C-4F8F-A70D-AB2D254B70CB}"/>
    <hyperlink ref="B68" location="'S10'!A1" display="S10" xr:uid="{C4B51F0F-76A9-4638-9C17-716A2CAF5737}"/>
    <hyperlink ref="B83" location="'S12'!A1" display="S12" xr:uid="{5178C237-B369-484B-9DF1-E8112B1799A8}"/>
    <hyperlink ref="B98" location="S14B!A1" display="S14B" xr:uid="{D7276B63-103D-4C63-B97F-DEE918491EAE}"/>
    <hyperlink ref="B106" location="'S15'!A1" display="S15" xr:uid="{689B57B8-BBDF-4984-928E-D11441932A7A}"/>
    <hyperlink ref="B119" location="'S17'!A1" display="S17" xr:uid="{51F77B38-7D82-46D2-96BE-DC5AB89D5B8F}"/>
    <hyperlink ref="B59" location="S9A!A1" display="S9A" xr:uid="{320F62CE-09CC-412D-B830-D2AC0FDBE88D}"/>
    <hyperlink ref="B52" location="S8A!A1" display="S8A" xr:uid="{6D886328-71AE-4DB6-8CCF-145544343A96}"/>
    <hyperlink ref="B63" location="S9B!A1" display="S9B" xr:uid="{F75024C8-0F46-413E-BC66-BD518D293D47}"/>
    <hyperlink ref="B94" location="S14A!A1" display="S14A" xr:uid="{B627FE09-D067-4AE2-87B9-C76E1BBB12BC}"/>
    <hyperlink ref="B96" location="S14A!A1" display="S14A" xr:uid="{F76BBC51-A90C-47EC-8917-A9C620BDA10D}"/>
    <hyperlink ref="B100" location="S14B!A1" display="S14B" xr:uid="{437A66A0-C319-4A11-862F-852D6658CC67}"/>
    <hyperlink ref="B102" location="S14B!A1" display="S14B" xr:uid="{6921686E-8CAB-4C11-8899-5CD07ACD19D0}"/>
    <hyperlink ref="B104" location="S14B!A1" display="S14B" xr:uid="{E042BE1C-DF6C-4AA9-A3A4-BC060BC35699}"/>
  </hyperlinks>
  <pageMargins left="0.7" right="0.7" top="0.75" bottom="0.75" header="0.3" footer="0.3"/>
  <pageSetup paperSize="9" scale="24" orientation="landscape" blackAndWhite="1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3">
    <tabColor rgb="FF00B0F0"/>
    <pageSetUpPr fitToPage="1"/>
  </sheetPr>
  <dimension ref="A1:J31"/>
  <sheetViews>
    <sheetView zoomScale="85" zoomScaleNormal="85" zoomScaleSheetLayoutView="85" workbookViewId="0">
      <selection activeCell="J2" sqref="J2"/>
    </sheetView>
  </sheetViews>
  <sheetFormatPr defaultColWidth="8.77734375" defaultRowHeight="15.6"/>
  <cols>
    <col min="1" max="1" width="4.44140625" style="118" customWidth="1"/>
    <col min="2" max="2" width="45.109375" style="118" customWidth="1"/>
    <col min="3" max="6" width="21.44140625" style="118" customWidth="1"/>
    <col min="7" max="7" width="26" style="118" customWidth="1"/>
    <col min="8" max="8" width="5" style="219" customWidth="1"/>
    <col min="9" max="9" width="8.77734375" style="219"/>
    <col min="10" max="16384" width="8.77734375" style="119"/>
  </cols>
  <sheetData>
    <row r="1" spans="1:10">
      <c r="H1" s="232"/>
      <c r="I1" s="1"/>
    </row>
    <row r="2" spans="1:10">
      <c r="A2" s="87" t="s">
        <v>1188</v>
      </c>
      <c r="B2" s="119"/>
      <c r="C2" s="516" t="s">
        <v>715</v>
      </c>
      <c r="D2" s="119"/>
      <c r="E2" s="119"/>
      <c r="F2" s="119"/>
      <c r="G2" s="105"/>
      <c r="H2" s="5"/>
      <c r="J2" s="457" t="s">
        <v>746</v>
      </c>
    </row>
    <row r="3" spans="1:10">
      <c r="A3" s="65" t="s">
        <v>407</v>
      </c>
      <c r="B3" s="119"/>
      <c r="C3" s="517" t="s">
        <v>747</v>
      </c>
      <c r="D3" s="119"/>
      <c r="E3" s="119"/>
      <c r="F3" s="119"/>
      <c r="G3" s="32"/>
      <c r="H3" s="5"/>
      <c r="J3" s="458" t="s">
        <v>748</v>
      </c>
    </row>
    <row r="4" spans="1:10">
      <c r="A4" s="65" t="s">
        <v>408</v>
      </c>
      <c r="B4" s="119"/>
      <c r="C4" s="517" t="s">
        <v>1189</v>
      </c>
      <c r="D4" s="119"/>
      <c r="E4" s="119"/>
      <c r="F4" s="119"/>
      <c r="G4" s="32"/>
      <c r="H4" s="5"/>
      <c r="J4" s="458" t="s">
        <v>750</v>
      </c>
    </row>
    <row r="5" spans="1:10">
      <c r="H5" s="232"/>
      <c r="J5" s="457" t="s">
        <v>752</v>
      </c>
    </row>
    <row r="6" spans="1:10" ht="31.2" customHeight="1" thickBot="1">
      <c r="A6" s="1899" t="s">
        <v>1190</v>
      </c>
      <c r="B6" s="1900"/>
      <c r="C6" s="128" t="s">
        <v>1147</v>
      </c>
      <c r="D6" s="128" t="s">
        <v>1148</v>
      </c>
      <c r="E6" s="128" t="s">
        <v>1149</v>
      </c>
      <c r="F6" s="128" t="s">
        <v>1150</v>
      </c>
      <c r="G6" s="129" t="s">
        <v>1151</v>
      </c>
    </row>
    <row r="7" spans="1:10">
      <c r="A7" s="1901" t="s">
        <v>668</v>
      </c>
      <c r="B7" s="1902"/>
      <c r="C7" s="1313" t="s">
        <v>669</v>
      </c>
      <c r="D7" s="1313" t="s">
        <v>670</v>
      </c>
      <c r="E7" s="1313" t="s">
        <v>671</v>
      </c>
      <c r="F7" s="1313" t="s">
        <v>672</v>
      </c>
      <c r="G7" s="1314" t="s">
        <v>673</v>
      </c>
    </row>
    <row r="8" spans="1:10">
      <c r="A8" s="131" t="s">
        <v>1191</v>
      </c>
      <c r="B8" s="127"/>
      <c r="C8" s="1384"/>
      <c r="D8" s="1384"/>
      <c r="E8" s="1384"/>
      <c r="F8" s="1384"/>
      <c r="G8" s="132"/>
    </row>
    <row r="9" spans="1:10">
      <c r="A9" s="133"/>
      <c r="B9" s="126" t="s">
        <v>764</v>
      </c>
      <c r="C9" s="1315"/>
      <c r="D9" s="1315"/>
      <c r="E9" s="1315"/>
      <c r="F9" s="1315"/>
      <c r="G9" s="132"/>
    </row>
    <row r="10" spans="1:10">
      <c r="A10" s="133"/>
      <c r="B10" s="126" t="s">
        <v>765</v>
      </c>
      <c r="C10" s="1315"/>
      <c r="D10" s="1315"/>
      <c r="E10" s="1315"/>
      <c r="F10" s="1315"/>
      <c r="G10" s="132"/>
    </row>
    <row r="11" spans="1:10" ht="16.2" thickBot="1">
      <c r="A11" s="133"/>
      <c r="B11" s="126" t="s">
        <v>1154</v>
      </c>
      <c r="C11" s="1316"/>
      <c r="D11" s="1316"/>
      <c r="E11" s="1316"/>
      <c r="F11" s="1316"/>
      <c r="G11" s="132"/>
    </row>
    <row r="12" spans="1:10" ht="16.2" thickBot="1">
      <c r="A12" s="1317"/>
      <c r="B12" s="1318" t="s">
        <v>797</v>
      </c>
      <c r="C12" s="1224">
        <f>SUM(C9:C11)</f>
        <v>0</v>
      </c>
      <c r="D12" s="1224">
        <f>SUM(D9:D11)</f>
        <v>0</v>
      </c>
      <c r="E12" s="1224">
        <f>SUM(E9:E11)</f>
        <v>0</v>
      </c>
      <c r="F12" s="1224">
        <f>SUM(F9:F11)</f>
        <v>0</v>
      </c>
      <c r="G12" s="1319"/>
    </row>
    <row r="13" spans="1:10">
      <c r="A13" s="131" t="s">
        <v>1192</v>
      </c>
      <c r="B13" s="126"/>
      <c r="C13" s="1315"/>
      <c r="D13" s="1315"/>
      <c r="E13" s="1315"/>
      <c r="F13" s="1315"/>
      <c r="G13" s="132"/>
    </row>
    <row r="14" spans="1:10">
      <c r="A14" s="133"/>
      <c r="B14" s="126" t="s">
        <v>764</v>
      </c>
      <c r="C14" s="1315"/>
      <c r="D14" s="1315"/>
      <c r="E14" s="1315"/>
      <c r="F14" s="1315"/>
      <c r="G14" s="132"/>
    </row>
    <row r="15" spans="1:10">
      <c r="A15" s="133"/>
      <c r="B15" s="126" t="s">
        <v>765</v>
      </c>
      <c r="C15" s="1315"/>
      <c r="D15" s="1315"/>
      <c r="E15" s="1315"/>
      <c r="F15" s="1315"/>
      <c r="G15" s="132"/>
    </row>
    <row r="16" spans="1:10" ht="16.2" thickBot="1">
      <c r="A16" s="133"/>
      <c r="B16" s="126" t="s">
        <v>1154</v>
      </c>
      <c r="C16" s="1316"/>
      <c r="D16" s="1316"/>
      <c r="E16" s="1316"/>
      <c r="F16" s="1316"/>
      <c r="G16" s="132"/>
    </row>
    <row r="17" spans="1:7" ht="16.2" thickBot="1">
      <c r="A17" s="1317"/>
      <c r="B17" s="1318" t="s">
        <v>797</v>
      </c>
      <c r="C17" s="1224">
        <f>SUM(C14:C16)</f>
        <v>0</v>
      </c>
      <c r="D17" s="1224">
        <f>SUM(D14:D16)</f>
        <v>0</v>
      </c>
      <c r="E17" s="1224">
        <f>SUM(E14:E16)</f>
        <v>0</v>
      </c>
      <c r="F17" s="1224">
        <f>SUM(F14:F16)</f>
        <v>0</v>
      </c>
      <c r="G17" s="1319"/>
    </row>
    <row r="18" spans="1:7">
      <c r="A18" s="131" t="s">
        <v>1193</v>
      </c>
      <c r="B18" s="126"/>
      <c r="C18" s="1315"/>
      <c r="D18" s="1315"/>
      <c r="E18" s="1315"/>
      <c r="F18" s="1315"/>
      <c r="G18" s="132"/>
    </row>
    <row r="19" spans="1:7">
      <c r="A19" s="133"/>
      <c r="B19" s="126" t="s">
        <v>764</v>
      </c>
      <c r="C19" s="1315"/>
      <c r="D19" s="1315"/>
      <c r="E19" s="1315"/>
      <c r="F19" s="1315"/>
      <c r="G19" s="132"/>
    </row>
    <row r="20" spans="1:7">
      <c r="A20" s="133"/>
      <c r="B20" s="126" t="s">
        <v>765</v>
      </c>
      <c r="C20" s="1315"/>
      <c r="D20" s="1315"/>
      <c r="E20" s="1315"/>
      <c r="F20" s="1315"/>
      <c r="G20" s="132"/>
    </row>
    <row r="21" spans="1:7" ht="16.2" thickBot="1">
      <c r="A21" s="133"/>
      <c r="B21" s="126" t="s">
        <v>1154</v>
      </c>
      <c r="C21" s="1316"/>
      <c r="D21" s="1316"/>
      <c r="E21" s="1316"/>
      <c r="F21" s="1316"/>
      <c r="G21" s="132"/>
    </row>
    <row r="22" spans="1:7" ht="16.2" thickBot="1">
      <c r="A22" s="1317"/>
      <c r="B22" s="1318" t="s">
        <v>797</v>
      </c>
      <c r="C22" s="1224">
        <f>SUM(C19:C21)</f>
        <v>0</v>
      </c>
      <c r="D22" s="1224">
        <f>SUM(D19:D21)</f>
        <v>0</v>
      </c>
      <c r="E22" s="1224">
        <f>SUM(E19:E21)</f>
        <v>0</v>
      </c>
      <c r="F22" s="1224">
        <f>SUM(F19:F21)</f>
        <v>0</v>
      </c>
      <c r="G22" s="1319"/>
    </row>
    <row r="23" spans="1:7" ht="16.2" thickBot="1">
      <c r="A23" s="1321" t="s">
        <v>802</v>
      </c>
      <c r="B23" s="1385"/>
      <c r="C23" s="250">
        <f>C12+C17+C22</f>
        <v>0</v>
      </c>
      <c r="D23" s="250">
        <f t="shared" ref="D23:F23" si="0">D12+D17+D22</f>
        <v>0</v>
      </c>
      <c r="E23" s="250">
        <f t="shared" si="0"/>
        <v>0</v>
      </c>
      <c r="F23" s="250">
        <f t="shared" si="0"/>
        <v>0</v>
      </c>
      <c r="G23" s="1323"/>
    </row>
    <row r="24" spans="1:7" ht="16.8" thickTop="1" thickBot="1">
      <c r="A24" s="124"/>
      <c r="B24" s="1335"/>
      <c r="C24" s="1336"/>
      <c r="D24" s="1336"/>
      <c r="E24" s="1336"/>
      <c r="F24" s="1336"/>
      <c r="G24" s="513"/>
    </row>
    <row r="29" spans="1:7">
      <c r="B29" s="121"/>
      <c r="C29" s="31"/>
      <c r="D29" s="31"/>
      <c r="E29" s="31"/>
      <c r="F29" s="31"/>
    </row>
    <row r="30" spans="1:7">
      <c r="B30" s="122"/>
      <c r="C30" s="86"/>
      <c r="D30" s="86"/>
      <c r="E30" s="86"/>
      <c r="F30" s="86"/>
    </row>
    <row r="31" spans="1:7">
      <c r="G31" s="123"/>
    </row>
  </sheetData>
  <mergeCells count="2">
    <mergeCell ref="A6:B6"/>
    <mergeCell ref="A7:B7"/>
  </mergeCells>
  <hyperlinks>
    <hyperlink ref="J2" location="Content!Print_Area" display="Content" xr:uid="{5910ADC3-697C-4E84-92C4-8ABAF363EDF0}"/>
    <hyperlink ref="J3" location="'X1'!A1" display="SFP-Asset" xr:uid="{0E073B89-C5DA-420C-8757-80B322D93D40}"/>
    <hyperlink ref="J4" location="'X2'!A1" display="SFP-Liab and NW" xr:uid="{3543F4EA-1296-4E69-AE1B-F2D604965E8C}"/>
    <hyperlink ref="J5" location="'X4'!A1" display="SCI" xr:uid="{73FCCB14-000E-4655-BFBD-816E041A37E4}"/>
  </hyperlinks>
  <printOptions horizontalCentered="1"/>
  <pageMargins left="0.5" right="0.5" top="1" bottom="0.5" header="0.3" footer="0.3"/>
  <pageSetup paperSize="14" scale="83" orientation="landscape" r:id="rId1"/>
  <headerFooter>
    <oddFooter>&amp;R&amp;"Times New Roman,Bold"&amp;12Page 34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2">
    <tabColor rgb="FF00B0F0"/>
    <pageSetUpPr fitToPage="1"/>
  </sheetPr>
  <dimension ref="A1:L27"/>
  <sheetViews>
    <sheetView zoomScale="85" zoomScaleNormal="85" zoomScalePageLayoutView="70" workbookViewId="0">
      <pane xSplit="2" ySplit="6" topLeftCell="C7" activePane="bottomRight" state="frozen"/>
      <selection pane="topRight" activeCell="I30" sqref="I30"/>
      <selection pane="bottomLeft" activeCell="I30" sqref="I30"/>
      <selection pane="bottomRight" activeCell="L2" sqref="L2"/>
    </sheetView>
  </sheetViews>
  <sheetFormatPr defaultColWidth="8.77734375" defaultRowHeight="15.6"/>
  <cols>
    <col min="1" max="1" width="4.44140625" style="118" customWidth="1"/>
    <col min="2" max="2" width="28.109375" style="118" customWidth="1"/>
    <col min="3" max="3" width="45.109375" style="118" customWidth="1"/>
    <col min="4" max="7" width="21.44140625" style="118" customWidth="1"/>
    <col min="8" max="8" width="26" style="118" customWidth="1"/>
    <col min="9" max="9" width="5" style="219" customWidth="1"/>
    <col min="10" max="10" width="8.77734375" style="219"/>
    <col min="11" max="16384" width="8.77734375" style="119"/>
  </cols>
  <sheetData>
    <row r="1" spans="1:12">
      <c r="I1" s="232"/>
      <c r="J1" s="1"/>
    </row>
    <row r="2" spans="1:12">
      <c r="A2" s="87" t="s">
        <v>1194</v>
      </c>
      <c r="B2" s="119"/>
      <c r="C2" s="119"/>
      <c r="D2" s="516" t="s">
        <v>715</v>
      </c>
      <c r="E2" s="119"/>
      <c r="F2" s="119"/>
      <c r="G2" s="119"/>
      <c r="H2" s="105"/>
      <c r="I2" s="5"/>
      <c r="L2" s="457" t="s">
        <v>746</v>
      </c>
    </row>
    <row r="3" spans="1:12">
      <c r="A3" s="65" t="s">
        <v>407</v>
      </c>
      <c r="B3" s="119"/>
      <c r="C3" s="119"/>
      <c r="D3" s="517" t="s">
        <v>747</v>
      </c>
      <c r="E3" s="119"/>
      <c r="F3" s="119"/>
      <c r="G3" s="119"/>
      <c r="H3" s="32"/>
      <c r="I3" s="5"/>
      <c r="L3" s="458" t="s">
        <v>748</v>
      </c>
    </row>
    <row r="4" spans="1:12">
      <c r="A4" s="65" t="s">
        <v>408</v>
      </c>
      <c r="B4" s="119"/>
      <c r="C4" s="119"/>
      <c r="D4" s="517" t="s">
        <v>1189</v>
      </c>
      <c r="E4" s="119"/>
      <c r="F4" s="119"/>
      <c r="G4" s="119"/>
      <c r="H4" s="32"/>
      <c r="I4" s="5"/>
      <c r="L4" s="458" t="s">
        <v>750</v>
      </c>
    </row>
    <row r="5" spans="1:12">
      <c r="I5" s="232"/>
      <c r="L5" s="457" t="s">
        <v>752</v>
      </c>
    </row>
    <row r="6" spans="1:12" ht="31.8" thickBot="1">
      <c r="A6" s="1899" t="s">
        <v>1190</v>
      </c>
      <c r="B6" s="1900"/>
      <c r="C6" s="128" t="s">
        <v>1195</v>
      </c>
      <c r="D6" s="128" t="s">
        <v>986</v>
      </c>
      <c r="E6" s="128" t="s">
        <v>1148</v>
      </c>
      <c r="F6" s="128" t="s">
        <v>1149</v>
      </c>
      <c r="G6" s="302" t="s">
        <v>1196</v>
      </c>
      <c r="H6" s="129" t="s">
        <v>1151</v>
      </c>
    </row>
    <row r="7" spans="1:12">
      <c r="A7" s="1901" t="s">
        <v>668</v>
      </c>
      <c r="B7" s="1926"/>
      <c r="C7" s="1386" t="s">
        <v>669</v>
      </c>
      <c r="D7" s="1313" t="s">
        <v>670</v>
      </c>
      <c r="E7" s="1313" t="s">
        <v>671</v>
      </c>
      <c r="F7" s="1313" t="s">
        <v>672</v>
      </c>
      <c r="G7" s="304" t="s">
        <v>673</v>
      </c>
      <c r="H7" s="1387" t="s">
        <v>674</v>
      </c>
    </row>
    <row r="8" spans="1:12">
      <c r="A8" s="131"/>
      <c r="B8" s="127"/>
      <c r="C8" s="1388"/>
      <c r="D8" s="1384"/>
      <c r="E8" s="1315"/>
      <c r="F8" s="1315"/>
      <c r="G8" s="130"/>
      <c r="H8" s="1389"/>
    </row>
    <row r="9" spans="1:12">
      <c r="A9" s="482" t="s">
        <v>525</v>
      </c>
      <c r="C9" s="1390"/>
      <c r="D9" s="1315"/>
      <c r="E9" s="1315"/>
      <c r="F9" s="1315"/>
      <c r="G9" s="130">
        <f>D9+E9-F9</f>
        <v>0</v>
      </c>
      <c r="H9" s="1389"/>
    </row>
    <row r="10" spans="1:12">
      <c r="A10" s="482" t="s">
        <v>526</v>
      </c>
      <c r="C10" s="1390"/>
      <c r="D10" s="1315"/>
      <c r="E10" s="1315"/>
      <c r="F10" s="1315"/>
      <c r="G10" s="130">
        <f t="shared" ref="G10:G17" si="0">D10+E10-F10</f>
        <v>0</v>
      </c>
      <c r="H10" s="1389"/>
    </row>
    <row r="11" spans="1:12">
      <c r="A11" s="482" t="s">
        <v>527</v>
      </c>
      <c r="C11" s="1390"/>
      <c r="D11" s="1315"/>
      <c r="E11" s="1315"/>
      <c r="F11" s="1315"/>
      <c r="G11" s="130">
        <f t="shared" si="0"/>
        <v>0</v>
      </c>
      <c r="H11" s="1389"/>
    </row>
    <row r="12" spans="1:12">
      <c r="A12" s="482" t="s">
        <v>528</v>
      </c>
      <c r="C12" s="1390"/>
      <c r="D12" s="1315"/>
      <c r="E12" s="1315"/>
      <c r="F12" s="1315"/>
      <c r="G12" s="130">
        <f t="shared" si="0"/>
        <v>0</v>
      </c>
      <c r="H12" s="1389"/>
    </row>
    <row r="13" spans="1:12">
      <c r="A13" s="482" t="s">
        <v>529</v>
      </c>
      <c r="B13" s="119"/>
      <c r="C13" s="1390"/>
      <c r="D13" s="1315"/>
      <c r="E13" s="1315"/>
      <c r="F13" s="1315"/>
      <c r="G13" s="130">
        <f t="shared" si="0"/>
        <v>0</v>
      </c>
      <c r="H13" s="1389"/>
    </row>
    <row r="14" spans="1:12">
      <c r="A14" s="482" t="s">
        <v>1197</v>
      </c>
      <c r="B14" s="119"/>
      <c r="C14" s="1390"/>
      <c r="D14" s="1315"/>
      <c r="E14" s="1315"/>
      <c r="F14" s="1315"/>
      <c r="G14" s="130"/>
      <c r="H14" s="1389"/>
    </row>
    <row r="15" spans="1:12">
      <c r="A15" s="483">
        <v>1</v>
      </c>
      <c r="B15" s="126"/>
      <c r="C15" s="1390"/>
      <c r="D15" s="1315"/>
      <c r="E15" s="1315"/>
      <c r="F15" s="1315"/>
      <c r="G15" s="130">
        <f t="shared" si="0"/>
        <v>0</v>
      </c>
      <c r="H15" s="1389"/>
    </row>
    <row r="16" spans="1:12">
      <c r="A16" s="483">
        <v>2</v>
      </c>
      <c r="B16" s="126"/>
      <c r="C16" s="1390"/>
      <c r="D16" s="1315"/>
      <c r="E16" s="1315"/>
      <c r="F16" s="1315"/>
      <c r="G16" s="130">
        <f t="shared" si="0"/>
        <v>0</v>
      </c>
      <c r="H16" s="1389"/>
    </row>
    <row r="17" spans="1:8">
      <c r="A17" s="483">
        <v>3</v>
      </c>
      <c r="B17" s="126"/>
      <c r="C17" s="1390"/>
      <c r="D17" s="1315"/>
      <c r="E17" s="1315"/>
      <c r="F17" s="1315"/>
      <c r="G17" s="130">
        <f t="shared" si="0"/>
        <v>0</v>
      </c>
      <c r="H17" s="1389"/>
    </row>
    <row r="18" spans="1:8" ht="16.2" thickBot="1">
      <c r="A18" s="133"/>
      <c r="B18" s="126"/>
      <c r="C18" s="1390"/>
      <c r="D18" s="1316"/>
      <c r="E18" s="1316"/>
      <c r="F18" s="1316"/>
      <c r="G18" s="484"/>
      <c r="H18" s="1389"/>
    </row>
    <row r="19" spans="1:8" ht="16.2" thickBot="1">
      <c r="A19" s="1317" t="s">
        <v>262</v>
      </c>
      <c r="B19" s="1318"/>
      <c r="C19" s="1391"/>
      <c r="D19" s="251">
        <f>SUM(D9:D18)</f>
        <v>0</v>
      </c>
      <c r="E19" s="251">
        <f t="shared" ref="E19:G19" si="1">SUM(E9:E18)</f>
        <v>0</v>
      </c>
      <c r="F19" s="251">
        <f t="shared" si="1"/>
        <v>0</v>
      </c>
      <c r="G19" s="303">
        <f t="shared" si="1"/>
        <v>0</v>
      </c>
      <c r="H19" s="1392"/>
    </row>
    <row r="20" spans="1:8" ht="16.8" thickTop="1" thickBot="1">
      <c r="A20" s="124"/>
      <c r="B20" s="1335"/>
      <c r="C20" s="1336"/>
      <c r="D20" s="1336"/>
      <c r="E20" s="1336"/>
      <c r="F20" s="1336"/>
      <c r="G20" s="1335"/>
      <c r="H20" s="613"/>
    </row>
    <row r="25" spans="1:8">
      <c r="B25" s="121"/>
      <c r="C25" s="121"/>
      <c r="D25" s="31"/>
      <c r="E25" s="31"/>
      <c r="F25" s="31"/>
      <c r="G25" s="31"/>
    </row>
    <row r="26" spans="1:8">
      <c r="B26" s="122"/>
      <c r="C26" s="122"/>
      <c r="D26" s="86"/>
      <c r="E26" s="86"/>
      <c r="F26" s="86"/>
      <c r="G26" s="86"/>
    </row>
    <row r="27" spans="1:8">
      <c r="H27" s="123"/>
    </row>
  </sheetData>
  <mergeCells count="2">
    <mergeCell ref="A7:B7"/>
    <mergeCell ref="A6:B6"/>
  </mergeCells>
  <hyperlinks>
    <hyperlink ref="L2" location="Content!Print_Area" display="Content" xr:uid="{7CDA8E7D-3CFE-4BFA-A780-C80CDB0E1C49}"/>
    <hyperlink ref="L3" location="'X1'!A1" display="SFP-Asset" xr:uid="{10CCB00D-DB9B-47C6-816F-5B9B937F6EE6}"/>
    <hyperlink ref="L4" location="'X2'!A1" display="SFP-Liab and NW" xr:uid="{2E327F9C-DBAA-4A14-B878-2C0B910EA731}"/>
    <hyperlink ref="L5" location="'X4'!A1" display="SCI" xr:uid="{BE42B993-F742-442E-AF6D-DAC21959FC19}"/>
  </hyperlinks>
  <printOptions horizontalCentered="1"/>
  <pageMargins left="0.5" right="0.5" top="1" bottom="0.5" header="0.3" footer="0.3"/>
  <pageSetup paperSize="14" scale="72" orientation="landscape" r:id="rId1"/>
  <headerFooter>
    <oddFooter>&amp;R&amp;"Times New Roman,Bold"&amp;12Page 33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29A98-D84C-421A-8B19-0A57CBF17AF9}">
  <sheetPr>
    <tabColor rgb="FF00B0F0"/>
    <pageSetUpPr fitToPage="1"/>
  </sheetPr>
  <dimension ref="A1:K23"/>
  <sheetViews>
    <sheetView zoomScale="85" zoomScaleNormal="85" zoomScalePageLayoutView="70" workbookViewId="0">
      <selection activeCell="K2" sqref="K2"/>
    </sheetView>
  </sheetViews>
  <sheetFormatPr defaultColWidth="8.77734375" defaultRowHeight="15.6"/>
  <cols>
    <col min="1" max="1" width="4.44140625" style="118" customWidth="1"/>
    <col min="2" max="2" width="44.77734375" style="118" customWidth="1"/>
    <col min="3" max="6" width="21.44140625" style="118" customWidth="1"/>
    <col min="7" max="7" width="26" style="118" customWidth="1"/>
    <col min="8" max="8" width="5" style="219" customWidth="1"/>
    <col min="9" max="9" width="8.77734375" style="219"/>
    <col min="10" max="16384" width="8.77734375" style="119"/>
  </cols>
  <sheetData>
    <row r="1" spans="1:11">
      <c r="H1" s="232"/>
      <c r="I1" s="1"/>
    </row>
    <row r="2" spans="1:11">
      <c r="A2" s="87" t="s">
        <v>1198</v>
      </c>
      <c r="B2" s="119"/>
      <c r="C2" s="516" t="s">
        <v>715</v>
      </c>
      <c r="D2" s="119"/>
      <c r="E2" s="119"/>
      <c r="F2" s="119"/>
      <c r="G2" s="105"/>
      <c r="H2" s="5"/>
      <c r="K2" s="457" t="s">
        <v>746</v>
      </c>
    </row>
    <row r="3" spans="1:11">
      <c r="A3" s="65" t="s">
        <v>407</v>
      </c>
      <c r="B3" s="119"/>
      <c r="C3" s="517" t="s">
        <v>747</v>
      </c>
      <c r="D3" s="119"/>
      <c r="E3" s="119"/>
      <c r="F3" s="119"/>
      <c r="G3" s="32"/>
      <c r="H3" s="5"/>
      <c r="K3" s="458" t="s">
        <v>748</v>
      </c>
    </row>
    <row r="4" spans="1:11">
      <c r="A4" s="65" t="s">
        <v>408</v>
      </c>
      <c r="B4" s="119"/>
      <c r="C4" s="517" t="s">
        <v>1189</v>
      </c>
      <c r="D4" s="119"/>
      <c r="E4" s="119"/>
      <c r="F4" s="119"/>
      <c r="G4" s="32"/>
      <c r="H4" s="5"/>
      <c r="K4" s="458" t="s">
        <v>750</v>
      </c>
    </row>
    <row r="5" spans="1:11">
      <c r="H5" s="232"/>
      <c r="K5" s="457" t="s">
        <v>752</v>
      </c>
    </row>
    <row r="6" spans="1:11" ht="31.8" thickBot="1">
      <c r="A6" s="1899" t="s">
        <v>1190</v>
      </c>
      <c r="B6" s="1900"/>
      <c r="C6" s="128" t="s">
        <v>986</v>
      </c>
      <c r="D6" s="128" t="s">
        <v>1148</v>
      </c>
      <c r="E6" s="128" t="s">
        <v>1149</v>
      </c>
      <c r="F6" s="302" t="s">
        <v>1196</v>
      </c>
      <c r="G6" s="129" t="s">
        <v>1151</v>
      </c>
    </row>
    <row r="7" spans="1:11">
      <c r="A7" s="1901" t="s">
        <v>668</v>
      </c>
      <c r="B7" s="1926"/>
      <c r="C7" s="1313" t="s">
        <v>669</v>
      </c>
      <c r="D7" s="1313" t="s">
        <v>670</v>
      </c>
      <c r="E7" s="1313" t="s">
        <v>671</v>
      </c>
      <c r="F7" s="304" t="s">
        <v>672</v>
      </c>
      <c r="G7" s="1387" t="s">
        <v>673</v>
      </c>
    </row>
    <row r="8" spans="1:11">
      <c r="A8" s="131"/>
      <c r="B8" s="127"/>
      <c r="C8" s="1384"/>
      <c r="D8" s="1315"/>
      <c r="E8" s="1315"/>
      <c r="F8" s="130"/>
      <c r="G8" s="1389"/>
    </row>
    <row r="9" spans="1:11">
      <c r="A9" s="482">
        <v>1</v>
      </c>
      <c r="C9" s="1315"/>
      <c r="D9" s="1315"/>
      <c r="E9" s="1315"/>
      <c r="F9" s="130">
        <f>C9+D9-E9</f>
        <v>0</v>
      </c>
      <c r="G9" s="1389"/>
    </row>
    <row r="10" spans="1:11">
      <c r="A10" s="482">
        <v>2</v>
      </c>
      <c r="C10" s="1315"/>
      <c r="D10" s="1315"/>
      <c r="E10" s="1315"/>
      <c r="F10" s="130">
        <f t="shared" ref="F10:F13" si="0">C10+D10-E10</f>
        <v>0</v>
      </c>
      <c r="G10" s="1389"/>
    </row>
    <row r="11" spans="1:11">
      <c r="A11" s="482">
        <v>3</v>
      </c>
      <c r="C11" s="1315"/>
      <c r="D11" s="1315"/>
      <c r="E11" s="1315"/>
      <c r="F11" s="130">
        <f t="shared" si="0"/>
        <v>0</v>
      </c>
      <c r="G11" s="1389"/>
    </row>
    <row r="12" spans="1:11">
      <c r="A12" s="482">
        <v>4</v>
      </c>
      <c r="C12" s="1315"/>
      <c r="D12" s="1315"/>
      <c r="E12" s="1315"/>
      <c r="F12" s="130">
        <f t="shared" si="0"/>
        <v>0</v>
      </c>
      <c r="G12" s="1389"/>
    </row>
    <row r="13" spans="1:11">
      <c r="A13" s="482">
        <v>5</v>
      </c>
      <c r="B13" s="119"/>
      <c r="C13" s="1315"/>
      <c r="D13" s="1315"/>
      <c r="E13" s="1315"/>
      <c r="F13" s="130">
        <f t="shared" si="0"/>
        <v>0</v>
      </c>
      <c r="G13" s="1389"/>
    </row>
    <row r="14" spans="1:11" ht="16.2" thickBot="1">
      <c r="A14" s="482"/>
      <c r="B14" s="119"/>
      <c r="C14" s="1316"/>
      <c r="D14" s="1316"/>
      <c r="E14" s="1316"/>
      <c r="F14" s="484"/>
      <c r="G14" s="1389"/>
    </row>
    <row r="15" spans="1:11" ht="16.2" thickBot="1">
      <c r="A15" s="1317" t="s">
        <v>262</v>
      </c>
      <c r="B15" s="1318"/>
      <c r="C15" s="251">
        <f>SUM(C9:C14)</f>
        <v>0</v>
      </c>
      <c r="D15" s="251">
        <f>SUM(D9:D14)</f>
        <v>0</v>
      </c>
      <c r="E15" s="251">
        <f>SUM(E9:E14)</f>
        <v>0</v>
      </c>
      <c r="F15" s="303">
        <f>SUM(F9:F14)</f>
        <v>0</v>
      </c>
      <c r="G15" s="1392"/>
    </row>
    <row r="16" spans="1:11" ht="16.8" thickTop="1" thickBot="1">
      <c r="A16" s="124"/>
      <c r="B16" s="1335"/>
      <c r="C16" s="1336"/>
      <c r="D16" s="1336"/>
      <c r="E16" s="1336"/>
      <c r="F16" s="1335"/>
      <c r="G16" s="613"/>
    </row>
    <row r="21" spans="2:7">
      <c r="B21" s="121"/>
      <c r="C21" s="31"/>
      <c r="D21" s="31"/>
      <c r="E21" s="31"/>
      <c r="F21" s="31"/>
    </row>
    <row r="22" spans="2:7">
      <c r="B22" s="122"/>
      <c r="C22" s="86"/>
      <c r="D22" s="86"/>
      <c r="E22" s="86"/>
      <c r="F22" s="86"/>
    </row>
    <row r="23" spans="2:7">
      <c r="G23" s="123"/>
    </row>
  </sheetData>
  <mergeCells count="2">
    <mergeCell ref="A6:B6"/>
    <mergeCell ref="A7:B7"/>
  </mergeCells>
  <hyperlinks>
    <hyperlink ref="K2" location="Content!Print_Area" display="Content" xr:uid="{2515153A-C25A-4811-97F4-5D2F62C000F7}"/>
    <hyperlink ref="K3" location="'X1'!A1" display="SFP-Asset" xr:uid="{3CBD980A-2CA1-4DA0-9B61-C96D70799B64}"/>
    <hyperlink ref="K4" location="'X2'!A1" display="SFP-Liab and NW" xr:uid="{237DC2AF-14CE-4740-A714-186C67B55C9E}"/>
    <hyperlink ref="K5" location="'X4'!A1" display="SCI" xr:uid="{4C0CE80B-936D-42BC-A041-FD17D9EA4D8F}"/>
  </hyperlinks>
  <printOptions horizontalCentered="1"/>
  <pageMargins left="0.5" right="0.5" top="1" bottom="0.5" header="0.3" footer="0.3"/>
  <pageSetup paperSize="14" scale="83" orientation="landscape" r:id="rId1"/>
  <headerFooter>
    <oddFooter>&amp;R&amp;"Times New Roman,Bold"&amp;12Page 33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4">
    <tabColor rgb="FF00B0F0"/>
  </sheetPr>
  <dimension ref="A1:M31"/>
  <sheetViews>
    <sheetView zoomScale="70" zoomScaleNormal="70" zoomScalePageLayoutView="70" workbookViewId="0">
      <selection activeCell="L2" sqref="L2"/>
    </sheetView>
  </sheetViews>
  <sheetFormatPr defaultColWidth="8.77734375" defaultRowHeight="15.6"/>
  <cols>
    <col min="1" max="1" width="3.77734375" style="253" customWidth="1"/>
    <col min="2" max="2" width="38.109375" style="1" customWidth="1"/>
    <col min="3" max="3" width="27.6640625" style="1" customWidth="1"/>
    <col min="4" max="4" width="20.33203125" style="1" customWidth="1"/>
    <col min="5" max="7" width="21.44140625" style="118" customWidth="1"/>
    <col min="8" max="8" width="17.44140625" style="1" customWidth="1"/>
    <col min="9" max="9" width="5" style="219" customWidth="1"/>
    <col min="10" max="10" width="8.77734375" style="219"/>
    <col min="11" max="11" width="8.77734375" style="1"/>
    <col min="12" max="16384" width="8.77734375" style="35"/>
  </cols>
  <sheetData>
    <row r="1" spans="1:13">
      <c r="I1" s="232"/>
      <c r="J1" s="1"/>
    </row>
    <row r="2" spans="1:13" s="167" customFormat="1">
      <c r="A2" s="225" t="s">
        <v>1199</v>
      </c>
      <c r="B2" s="168"/>
      <c r="D2" s="516" t="s">
        <v>715</v>
      </c>
      <c r="E2" s="119"/>
      <c r="F2" s="119"/>
      <c r="G2" s="119"/>
      <c r="I2" s="5"/>
      <c r="L2" s="457" t="s">
        <v>746</v>
      </c>
    </row>
    <row r="3" spans="1:13" s="167" customFormat="1">
      <c r="A3" s="256" t="s">
        <v>407</v>
      </c>
      <c r="D3" s="517" t="s">
        <v>747</v>
      </c>
      <c r="E3" s="119"/>
      <c r="F3" s="119"/>
      <c r="G3" s="119"/>
      <c r="I3" s="5"/>
      <c r="L3" s="458" t="s">
        <v>748</v>
      </c>
    </row>
    <row r="4" spans="1:13" s="167" customFormat="1">
      <c r="A4" s="256" t="s">
        <v>408</v>
      </c>
      <c r="D4" s="517" t="s">
        <v>1189</v>
      </c>
      <c r="E4" s="119"/>
      <c r="F4" s="119"/>
      <c r="G4" s="119"/>
      <c r="I4" s="5"/>
      <c r="L4" s="458" t="s">
        <v>750</v>
      </c>
    </row>
    <row r="5" spans="1:13">
      <c r="I5" s="232"/>
      <c r="L5" s="457" t="s">
        <v>752</v>
      </c>
      <c r="M5" s="1"/>
    </row>
    <row r="6" spans="1:13" ht="15.75" customHeight="1">
      <c r="A6" s="1643" t="s">
        <v>1146</v>
      </c>
      <c r="B6" s="1933"/>
      <c r="C6" s="1870" t="s">
        <v>1200</v>
      </c>
      <c r="D6" s="1931" t="s">
        <v>1147</v>
      </c>
      <c r="E6" s="1870" t="s">
        <v>1148</v>
      </c>
      <c r="F6" s="1870" t="s">
        <v>1149</v>
      </c>
      <c r="G6" s="1870" t="s">
        <v>1150</v>
      </c>
      <c r="H6" s="1636" t="s">
        <v>722</v>
      </c>
      <c r="K6" s="35"/>
    </row>
    <row r="7" spans="1:13" ht="16.5" customHeight="1" thickBot="1">
      <c r="A7" s="1646"/>
      <c r="B7" s="1934"/>
      <c r="C7" s="1872"/>
      <c r="D7" s="1932"/>
      <c r="E7" s="1872"/>
      <c r="F7" s="1872"/>
      <c r="G7" s="1872"/>
      <c r="H7" s="1637"/>
      <c r="K7" s="35"/>
    </row>
    <row r="8" spans="1:13">
      <c r="A8" s="1929" t="s">
        <v>668</v>
      </c>
      <c r="B8" s="1930"/>
      <c r="C8" s="1313" t="s">
        <v>669</v>
      </c>
      <c r="D8" s="1393" t="s">
        <v>670</v>
      </c>
      <c r="E8" s="1313" t="s">
        <v>670</v>
      </c>
      <c r="F8" s="1313" t="s">
        <v>671</v>
      </c>
      <c r="G8" s="1313" t="s">
        <v>672</v>
      </c>
      <c r="H8" s="1314" t="s">
        <v>673</v>
      </c>
      <c r="K8" s="35"/>
    </row>
    <row r="9" spans="1:13">
      <c r="A9" s="257" t="s">
        <v>531</v>
      </c>
      <c r="B9" s="252"/>
      <c r="C9" s="1234"/>
      <c r="D9" s="704"/>
      <c r="E9" s="1384"/>
      <c r="F9" s="1384"/>
      <c r="G9" s="1384"/>
      <c r="H9" s="1394"/>
      <c r="K9" s="35"/>
    </row>
    <row r="10" spans="1:13">
      <c r="A10" s="258" t="s">
        <v>764</v>
      </c>
      <c r="B10" s="252"/>
      <c r="C10" s="1234"/>
      <c r="D10" s="704"/>
      <c r="E10" s="1315"/>
      <c r="F10" s="1315"/>
      <c r="G10" s="1315">
        <f>D10+E10-F10</f>
        <v>0</v>
      </c>
      <c r="H10" s="1395"/>
      <c r="K10" s="35"/>
    </row>
    <row r="11" spans="1:13">
      <c r="A11" s="258" t="s">
        <v>765</v>
      </c>
      <c r="B11" s="252"/>
      <c r="C11" s="1234"/>
      <c r="D11" s="704"/>
      <c r="E11" s="1315"/>
      <c r="F11" s="1315"/>
      <c r="G11" s="1315">
        <f t="shared" ref="G11:G12" si="0">D11+E11-F11</f>
        <v>0</v>
      </c>
      <c r="H11" s="1395"/>
      <c r="K11" s="35"/>
    </row>
    <row r="12" spans="1:13" ht="16.2" thickBot="1">
      <c r="A12" s="259" t="s">
        <v>766</v>
      </c>
      <c r="B12" s="252"/>
      <c r="C12" s="1234"/>
      <c r="D12" s="1240"/>
      <c r="E12" s="1316"/>
      <c r="F12" s="1316"/>
      <c r="G12" s="1316">
        <f t="shared" si="0"/>
        <v>0</v>
      </c>
      <c r="H12" s="1395"/>
      <c r="K12" s="35"/>
    </row>
    <row r="13" spans="1:13" ht="16.2" thickBot="1">
      <c r="A13" s="1396"/>
      <c r="B13" s="1397" t="s">
        <v>706</v>
      </c>
      <c r="C13" s="1245"/>
      <c r="D13" s="254">
        <f>SUM(D10:D12)</f>
        <v>0</v>
      </c>
      <c r="E13" s="1224">
        <f>SUM(E10:E12)</f>
        <v>0</v>
      </c>
      <c r="F13" s="1224">
        <f>SUM(F10:F12)</f>
        <v>0</v>
      </c>
      <c r="G13" s="1224">
        <f>SUM(G10:G12)</f>
        <v>0</v>
      </c>
      <c r="H13" s="1398"/>
      <c r="K13" s="35"/>
    </row>
    <row r="14" spans="1:13">
      <c r="A14" s="257" t="s">
        <v>1201</v>
      </c>
      <c r="B14" s="252"/>
      <c r="C14" s="1234"/>
      <c r="D14" s="704"/>
      <c r="E14" s="1315"/>
      <c r="F14" s="1315"/>
      <c r="G14" s="1315"/>
      <c r="H14" s="1395"/>
      <c r="K14" s="35"/>
    </row>
    <row r="15" spans="1:13">
      <c r="A15" s="258" t="s">
        <v>764</v>
      </c>
      <c r="B15" s="252"/>
      <c r="C15" s="1234"/>
      <c r="D15" s="704"/>
      <c r="E15" s="1315"/>
      <c r="F15" s="1315"/>
      <c r="G15" s="1315">
        <f t="shared" ref="G15:G17" si="1">D15+E15-F15</f>
        <v>0</v>
      </c>
      <c r="H15" s="1395"/>
      <c r="K15" s="35"/>
    </row>
    <row r="16" spans="1:13">
      <c r="A16" s="258" t="s">
        <v>765</v>
      </c>
      <c r="B16" s="252"/>
      <c r="C16" s="1234"/>
      <c r="D16" s="704"/>
      <c r="E16" s="1315"/>
      <c r="F16" s="1315"/>
      <c r="G16" s="1315">
        <f t="shared" si="1"/>
        <v>0</v>
      </c>
      <c r="H16" s="1395"/>
      <c r="K16" s="35"/>
    </row>
    <row r="17" spans="1:11" ht="16.2" thickBot="1">
      <c r="A17" s="258" t="s">
        <v>766</v>
      </c>
      <c r="B17" s="252"/>
      <c r="C17" s="1234"/>
      <c r="D17" s="1240"/>
      <c r="E17" s="1316"/>
      <c r="F17" s="1316"/>
      <c r="G17" s="1316">
        <f t="shared" si="1"/>
        <v>0</v>
      </c>
      <c r="H17" s="1395"/>
      <c r="K17" s="35"/>
    </row>
    <row r="18" spans="1:11" ht="16.2" thickBot="1">
      <c r="A18" s="1396"/>
      <c r="B18" s="1397" t="s">
        <v>706</v>
      </c>
      <c r="C18" s="1245"/>
      <c r="D18" s="254">
        <f>SUM(D15:D17)</f>
        <v>0</v>
      </c>
      <c r="E18" s="1224">
        <f>SUM(E15:E17)</f>
        <v>0</v>
      </c>
      <c r="F18" s="1224">
        <f>SUM(F15:F17)</f>
        <v>0</v>
      </c>
      <c r="G18" s="1224">
        <f>SUM(G15:G17)</f>
        <v>0</v>
      </c>
      <c r="H18" s="1398"/>
      <c r="K18" s="35"/>
    </row>
    <row r="19" spans="1:11">
      <c r="A19" s="257" t="s">
        <v>533</v>
      </c>
      <c r="B19" s="252"/>
      <c r="C19" s="1234"/>
      <c r="D19" s="704"/>
      <c r="E19" s="1315"/>
      <c r="F19" s="1315"/>
      <c r="G19" s="1315"/>
      <c r="H19" s="1395"/>
      <c r="K19" s="35"/>
    </row>
    <row r="20" spans="1:11">
      <c r="A20" s="258" t="s">
        <v>764</v>
      </c>
      <c r="B20" s="252"/>
      <c r="C20" s="1234"/>
      <c r="D20" s="704"/>
      <c r="E20" s="1315"/>
      <c r="F20" s="1315"/>
      <c r="G20" s="1315">
        <f t="shared" ref="G20:G22" si="2">D20+E20-F20</f>
        <v>0</v>
      </c>
      <c r="H20" s="1395"/>
      <c r="K20" s="35"/>
    </row>
    <row r="21" spans="1:11">
      <c r="A21" s="258" t="s">
        <v>765</v>
      </c>
      <c r="B21" s="252"/>
      <c r="C21" s="1234"/>
      <c r="D21" s="704"/>
      <c r="E21" s="1315"/>
      <c r="F21" s="1315"/>
      <c r="G21" s="1315">
        <f t="shared" si="2"/>
        <v>0</v>
      </c>
      <c r="H21" s="1395"/>
      <c r="K21" s="35"/>
    </row>
    <row r="22" spans="1:11" ht="16.2" thickBot="1">
      <c r="A22" s="258" t="s">
        <v>766</v>
      </c>
      <c r="B22" s="252"/>
      <c r="C22" s="1234"/>
      <c r="D22" s="1240"/>
      <c r="E22" s="1316"/>
      <c r="F22" s="1316"/>
      <c r="G22" s="1316">
        <f t="shared" si="2"/>
        <v>0</v>
      </c>
      <c r="H22" s="1395"/>
      <c r="K22" s="35"/>
    </row>
    <row r="23" spans="1:11" ht="16.2" thickBot="1">
      <c r="A23" s="1396"/>
      <c r="B23" s="1397" t="s">
        <v>706</v>
      </c>
      <c r="C23" s="1245"/>
      <c r="D23" s="254">
        <f>SUM(D20:D22)</f>
        <v>0</v>
      </c>
      <c r="E23" s="1224">
        <f>SUM(E20:E22)</f>
        <v>0</v>
      </c>
      <c r="F23" s="1224">
        <f>SUM(F20:F22)</f>
        <v>0</v>
      </c>
      <c r="G23" s="1224">
        <f>SUM(G20:G22)</f>
        <v>0</v>
      </c>
      <c r="H23" s="1398"/>
      <c r="K23" s="35"/>
    </row>
    <row r="24" spans="1:11" ht="16.2" thickBot="1">
      <c r="A24" s="1399" t="s">
        <v>1202</v>
      </c>
      <c r="B24" s="1400"/>
      <c r="C24" s="1401"/>
      <c r="D24" s="255">
        <f>D13+D18+D23</f>
        <v>0</v>
      </c>
      <c r="E24" s="250">
        <f t="shared" ref="E24:G24" si="3">E13+E18+E23</f>
        <v>0</v>
      </c>
      <c r="F24" s="250">
        <f t="shared" si="3"/>
        <v>0</v>
      </c>
      <c r="G24" s="250">
        <f t="shared" si="3"/>
        <v>0</v>
      </c>
      <c r="H24" s="1402"/>
      <c r="K24" s="35"/>
    </row>
    <row r="25" spans="1:11" ht="16.8" thickTop="1" thickBot="1">
      <c r="A25" s="1927"/>
      <c r="B25" s="1928"/>
      <c r="C25" s="1240"/>
      <c r="D25" s="1265"/>
      <c r="E25" s="1336"/>
      <c r="F25" s="1336"/>
      <c r="G25" s="1336"/>
      <c r="H25" s="673"/>
    </row>
    <row r="30" spans="1:11">
      <c r="E30" s="31"/>
      <c r="F30" s="31"/>
      <c r="G30" s="31"/>
    </row>
    <row r="31" spans="1:11">
      <c r="E31" s="86"/>
      <c r="F31" s="86"/>
      <c r="G31" s="86"/>
    </row>
  </sheetData>
  <mergeCells count="9">
    <mergeCell ref="A25:B25"/>
    <mergeCell ref="A8:B8"/>
    <mergeCell ref="H6:H7"/>
    <mergeCell ref="C6:C7"/>
    <mergeCell ref="D6:D7"/>
    <mergeCell ref="A6:B7"/>
    <mergeCell ref="G6:G7"/>
    <mergeCell ref="F6:F7"/>
    <mergeCell ref="E6:E7"/>
  </mergeCells>
  <hyperlinks>
    <hyperlink ref="L2" location="Content!Print_Area" display="Content" xr:uid="{4CDF8C26-5009-4FA7-9E1A-639D6434A1E5}"/>
    <hyperlink ref="L3" location="'X1'!A1" display="SFP-Asset" xr:uid="{2BD06330-A0C4-44EF-AAB9-B8B66EA1F5E0}"/>
    <hyperlink ref="L4" location="'X2'!A1" display="SFP-Liab and NW" xr:uid="{2CBE3236-5925-456B-80D2-27C666563571}"/>
    <hyperlink ref="L5" location="'X4'!A1" display="SCI" xr:uid="{EC70D7CC-58B4-474B-A4F2-7D58A12D7101}"/>
  </hyperlinks>
  <printOptions horizontalCentered="1"/>
  <pageMargins left="0.5" right="0.5" top="1" bottom="0.5" header="0.3" footer="0.3"/>
  <pageSetup paperSize="14" scale="89" orientation="landscape" r:id="rId1"/>
  <headerFooter>
    <oddFooter>&amp;R&amp;"Times New Roman,Bold"&amp;12Page 35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5">
    <tabColor rgb="FF00B0F0"/>
  </sheetPr>
  <dimension ref="A1:N26"/>
  <sheetViews>
    <sheetView zoomScaleNormal="100" zoomScaleSheetLayoutView="100" workbookViewId="0">
      <selection activeCell="I30" sqref="I30"/>
    </sheetView>
  </sheetViews>
  <sheetFormatPr defaultColWidth="8.77734375" defaultRowHeight="15.6"/>
  <cols>
    <col min="1" max="1" width="28.33203125" style="60" customWidth="1"/>
    <col min="2" max="5" width="16.44140625" style="60" customWidth="1"/>
    <col min="6" max="6" width="22" style="60" customWidth="1"/>
    <col min="7" max="7" width="5" style="219" customWidth="1"/>
    <col min="8" max="8" width="8.77734375" style="219"/>
    <col min="9" max="16384" width="8.77734375" style="119"/>
  </cols>
  <sheetData>
    <row r="1" spans="1:14">
      <c r="G1" s="232"/>
      <c r="H1" s="1"/>
    </row>
    <row r="2" spans="1:14">
      <c r="A2" s="87" t="s">
        <v>1203</v>
      </c>
      <c r="B2" s="87"/>
      <c r="C2" s="516" t="s">
        <v>715</v>
      </c>
      <c r="D2" s="87"/>
      <c r="E2" s="2"/>
      <c r="F2" s="32"/>
      <c r="G2" s="5"/>
      <c r="N2" s="457" t="s">
        <v>746</v>
      </c>
    </row>
    <row r="3" spans="1:14">
      <c r="A3" s="65" t="s">
        <v>407</v>
      </c>
      <c r="B3" s="65"/>
      <c r="C3" s="517" t="s">
        <v>747</v>
      </c>
      <c r="D3" s="65"/>
      <c r="E3" s="65"/>
      <c r="F3" s="32"/>
      <c r="G3" s="5"/>
      <c r="N3" s="458" t="s">
        <v>748</v>
      </c>
    </row>
    <row r="4" spans="1:14">
      <c r="A4" s="65" t="s">
        <v>408</v>
      </c>
      <c r="B4" s="65"/>
      <c r="C4" s="517" t="s">
        <v>1189</v>
      </c>
      <c r="D4" s="65"/>
      <c r="E4" s="65"/>
      <c r="F4" s="32"/>
      <c r="G4" s="5"/>
      <c r="N4" s="458" t="s">
        <v>750</v>
      </c>
    </row>
    <row r="5" spans="1:14">
      <c r="A5" s="117"/>
      <c r="B5" s="117"/>
      <c r="C5" s="117"/>
      <c r="D5" s="117"/>
      <c r="E5" s="117"/>
      <c r="F5" s="117"/>
      <c r="G5" s="232"/>
      <c r="N5" s="457" t="s">
        <v>752</v>
      </c>
    </row>
    <row r="6" spans="1:14" s="265" customFormat="1" ht="27" thickBot="1">
      <c r="A6" s="262" t="s">
        <v>1204</v>
      </c>
      <c r="B6" s="264" t="s">
        <v>986</v>
      </c>
      <c r="C6" s="264" t="s">
        <v>1148</v>
      </c>
      <c r="D6" s="264" t="s">
        <v>1205</v>
      </c>
      <c r="E6" s="264" t="s">
        <v>1196</v>
      </c>
      <c r="F6" s="263" t="s">
        <v>722</v>
      </c>
      <c r="G6" s="219"/>
      <c r="H6" s="219"/>
    </row>
    <row r="7" spans="1:14">
      <c r="A7" s="1403" t="s">
        <v>668</v>
      </c>
      <c r="B7" s="1404" t="s">
        <v>669</v>
      </c>
      <c r="C7" s="1405" t="s">
        <v>670</v>
      </c>
      <c r="D7" s="1405" t="s">
        <v>671</v>
      </c>
      <c r="E7" s="1404" t="s">
        <v>672</v>
      </c>
      <c r="F7" s="1406" t="s">
        <v>673</v>
      </c>
    </row>
    <row r="8" spans="1:14">
      <c r="A8" s="138" t="s">
        <v>1206</v>
      </c>
      <c r="B8" s="689"/>
      <c r="C8" s="689"/>
      <c r="D8" s="689"/>
      <c r="E8" s="689"/>
      <c r="F8" s="1407"/>
    </row>
    <row r="9" spans="1:14">
      <c r="A9" s="139" t="s">
        <v>535</v>
      </c>
      <c r="B9" s="689"/>
      <c r="C9" s="689"/>
      <c r="D9" s="689"/>
      <c r="E9" s="689"/>
      <c r="F9" s="1407"/>
    </row>
    <row r="10" spans="1:14">
      <c r="A10" s="139" t="s">
        <v>1207</v>
      </c>
      <c r="B10" s="689"/>
      <c r="C10" s="689"/>
      <c r="D10" s="689"/>
      <c r="E10" s="689"/>
      <c r="F10" s="1407"/>
    </row>
    <row r="11" spans="1:14" ht="16.2" thickBot="1">
      <c r="A11" s="139" t="s">
        <v>537</v>
      </c>
      <c r="B11" s="690"/>
      <c r="C11" s="690"/>
      <c r="D11" s="690"/>
      <c r="E11" s="1408"/>
      <c r="F11" s="1407"/>
    </row>
    <row r="12" spans="1:14" ht="16.2" thickBot="1">
      <c r="A12" s="1409" t="s">
        <v>262</v>
      </c>
      <c r="B12" s="261">
        <f>SUM(B8:B11)</f>
        <v>0</v>
      </c>
      <c r="C12" s="261"/>
      <c r="D12" s="261"/>
      <c r="E12" s="261">
        <f>SUM(E8:E11)</f>
        <v>0</v>
      </c>
      <c r="F12" s="1410">
        <f>SUM(F8:F11)</f>
        <v>0</v>
      </c>
    </row>
    <row r="13" spans="1:14" ht="16.8" thickTop="1" thickBot="1">
      <c r="A13" s="1411"/>
      <c r="B13" s="1412"/>
      <c r="C13" s="1412"/>
      <c r="D13" s="1412"/>
      <c r="E13" s="1412"/>
      <c r="F13" s="1413"/>
    </row>
    <row r="14" spans="1:14">
      <c r="A14" s="121"/>
      <c r="B14" s="135"/>
      <c r="C14" s="135"/>
      <c r="D14" s="135"/>
      <c r="F14" s="123"/>
    </row>
    <row r="15" spans="1:14">
      <c r="A15" s="117"/>
      <c r="B15" s="136"/>
      <c r="C15" s="136"/>
      <c r="D15" s="136"/>
      <c r="E15" s="136"/>
      <c r="F15" s="136"/>
    </row>
    <row r="16" spans="1:14">
      <c r="A16" s="117"/>
      <c r="B16" s="62"/>
      <c r="C16" s="62"/>
      <c r="D16" s="62"/>
      <c r="E16" s="62"/>
      <c r="F16" s="61"/>
    </row>
    <row r="17" spans="1:6">
      <c r="A17" s="117"/>
      <c r="B17" s="62"/>
      <c r="C17" s="62"/>
      <c r="D17" s="62"/>
      <c r="E17" s="62"/>
      <c r="F17" s="61"/>
    </row>
    <row r="18" spans="1:6">
      <c r="B18" s="62"/>
      <c r="C18" s="62"/>
      <c r="D18" s="62"/>
      <c r="E18" s="137"/>
      <c r="F18" s="137"/>
    </row>
    <row r="19" spans="1:6">
      <c r="B19" s="63"/>
      <c r="C19" s="63"/>
      <c r="D19" s="63"/>
      <c r="E19" s="63"/>
      <c r="F19" s="17"/>
    </row>
    <row r="20" spans="1:6">
      <c r="B20" s="66"/>
      <c r="C20" s="66"/>
      <c r="D20" s="66"/>
      <c r="E20" s="66"/>
    </row>
    <row r="21" spans="1:6">
      <c r="B21" s="66"/>
      <c r="C21" s="66"/>
      <c r="D21" s="66"/>
      <c r="E21" s="66"/>
      <c r="F21" s="35"/>
    </row>
    <row r="22" spans="1:6">
      <c r="B22" s="66"/>
      <c r="C22" s="66"/>
      <c r="D22" s="66"/>
      <c r="E22" s="66"/>
      <c r="F22" s="35"/>
    </row>
    <row r="23" spans="1:6">
      <c r="B23" s="66"/>
      <c r="C23" s="66"/>
      <c r="D23" s="66"/>
      <c r="E23" s="66"/>
      <c r="F23" s="35"/>
    </row>
    <row r="24" spans="1:6">
      <c r="B24" s="66"/>
      <c r="C24" s="66"/>
      <c r="D24" s="66"/>
      <c r="E24" s="66"/>
      <c r="F24" s="35"/>
    </row>
    <row r="25" spans="1:6">
      <c r="B25" s="31"/>
      <c r="C25" s="31"/>
      <c r="D25" s="31"/>
      <c r="E25" s="31"/>
      <c r="F25" s="31"/>
    </row>
    <row r="26" spans="1:6">
      <c r="B26" s="31"/>
      <c r="C26" s="31"/>
      <c r="D26" s="31"/>
      <c r="E26" s="31"/>
      <c r="F26" s="31"/>
    </row>
  </sheetData>
  <hyperlinks>
    <hyperlink ref="N2" location="Content!Print_Area" display="Content" xr:uid="{8741CDF5-7DB8-4A7A-8815-6B953F5A5A35}"/>
    <hyperlink ref="N3" location="'X1'!A1" display="SFP-Asset" xr:uid="{3BA6F119-965E-4360-B35F-A6AD460749F6}"/>
    <hyperlink ref="N4" location="'X2'!A1" display="SFP-Liab and NW" xr:uid="{E5C1D1EE-20F8-4C4B-9C5F-54AB6C9EDD91}"/>
    <hyperlink ref="N5" location="'X4'!A1" display="SCI" xr:uid="{6941E1FC-3F32-47E7-BE14-38A33E76656E}"/>
  </hyperlinks>
  <pageMargins left="0.5" right="0.5" top="1" bottom="0.5" header="0.3" footer="0.3"/>
  <pageSetup paperSize="14" scale="109" orientation="landscape" r:id="rId1"/>
  <headerFooter>
    <oddFooter>&amp;R&amp;"Times New Roman,Bold"&amp;12Page 36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6">
    <tabColor rgb="FF00B0F0"/>
  </sheetPr>
  <dimension ref="A1:L38"/>
  <sheetViews>
    <sheetView zoomScaleNormal="100" workbookViewId="0">
      <selection activeCell="G22" sqref="G22"/>
    </sheetView>
  </sheetViews>
  <sheetFormatPr defaultColWidth="8.77734375" defaultRowHeight="15.6"/>
  <cols>
    <col min="1" max="1" width="28.33203125" style="60" customWidth="1"/>
    <col min="2" max="2" width="20.109375" style="60" customWidth="1"/>
    <col min="3" max="3" width="19.44140625" style="60" customWidth="1"/>
    <col min="4" max="4" width="21.77734375" style="60" customWidth="1"/>
    <col min="5" max="5" width="23.33203125" style="60" customWidth="1"/>
    <col min="6" max="6" width="5" style="219" customWidth="1"/>
    <col min="7" max="7" width="8.77734375" style="219"/>
    <col min="8" max="8" width="8.77734375" style="12"/>
    <col min="9" max="16384" width="8.77734375" style="119"/>
  </cols>
  <sheetData>
    <row r="1" spans="1:12">
      <c r="F1" s="232"/>
      <c r="G1" s="1"/>
    </row>
    <row r="2" spans="1:12">
      <c r="A2" s="87" t="s">
        <v>1208</v>
      </c>
      <c r="B2" s="87"/>
      <c r="C2" s="516" t="s">
        <v>715</v>
      </c>
      <c r="D2" s="32"/>
      <c r="E2" s="105"/>
      <c r="F2" s="5"/>
      <c r="L2" s="457" t="s">
        <v>746</v>
      </c>
    </row>
    <row r="3" spans="1:12">
      <c r="A3" s="65" t="s">
        <v>407</v>
      </c>
      <c r="B3" s="65"/>
      <c r="C3" s="517" t="s">
        <v>747</v>
      </c>
      <c r="D3" s="32"/>
      <c r="E3" s="32"/>
      <c r="F3" s="5"/>
      <c r="L3" s="458" t="s">
        <v>748</v>
      </c>
    </row>
    <row r="4" spans="1:12">
      <c r="A4" s="65" t="s">
        <v>408</v>
      </c>
      <c r="B4" s="65"/>
      <c r="C4" s="517" t="s">
        <v>1189</v>
      </c>
      <c r="D4" s="32"/>
      <c r="E4" s="32"/>
      <c r="F4" s="5"/>
      <c r="L4" s="458" t="s">
        <v>750</v>
      </c>
    </row>
    <row r="5" spans="1:12">
      <c r="A5" s="65"/>
      <c r="B5" s="65"/>
      <c r="C5" s="517" t="s">
        <v>1209</v>
      </c>
      <c r="D5" s="32"/>
      <c r="E5" s="32"/>
      <c r="F5" s="232"/>
      <c r="L5" s="457" t="s">
        <v>752</v>
      </c>
    </row>
    <row r="6" spans="1:12">
      <c r="A6" s="270" t="s">
        <v>1210</v>
      </c>
      <c r="B6" s="117"/>
      <c r="C6" s="117"/>
      <c r="D6" s="117"/>
      <c r="E6" s="117"/>
    </row>
    <row r="7" spans="1:12" ht="9.75" customHeight="1" thickBot="1">
      <c r="A7" s="270"/>
      <c r="B7" s="117"/>
      <c r="C7" s="117"/>
      <c r="D7" s="117"/>
      <c r="E7" s="117"/>
    </row>
    <row r="8" spans="1:12" ht="31.8" thickBot="1">
      <c r="A8" s="141" t="s">
        <v>1211</v>
      </c>
      <c r="B8" s="142" t="s">
        <v>1212</v>
      </c>
      <c r="C8" s="143" t="s">
        <v>1213</v>
      </c>
      <c r="D8" s="143" t="s">
        <v>1214</v>
      </c>
      <c r="E8" s="144" t="s">
        <v>722</v>
      </c>
      <c r="H8" s="119"/>
    </row>
    <row r="9" spans="1:12">
      <c r="A9" s="1414" t="s">
        <v>668</v>
      </c>
      <c r="B9" s="1415" t="s">
        <v>669</v>
      </c>
      <c r="C9" s="1415" t="s">
        <v>670</v>
      </c>
      <c r="D9" s="1415" t="s">
        <v>671</v>
      </c>
      <c r="E9" s="1416" t="s">
        <v>672</v>
      </c>
      <c r="H9" s="119"/>
    </row>
    <row r="10" spans="1:12">
      <c r="A10" s="145" t="s">
        <v>1215</v>
      </c>
      <c r="B10" s="691"/>
      <c r="C10" s="691"/>
      <c r="D10" s="692"/>
      <c r="E10" s="1417"/>
      <c r="H10" s="119"/>
    </row>
    <row r="11" spans="1:12">
      <c r="A11" s="145" t="s">
        <v>1216</v>
      </c>
      <c r="B11" s="691"/>
      <c r="C11" s="691"/>
      <c r="D11" s="692"/>
      <c r="E11" s="1417"/>
      <c r="H11" s="119"/>
    </row>
    <row r="12" spans="1:12">
      <c r="A12" s="145" t="s">
        <v>1217</v>
      </c>
      <c r="B12" s="691"/>
      <c r="C12" s="691"/>
      <c r="D12" s="692"/>
      <c r="E12" s="1417"/>
      <c r="H12" s="119"/>
    </row>
    <row r="13" spans="1:12">
      <c r="A13" s="145" t="s">
        <v>1218</v>
      </c>
      <c r="B13" s="691"/>
      <c r="C13" s="691"/>
      <c r="D13" s="692"/>
      <c r="E13" s="1417"/>
      <c r="H13" s="119"/>
    </row>
    <row r="14" spans="1:12">
      <c r="A14" s="145" t="s">
        <v>1219</v>
      </c>
      <c r="B14" s="691"/>
      <c r="C14" s="691"/>
      <c r="D14" s="692"/>
      <c r="E14" s="1417"/>
      <c r="H14" s="119"/>
    </row>
    <row r="15" spans="1:12">
      <c r="A15" s="145" t="s">
        <v>1220</v>
      </c>
      <c r="B15" s="691"/>
      <c r="C15" s="691"/>
      <c r="D15" s="692"/>
      <c r="E15" s="1417"/>
      <c r="H15" s="119"/>
    </row>
    <row r="16" spans="1:12">
      <c r="A16" s="145" t="s">
        <v>1221</v>
      </c>
      <c r="B16" s="691"/>
      <c r="C16" s="691"/>
      <c r="D16" s="692"/>
      <c r="E16" s="1417"/>
      <c r="H16" s="119"/>
    </row>
    <row r="17" spans="1:8">
      <c r="A17" s="145" t="s">
        <v>1222</v>
      </c>
      <c r="B17" s="691"/>
      <c r="C17" s="691"/>
      <c r="D17" s="692"/>
      <c r="E17" s="1417"/>
      <c r="H17" s="119"/>
    </row>
    <row r="18" spans="1:8">
      <c r="A18" s="145" t="s">
        <v>1223</v>
      </c>
      <c r="B18" s="691"/>
      <c r="C18" s="691"/>
      <c r="D18" s="692"/>
      <c r="E18" s="1417"/>
      <c r="H18" s="119"/>
    </row>
    <row r="19" spans="1:8">
      <c r="A19" s="145" t="s">
        <v>1224</v>
      </c>
      <c r="B19" s="691"/>
      <c r="C19" s="691"/>
      <c r="D19" s="692"/>
      <c r="E19" s="1417"/>
      <c r="H19" s="119"/>
    </row>
    <row r="20" spans="1:8">
      <c r="A20" s="145" t="s">
        <v>1225</v>
      </c>
      <c r="B20" s="691"/>
      <c r="C20" s="691"/>
      <c r="D20" s="692"/>
      <c r="E20" s="1417"/>
      <c r="H20" s="119"/>
    </row>
    <row r="21" spans="1:8">
      <c r="A21" s="145" t="s">
        <v>1226</v>
      </c>
      <c r="B21" s="691"/>
      <c r="C21" s="691"/>
      <c r="D21" s="692"/>
      <c r="E21" s="1417"/>
      <c r="H21" s="119"/>
    </row>
    <row r="22" spans="1:8" ht="16.2" thickBot="1">
      <c r="A22" s="146" t="s">
        <v>1227</v>
      </c>
      <c r="B22" s="693"/>
      <c r="C22" s="1418"/>
      <c r="D22" s="694"/>
      <c r="E22" s="1419"/>
      <c r="H22" s="119"/>
    </row>
    <row r="23" spans="1:8" ht="16.2" thickBot="1">
      <c r="A23" s="1420" t="s">
        <v>262</v>
      </c>
      <c r="B23" s="1421"/>
      <c r="C23" s="251">
        <f>SUM(C11:C22)</f>
        <v>0</v>
      </c>
      <c r="D23" s="1422"/>
      <c r="E23" s="1392"/>
      <c r="H23" s="119"/>
    </row>
    <row r="24" spans="1:8" ht="16.8" thickTop="1" thickBot="1">
      <c r="A24" s="1423"/>
      <c r="B24" s="1424"/>
      <c r="C24" s="1425"/>
      <c r="D24" s="1426"/>
      <c r="E24" s="1427"/>
      <c r="H24" s="119"/>
    </row>
    <row r="25" spans="1:8">
      <c r="A25" s="117"/>
      <c r="B25" s="117"/>
      <c r="C25" s="117"/>
      <c r="D25" s="134"/>
      <c r="E25" s="12"/>
      <c r="H25" s="119"/>
    </row>
    <row r="26" spans="1:8">
      <c r="A26" s="121"/>
      <c r="B26" s="86"/>
      <c r="C26" s="140"/>
      <c r="D26" s="135"/>
    </row>
    <row r="27" spans="1:8">
      <c r="A27" s="117"/>
      <c r="B27" s="117"/>
      <c r="C27" s="117"/>
      <c r="D27" s="136"/>
      <c r="E27" s="136"/>
    </row>
    <row r="28" spans="1:8">
      <c r="A28" s="117"/>
      <c r="B28" s="117"/>
      <c r="C28" s="117"/>
      <c r="D28" s="62"/>
    </row>
    <row r="29" spans="1:8">
      <c r="A29" s="117"/>
      <c r="B29" s="117"/>
      <c r="C29" s="117"/>
      <c r="D29" s="62"/>
    </row>
    <row r="30" spans="1:8">
      <c r="D30" s="62"/>
      <c r="E30" s="137"/>
    </row>
    <row r="31" spans="1:8">
      <c r="D31" s="63"/>
      <c r="E31" s="61"/>
    </row>
    <row r="32" spans="1:8">
      <c r="D32" s="66"/>
      <c r="E32" s="35"/>
    </row>
    <row r="33" spans="4:5">
      <c r="D33" s="66"/>
      <c r="E33" s="35"/>
    </row>
    <row r="34" spans="4:5">
      <c r="D34" s="66"/>
      <c r="E34" s="35"/>
    </row>
    <row r="35" spans="4:5">
      <c r="D35" s="66"/>
      <c r="E35" s="35"/>
    </row>
    <row r="36" spans="4:5">
      <c r="D36" s="66"/>
      <c r="E36" s="35"/>
    </row>
    <row r="37" spans="4:5">
      <c r="D37" s="31"/>
      <c r="E37" s="31"/>
    </row>
    <row r="38" spans="4:5">
      <c r="D38" s="31"/>
      <c r="E38" s="31"/>
    </row>
  </sheetData>
  <hyperlinks>
    <hyperlink ref="L2" location="Content!Print_Area" display="Content" xr:uid="{7A05CC16-2D3A-43AA-B60C-7A5E9593DDC1}"/>
    <hyperlink ref="L3" location="'X1'!A1" display="SFP-Asset" xr:uid="{49AA23AB-3587-4480-809E-4562BB73C253}"/>
    <hyperlink ref="L4" location="'X2'!A1" display="SFP-Liab and NW" xr:uid="{AA1F587D-0C33-4543-A7F2-B6CE08D503BA}"/>
    <hyperlink ref="L5" location="'X4'!A1" display="SCI" xr:uid="{AA931B4B-C738-48CC-9432-011E6100EC8B}"/>
  </hyperlinks>
  <pageMargins left="0.5" right="0.5" top="1" bottom="0.5" header="0.3" footer="0.3"/>
  <pageSetup paperSize="14" orientation="landscape" r:id="rId1"/>
  <headerFooter>
    <oddFooter>&amp;R&amp;"Times New Roman,Bold"&amp;12Page 37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7">
    <tabColor rgb="FF00B0F0"/>
    <pageSetUpPr fitToPage="1"/>
  </sheetPr>
  <dimension ref="A1:L27"/>
  <sheetViews>
    <sheetView zoomScale="70" zoomScaleNormal="70" zoomScaleSheetLayoutView="70" workbookViewId="0">
      <selection activeCell="I30" sqref="I30"/>
    </sheetView>
  </sheetViews>
  <sheetFormatPr defaultColWidth="8.77734375" defaultRowHeight="15.6"/>
  <cols>
    <col min="1" max="1" width="35" style="118" customWidth="1"/>
    <col min="2" max="2" width="17.6640625" style="118" customWidth="1"/>
    <col min="3" max="3" width="17.109375" style="118" customWidth="1"/>
    <col min="4" max="4" width="17.6640625" style="118" customWidth="1"/>
    <col min="5" max="7" width="16.44140625" style="60" customWidth="1"/>
    <col min="8" max="8" width="16.6640625" style="118" customWidth="1"/>
    <col min="9" max="9" width="23.44140625" style="118" customWidth="1"/>
    <col min="10" max="10" width="5" style="219" customWidth="1"/>
    <col min="11" max="11" width="8.77734375" style="219"/>
    <col min="12" max="12" width="8.77734375" style="118"/>
    <col min="13" max="16384" width="8.77734375" style="119"/>
  </cols>
  <sheetData>
    <row r="1" spans="1:12">
      <c r="J1" s="232"/>
      <c r="K1" s="1"/>
    </row>
    <row r="2" spans="1:12">
      <c r="A2" s="87" t="s">
        <v>1228</v>
      </c>
      <c r="B2" s="87"/>
      <c r="C2" s="516" t="s">
        <v>715</v>
      </c>
      <c r="D2" s="2"/>
      <c r="E2" s="87"/>
      <c r="F2" s="87"/>
      <c r="G2" s="87"/>
      <c r="H2" s="2"/>
      <c r="I2" s="32"/>
      <c r="J2" s="5"/>
      <c r="K2" s="457" t="s">
        <v>746</v>
      </c>
      <c r="L2" s="119"/>
    </row>
    <row r="3" spans="1:12">
      <c r="A3" s="65" t="s">
        <v>407</v>
      </c>
      <c r="B3" s="65"/>
      <c r="C3" s="517" t="s">
        <v>747</v>
      </c>
      <c r="D3" s="65"/>
      <c r="E3" s="65"/>
      <c r="F3" s="65"/>
      <c r="G3" s="65"/>
      <c r="H3" s="65"/>
      <c r="I3" s="32"/>
      <c r="J3" s="5"/>
      <c r="K3" s="458" t="s">
        <v>748</v>
      </c>
      <c r="L3" s="119"/>
    </row>
    <row r="4" spans="1:12">
      <c r="A4" s="65" t="s">
        <v>408</v>
      </c>
      <c r="B4" s="65"/>
      <c r="C4" s="517" t="s">
        <v>1189</v>
      </c>
      <c r="D4" s="65"/>
      <c r="E4" s="65"/>
      <c r="F4" s="65"/>
      <c r="G4" s="65"/>
      <c r="H4" s="65"/>
      <c r="I4" s="32"/>
      <c r="J4" s="5"/>
      <c r="K4" s="458" t="s">
        <v>750</v>
      </c>
      <c r="L4" s="119"/>
    </row>
    <row r="5" spans="1:12">
      <c r="C5" s="517"/>
      <c r="E5" s="117"/>
      <c r="F5" s="117"/>
      <c r="G5" s="117"/>
      <c r="J5" s="232"/>
      <c r="K5" s="457" t="s">
        <v>752</v>
      </c>
    </row>
    <row r="6" spans="1:12" ht="39" customHeight="1">
      <c r="A6" s="1937" t="s">
        <v>1229</v>
      </c>
      <c r="B6" s="1939" t="s">
        <v>1230</v>
      </c>
      <c r="C6" s="1941" t="s">
        <v>1147</v>
      </c>
      <c r="D6" s="1943" t="s">
        <v>1231</v>
      </c>
      <c r="E6" s="1659"/>
      <c r="F6" s="1943" t="s">
        <v>1205</v>
      </c>
      <c r="G6" s="1659"/>
      <c r="H6" s="1941" t="s">
        <v>989</v>
      </c>
      <c r="I6" s="1935" t="s">
        <v>722</v>
      </c>
      <c r="L6" s="60"/>
    </row>
    <row r="7" spans="1:12" ht="39" customHeight="1" thickBot="1">
      <c r="A7" s="1938"/>
      <c r="B7" s="1940"/>
      <c r="C7" s="1942"/>
      <c r="D7" s="1429" t="s">
        <v>1232</v>
      </c>
      <c r="E7" s="1428" t="s">
        <v>1233</v>
      </c>
      <c r="F7" s="1097" t="s">
        <v>1214</v>
      </c>
      <c r="G7" s="1428" t="s">
        <v>1233</v>
      </c>
      <c r="H7" s="1942"/>
      <c r="I7" s="1936"/>
      <c r="L7" s="60"/>
    </row>
    <row r="8" spans="1:12">
      <c r="A8" s="1430" t="s">
        <v>668</v>
      </c>
      <c r="B8" s="707" t="s">
        <v>669</v>
      </c>
      <c r="C8" s="707" t="s">
        <v>670</v>
      </c>
      <c r="D8" s="1405" t="s">
        <v>671</v>
      </c>
      <c r="E8" s="707" t="s">
        <v>672</v>
      </c>
      <c r="F8" s="1431" t="s">
        <v>673</v>
      </c>
      <c r="G8" s="1432" t="s">
        <v>674</v>
      </c>
      <c r="H8" s="1432" t="s">
        <v>730</v>
      </c>
      <c r="I8" s="1433" t="s">
        <v>731</v>
      </c>
      <c r="L8" s="60"/>
    </row>
    <row r="9" spans="1:12">
      <c r="A9" s="157" t="s">
        <v>764</v>
      </c>
      <c r="B9" s="1434"/>
      <c r="C9" s="1434"/>
      <c r="D9" s="1434"/>
      <c r="E9" s="689"/>
      <c r="F9" s="1434"/>
      <c r="G9" s="305"/>
      <c r="H9" s="1434"/>
      <c r="I9" s="125"/>
      <c r="L9" s="60"/>
    </row>
    <row r="10" spans="1:12">
      <c r="A10" s="157" t="s">
        <v>765</v>
      </c>
      <c r="B10" s="1434"/>
      <c r="C10" s="1434"/>
      <c r="D10" s="1434"/>
      <c r="E10" s="1434"/>
      <c r="F10" s="1434"/>
      <c r="G10" s="1434"/>
      <c r="H10" s="1434"/>
      <c r="I10" s="125"/>
      <c r="L10" s="60"/>
    </row>
    <row r="11" spans="1:12">
      <c r="A11" s="157" t="s">
        <v>766</v>
      </c>
      <c r="B11" s="1434"/>
      <c r="C11" s="1434"/>
      <c r="D11" s="1434"/>
      <c r="E11" s="1434"/>
      <c r="F11" s="1434"/>
      <c r="G11" s="1434"/>
      <c r="H11" s="1434"/>
      <c r="I11" s="125"/>
      <c r="L11" s="60"/>
    </row>
    <row r="12" spans="1:12">
      <c r="A12" s="157" t="s">
        <v>767</v>
      </c>
      <c r="B12" s="1434"/>
      <c r="C12" s="1434"/>
      <c r="D12" s="1434"/>
      <c r="E12" s="1434"/>
      <c r="F12" s="1434"/>
      <c r="G12" s="1434"/>
      <c r="H12" s="1434"/>
      <c r="I12" s="125"/>
      <c r="L12" s="60"/>
    </row>
    <row r="13" spans="1:12">
      <c r="A13" s="157" t="s">
        <v>796</v>
      </c>
      <c r="B13" s="1434"/>
      <c r="C13" s="1434"/>
      <c r="D13" s="1434"/>
      <c r="E13" s="1434"/>
      <c r="F13" s="1434"/>
      <c r="G13" s="1434"/>
      <c r="H13" s="1434"/>
      <c r="I13" s="125"/>
      <c r="L13" s="60"/>
    </row>
    <row r="14" spans="1:12" ht="16.2" thickBot="1">
      <c r="A14" s="164"/>
      <c r="B14" s="1215"/>
      <c r="C14" s="1218"/>
      <c r="D14" s="1215"/>
      <c r="E14" s="1218"/>
      <c r="F14" s="1215"/>
      <c r="G14" s="1218"/>
      <c r="H14" s="1218"/>
      <c r="I14" s="147"/>
      <c r="L14" s="60"/>
    </row>
    <row r="15" spans="1:12" s="148" customFormat="1" ht="16.2" thickBot="1">
      <c r="A15" s="1435" t="s">
        <v>1234</v>
      </c>
      <c r="B15" s="1436"/>
      <c r="C15" s="267">
        <f>SUM(C9:C14)</f>
        <v>0</v>
      </c>
      <c r="D15" s="1436"/>
      <c r="E15" s="267">
        <f t="shared" ref="E15" si="0">SUM(E9:E14)</f>
        <v>0</v>
      </c>
      <c r="F15" s="1436"/>
      <c r="G15" s="267">
        <f>SUM(G9:G14)</f>
        <v>0</v>
      </c>
      <c r="H15" s="267">
        <f>SUM(H9:H14)</f>
        <v>0</v>
      </c>
      <c r="I15" s="1437"/>
      <c r="J15" s="219"/>
      <c r="K15" s="219"/>
      <c r="L15" s="31"/>
    </row>
    <row r="16" spans="1:12" ht="16.8" thickTop="1" thickBot="1">
      <c r="A16" s="1438"/>
      <c r="B16" s="1439"/>
      <c r="C16" s="1440"/>
      <c r="D16" s="1439"/>
      <c r="E16" s="1440"/>
      <c r="F16" s="1439"/>
      <c r="G16" s="1440"/>
      <c r="H16" s="1439"/>
      <c r="I16" s="1441"/>
    </row>
    <row r="17" spans="5:7">
      <c r="E17" s="62"/>
      <c r="F17" s="62"/>
      <c r="G17" s="62"/>
    </row>
    <row r="18" spans="5:7">
      <c r="E18" s="62"/>
      <c r="F18" s="62"/>
      <c r="G18" s="62"/>
    </row>
    <row r="19" spans="5:7">
      <c r="E19" s="62"/>
      <c r="F19" s="62"/>
      <c r="G19" s="62"/>
    </row>
    <row r="20" spans="5:7">
      <c r="E20" s="63"/>
      <c r="F20" s="63"/>
      <c r="G20" s="63"/>
    </row>
    <row r="21" spans="5:7">
      <c r="E21" s="66"/>
      <c r="F21" s="66"/>
      <c r="G21" s="66"/>
    </row>
    <row r="22" spans="5:7">
      <c r="E22" s="66"/>
      <c r="F22" s="66"/>
      <c r="G22" s="66"/>
    </row>
    <row r="23" spans="5:7">
      <c r="E23" s="66"/>
      <c r="F23" s="66"/>
      <c r="G23" s="66"/>
    </row>
    <row r="24" spans="5:7">
      <c r="E24" s="66"/>
      <c r="F24" s="66"/>
      <c r="G24" s="66"/>
    </row>
    <row r="25" spans="5:7">
      <c r="E25" s="66"/>
      <c r="F25" s="66"/>
      <c r="G25" s="66"/>
    </row>
    <row r="26" spans="5:7">
      <c r="E26" s="31"/>
      <c r="F26" s="31"/>
      <c r="G26" s="31"/>
    </row>
    <row r="27" spans="5:7">
      <c r="E27" s="31"/>
      <c r="F27" s="31"/>
      <c r="G27" s="31"/>
    </row>
  </sheetData>
  <mergeCells count="7">
    <mergeCell ref="I6:I7"/>
    <mergeCell ref="A6:A7"/>
    <mergeCell ref="B6:B7"/>
    <mergeCell ref="C6:C7"/>
    <mergeCell ref="D6:E6"/>
    <mergeCell ref="F6:G6"/>
    <mergeCell ref="H6:H7"/>
  </mergeCells>
  <hyperlinks>
    <hyperlink ref="K2" location="Content!Print_Area" display="Content" xr:uid="{B84310DC-D4DA-4748-B2D1-E467090318FA}"/>
    <hyperlink ref="K3" location="'X1'!A1" display="SFP-Asset" xr:uid="{A306F6DC-63EB-40DF-89A4-C66CB719BAC4}"/>
    <hyperlink ref="K4" location="'X2'!A1" display="SFP-Liab and NW" xr:uid="{073AAE55-42AA-4197-9DB9-D3D47ED97EC6}"/>
    <hyperlink ref="K5" location="'X4'!A1" display="SCI" xr:uid="{C0ADCD78-B4BC-47E9-9B14-5E1C228049C5}"/>
  </hyperlinks>
  <printOptions horizontalCentered="1"/>
  <pageMargins left="0.5" right="0.5" top="1" bottom="0.5" header="0.3" footer="0.3"/>
  <pageSetup paperSize="14" scale="76" orientation="landscape" r:id="rId1"/>
  <headerFooter>
    <oddFooter>&amp;R&amp;"Times New Roman,Bold"&amp;12Page 38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8">
    <tabColor rgb="FF00B0F0"/>
  </sheetPr>
  <dimension ref="A2:N16"/>
  <sheetViews>
    <sheetView zoomScale="85" zoomScaleNormal="85" workbookViewId="0">
      <selection activeCell="N2" sqref="N2"/>
    </sheetView>
  </sheetViews>
  <sheetFormatPr defaultColWidth="8.77734375" defaultRowHeight="15.6"/>
  <cols>
    <col min="1" max="1" width="30.33203125" style="118" customWidth="1"/>
    <col min="2" max="4" width="20.44140625" style="118" customWidth="1"/>
    <col min="5" max="5" width="20.44140625" style="119" customWidth="1"/>
    <col min="6" max="6" width="5" style="219" customWidth="1"/>
    <col min="7" max="7" width="8.77734375" style="219"/>
    <col min="8" max="16384" width="8.77734375" style="119"/>
  </cols>
  <sheetData>
    <row r="2" spans="1:14">
      <c r="A2" s="87" t="s">
        <v>1235</v>
      </c>
      <c r="B2" s="87"/>
      <c r="C2" s="516" t="s">
        <v>715</v>
      </c>
      <c r="D2" s="119"/>
      <c r="F2" s="232"/>
      <c r="N2" s="457" t="s">
        <v>746</v>
      </c>
    </row>
    <row r="3" spans="1:14">
      <c r="A3" s="65" t="s">
        <v>407</v>
      </c>
      <c r="B3" s="65"/>
      <c r="C3" s="517" t="s">
        <v>747</v>
      </c>
      <c r="D3" s="119"/>
      <c r="F3" s="5"/>
      <c r="N3" s="458" t="s">
        <v>748</v>
      </c>
    </row>
    <row r="4" spans="1:14">
      <c r="A4" s="65" t="s">
        <v>408</v>
      </c>
      <c r="B4" s="65"/>
      <c r="C4" s="517" t="s">
        <v>1189</v>
      </c>
      <c r="D4" s="119"/>
      <c r="F4" s="5"/>
      <c r="N4" s="458" t="s">
        <v>750</v>
      </c>
    </row>
    <row r="5" spans="1:14">
      <c r="F5" s="5"/>
      <c r="N5" s="457" t="s">
        <v>752</v>
      </c>
    </row>
    <row r="6" spans="1:14">
      <c r="A6" s="1946" t="s">
        <v>1236</v>
      </c>
      <c r="B6" s="1948" t="s">
        <v>1237</v>
      </c>
      <c r="C6" s="1950" t="s">
        <v>1238</v>
      </c>
      <c r="D6" s="1952" t="s">
        <v>1196</v>
      </c>
      <c r="E6" s="1944" t="s">
        <v>722</v>
      </c>
      <c r="F6" s="232"/>
    </row>
    <row r="7" spans="1:14" ht="33" customHeight="1" thickBot="1">
      <c r="A7" s="1947"/>
      <c r="B7" s="1949"/>
      <c r="C7" s="1951"/>
      <c r="D7" s="1953"/>
      <c r="E7" s="1945"/>
      <c r="G7" s="119"/>
    </row>
    <row r="8" spans="1:14">
      <c r="A8" s="695" t="s">
        <v>668</v>
      </c>
      <c r="B8" s="1442" t="s">
        <v>669</v>
      </c>
      <c r="C8" s="1443" t="s">
        <v>670</v>
      </c>
      <c r="D8" s="1444" t="s">
        <v>671</v>
      </c>
      <c r="E8" s="696" t="s">
        <v>672</v>
      </c>
    </row>
    <row r="9" spans="1:14">
      <c r="A9" s="206"/>
      <c r="B9" s="1445"/>
      <c r="C9" s="1446"/>
      <c r="D9" s="207"/>
      <c r="E9" s="208"/>
    </row>
    <row r="10" spans="1:14">
      <c r="A10" s="209" t="s">
        <v>764</v>
      </c>
      <c r="B10" s="1447"/>
      <c r="C10" s="1448"/>
      <c r="D10" s="210"/>
      <c r="E10" s="211"/>
    </row>
    <row r="11" spans="1:14">
      <c r="A11" s="212" t="s">
        <v>765</v>
      </c>
      <c r="B11" s="1449"/>
      <c r="C11" s="1448"/>
      <c r="D11" s="210"/>
      <c r="E11" s="211"/>
    </row>
    <row r="12" spans="1:14">
      <c r="A12" s="212" t="s">
        <v>766</v>
      </c>
      <c r="B12" s="1449"/>
      <c r="C12" s="1448"/>
      <c r="D12" s="210"/>
      <c r="E12" s="211"/>
    </row>
    <row r="13" spans="1:14">
      <c r="A13" s="212" t="s">
        <v>767</v>
      </c>
      <c r="B13" s="1449"/>
      <c r="C13" s="1448"/>
      <c r="D13" s="210"/>
      <c r="E13" s="211"/>
    </row>
    <row r="14" spans="1:14" ht="16.2" thickBot="1">
      <c r="A14" s="212" t="s">
        <v>796</v>
      </c>
      <c r="B14" s="1449"/>
      <c r="C14" s="1449"/>
      <c r="D14" s="1450"/>
      <c r="E14" s="211"/>
    </row>
    <row r="15" spans="1:14" ht="16.2" thickBot="1">
      <c r="A15" s="1451" t="s">
        <v>262</v>
      </c>
      <c r="B15" s="1452"/>
      <c r="C15" s="191">
        <f>SUM(C10:C14)</f>
        <v>0</v>
      </c>
      <c r="D15" s="191">
        <f t="shared" ref="D15" si="0">SUM(D10:D14)</f>
        <v>0</v>
      </c>
      <c r="E15" s="1453"/>
    </row>
    <row r="16" spans="1:14" ht="16.8" thickTop="1" thickBot="1">
      <c r="A16" s="213"/>
      <c r="B16" s="1454"/>
      <c r="C16" s="1454"/>
      <c r="D16" s="1454"/>
      <c r="E16" s="514"/>
    </row>
  </sheetData>
  <mergeCells count="5">
    <mergeCell ref="E6:E7"/>
    <mergeCell ref="A6:A7"/>
    <mergeCell ref="B6:B7"/>
    <mergeCell ref="C6:C7"/>
    <mergeCell ref="D6:D7"/>
  </mergeCells>
  <hyperlinks>
    <hyperlink ref="N2" location="Content!Print_Area" display="Content" xr:uid="{34D662A1-455B-49C8-88EC-D4A3941B25DE}"/>
    <hyperlink ref="N3" location="'X1'!A1" display="SFP-Asset" xr:uid="{E133E60D-3414-4619-B0B6-DF17C6AB40F6}"/>
    <hyperlink ref="N4" location="'X2'!A1" display="SFP-Liab and NW" xr:uid="{EC2BAD00-3E22-484D-8E0E-5AB0E0AA9C51}"/>
    <hyperlink ref="N5" location="'X4'!A1" display="SCI" xr:uid="{E65CD866-EC27-43B1-8B33-EAF425352E63}"/>
  </hyperlinks>
  <pageMargins left="0.5" right="0.5" top="1" bottom="0.5" header="0.3" footer="0.3"/>
  <pageSetup paperSize="14" scale="60" orientation="landscape" r:id="rId1"/>
  <headerFooter>
    <oddFooter>&amp;R&amp;"Times New Roman,Bold"&amp;12Page 39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39">
    <tabColor rgb="FF00B0F0"/>
    <pageSetUpPr fitToPage="1"/>
  </sheetPr>
  <dimension ref="A2:J26"/>
  <sheetViews>
    <sheetView zoomScale="85" zoomScaleNormal="85" zoomScaleSheetLayoutView="70" workbookViewId="0">
      <selection activeCell="J2" sqref="J2"/>
    </sheetView>
  </sheetViews>
  <sheetFormatPr defaultColWidth="8.77734375" defaultRowHeight="15.6"/>
  <cols>
    <col min="1" max="1" width="4.44140625" style="118" customWidth="1"/>
    <col min="2" max="3" width="45.109375" style="118" customWidth="1"/>
    <col min="4" max="4" width="21.44140625" style="118" customWidth="1"/>
    <col min="5" max="6" width="16.44140625" style="60" customWidth="1"/>
    <col min="7" max="7" width="21.44140625" style="118" customWidth="1"/>
    <col min="8" max="8" width="26" style="118" customWidth="1"/>
    <col min="9" max="9" width="5" style="219" customWidth="1"/>
    <col min="10" max="10" width="8.77734375" style="219"/>
    <col min="11" max="16384" width="8.77734375" style="119"/>
  </cols>
  <sheetData>
    <row r="2" spans="1:10">
      <c r="A2" s="87" t="s">
        <v>1239</v>
      </c>
      <c r="B2" s="119"/>
      <c r="C2" s="516" t="s">
        <v>715</v>
      </c>
      <c r="D2" s="119"/>
      <c r="E2" s="87"/>
      <c r="F2" s="87"/>
      <c r="G2" s="119"/>
      <c r="H2" s="105"/>
      <c r="I2" s="232"/>
      <c r="J2" s="457" t="s">
        <v>746</v>
      </c>
    </row>
    <row r="3" spans="1:10">
      <c r="A3" s="65" t="s">
        <v>407</v>
      </c>
      <c r="B3" s="119"/>
      <c r="C3" s="517" t="s">
        <v>747</v>
      </c>
      <c r="D3" s="119"/>
      <c r="E3" s="65"/>
      <c r="F3" s="65"/>
      <c r="G3" s="119"/>
      <c r="H3" s="32"/>
      <c r="I3" s="5"/>
      <c r="J3" s="458" t="s">
        <v>748</v>
      </c>
    </row>
    <row r="4" spans="1:10">
      <c r="A4" s="65" t="s">
        <v>408</v>
      </c>
      <c r="B4" s="119"/>
      <c r="C4" s="517" t="s">
        <v>1189</v>
      </c>
      <c r="D4" s="119"/>
      <c r="E4" s="65"/>
      <c r="F4" s="65"/>
      <c r="G4" s="119"/>
      <c r="H4" s="32"/>
      <c r="I4" s="5"/>
      <c r="J4" s="458" t="s">
        <v>750</v>
      </c>
    </row>
    <row r="5" spans="1:10" ht="16.2" thickBot="1">
      <c r="E5" s="117"/>
      <c r="F5" s="117"/>
      <c r="I5" s="5"/>
      <c r="J5" s="457" t="s">
        <v>752</v>
      </c>
    </row>
    <row r="6" spans="1:10" ht="61.5" customHeight="1" thickBot="1">
      <c r="A6" s="1899" t="s">
        <v>1190</v>
      </c>
      <c r="B6" s="1900"/>
      <c r="C6" s="128" t="s">
        <v>1195</v>
      </c>
      <c r="D6" s="128" t="s">
        <v>986</v>
      </c>
      <c r="E6" s="128" t="s">
        <v>1148</v>
      </c>
      <c r="F6" s="128" t="s">
        <v>1205</v>
      </c>
      <c r="G6" s="161" t="s">
        <v>1196</v>
      </c>
      <c r="H6" s="129" t="s">
        <v>1151</v>
      </c>
      <c r="I6" s="232"/>
    </row>
    <row r="7" spans="1:10">
      <c r="A7" s="1901" t="s">
        <v>668</v>
      </c>
      <c r="B7" s="1926"/>
      <c r="C7" s="1386" t="s">
        <v>669</v>
      </c>
      <c r="D7" s="1313" t="s">
        <v>670</v>
      </c>
      <c r="E7" s="1393" t="s">
        <v>671</v>
      </c>
      <c r="F7" s="1393" t="s">
        <v>672</v>
      </c>
      <c r="G7" s="1393" t="s">
        <v>673</v>
      </c>
      <c r="H7" s="1387" t="s">
        <v>674</v>
      </c>
      <c r="J7" s="119"/>
    </row>
    <row r="8" spans="1:10">
      <c r="A8" s="131"/>
      <c r="B8" s="127"/>
      <c r="C8" s="1388"/>
      <c r="D8" s="1384"/>
      <c r="E8" s="689"/>
      <c r="F8" s="689"/>
      <c r="G8" s="130"/>
      <c r="H8" s="1455"/>
    </row>
    <row r="9" spans="1:10" s="35" customFormat="1">
      <c r="A9" s="257" t="s">
        <v>1240</v>
      </c>
      <c r="B9" s="252"/>
      <c r="C9" s="610"/>
      <c r="D9" s="1456"/>
      <c r="E9" s="689"/>
      <c r="F9" s="689"/>
      <c r="G9" s="610"/>
      <c r="H9" s="1457"/>
      <c r="I9" s="219"/>
      <c r="J9" s="219"/>
    </row>
    <row r="10" spans="1:10" s="35" customFormat="1">
      <c r="A10" s="258" t="s">
        <v>764</v>
      </c>
      <c r="B10" s="252"/>
      <c r="C10" s="610"/>
      <c r="D10" s="1456"/>
      <c r="E10" s="1456"/>
      <c r="F10" s="1456"/>
      <c r="G10" s="610"/>
      <c r="H10" s="1457"/>
      <c r="I10" s="219"/>
      <c r="J10" s="219"/>
    </row>
    <row r="11" spans="1:10" s="35" customFormat="1">
      <c r="A11" s="258" t="s">
        <v>765</v>
      </c>
      <c r="B11" s="252"/>
      <c r="C11" s="610"/>
      <c r="D11" s="1456"/>
      <c r="E11" s="1456"/>
      <c r="F11" s="1456"/>
      <c r="G11" s="610"/>
      <c r="H11" s="1457"/>
      <c r="I11" s="219"/>
      <c r="J11" s="219"/>
    </row>
    <row r="12" spans="1:10" s="35" customFormat="1" ht="16.2" thickBot="1">
      <c r="A12" s="258" t="s">
        <v>766</v>
      </c>
      <c r="B12" s="252"/>
      <c r="C12" s="610"/>
      <c r="D12" s="1240"/>
      <c r="E12" s="1240"/>
      <c r="F12" s="1240"/>
      <c r="G12" s="1240"/>
      <c r="H12" s="1457"/>
      <c r="I12" s="219"/>
      <c r="J12" s="219"/>
    </row>
    <row r="13" spans="1:10" s="35" customFormat="1" ht="16.2" thickBot="1">
      <c r="A13" s="1396"/>
      <c r="B13" s="1397" t="s">
        <v>584</v>
      </c>
      <c r="C13" s="1245"/>
      <c r="D13" s="260">
        <f>SUM(D10:D12)</f>
        <v>0</v>
      </c>
      <c r="E13" s="260">
        <f t="shared" ref="E13:F13" si="0">SUM(E10:E12)</f>
        <v>0</v>
      </c>
      <c r="F13" s="260">
        <f t="shared" si="0"/>
        <v>0</v>
      </c>
      <c r="G13" s="260">
        <f>SUM(G10:G12)</f>
        <v>0</v>
      </c>
      <c r="H13" s="1398"/>
      <c r="I13" s="219"/>
      <c r="J13" s="219"/>
    </row>
    <row r="14" spans="1:10" s="35" customFormat="1" ht="16.2" thickTop="1">
      <c r="A14" s="257" t="s">
        <v>1241</v>
      </c>
      <c r="B14" s="252"/>
      <c r="C14" s="610"/>
      <c r="D14" s="1456"/>
      <c r="E14" s="1456"/>
      <c r="F14" s="1456"/>
      <c r="G14" s="610"/>
      <c r="H14" s="1457"/>
      <c r="I14" s="219"/>
      <c r="J14" s="219"/>
    </row>
    <row r="15" spans="1:10" s="35" customFormat="1">
      <c r="A15" s="258" t="s">
        <v>764</v>
      </c>
      <c r="B15" s="252"/>
      <c r="C15" s="610"/>
      <c r="D15" s="1456"/>
      <c r="E15" s="1456"/>
      <c r="F15" s="1456"/>
      <c r="G15" s="610"/>
      <c r="H15" s="1457"/>
      <c r="I15" s="219"/>
      <c r="J15" s="219"/>
    </row>
    <row r="16" spans="1:10" s="35" customFormat="1">
      <c r="A16" s="258" t="s">
        <v>765</v>
      </c>
      <c r="B16" s="252"/>
      <c r="C16" s="610"/>
      <c r="D16" s="1456"/>
      <c r="E16" s="1456"/>
      <c r="F16" s="1456"/>
      <c r="G16" s="610"/>
      <c r="H16" s="1457"/>
      <c r="I16" s="219"/>
      <c r="J16" s="219"/>
    </row>
    <row r="17" spans="1:10" s="35" customFormat="1" ht="16.2" thickBot="1">
      <c r="A17" s="258" t="s">
        <v>766</v>
      </c>
      <c r="B17" s="252"/>
      <c r="C17" s="610"/>
      <c r="D17" s="1240"/>
      <c r="E17" s="1240"/>
      <c r="F17" s="1240"/>
      <c r="G17" s="1240"/>
      <c r="H17" s="1457"/>
      <c r="I17" s="219"/>
      <c r="J17" s="219"/>
    </row>
    <row r="18" spans="1:10" s="35" customFormat="1" ht="16.2" thickBot="1">
      <c r="A18" s="1396"/>
      <c r="B18" s="1397" t="s">
        <v>584</v>
      </c>
      <c r="C18" s="1245"/>
      <c r="D18" s="260">
        <f>SUM(D15:D17)</f>
        <v>0</v>
      </c>
      <c r="E18" s="260">
        <f t="shared" ref="E18:F18" si="1">SUM(E15:E17)</f>
        <v>0</v>
      </c>
      <c r="F18" s="260">
        <f t="shared" si="1"/>
        <v>0</v>
      </c>
      <c r="G18" s="260">
        <f>SUM(G15:G17)</f>
        <v>0</v>
      </c>
      <c r="H18" s="1398"/>
      <c r="I18" s="219"/>
      <c r="J18" s="219"/>
    </row>
    <row r="19" spans="1:10" ht="16.8" thickTop="1" thickBot="1">
      <c r="A19" s="124"/>
      <c r="B19" s="1335"/>
      <c r="C19" s="1336"/>
      <c r="D19" s="1336"/>
      <c r="E19" s="1336"/>
      <c r="F19" s="1336"/>
      <c r="G19" s="1335"/>
      <c r="H19" s="613"/>
    </row>
    <row r="20" spans="1:10">
      <c r="E20" s="66"/>
      <c r="F20" s="66"/>
    </row>
    <row r="21" spans="1:10">
      <c r="E21" s="66"/>
      <c r="F21" s="66"/>
    </row>
    <row r="22" spans="1:10">
      <c r="E22" s="66"/>
      <c r="F22" s="66"/>
    </row>
    <row r="23" spans="1:10">
      <c r="E23" s="66"/>
      <c r="F23" s="66"/>
    </row>
    <row r="24" spans="1:10">
      <c r="B24" s="121"/>
      <c r="C24" s="121"/>
      <c r="D24" s="31"/>
      <c r="E24" s="66"/>
      <c r="F24" s="66"/>
      <c r="G24" s="31"/>
    </row>
    <row r="25" spans="1:10">
      <c r="B25" s="122"/>
      <c r="C25" s="122"/>
      <c r="D25" s="86"/>
      <c r="E25" s="31"/>
      <c r="F25" s="31"/>
      <c r="G25" s="86"/>
    </row>
    <row r="26" spans="1:10">
      <c r="E26" s="31"/>
      <c r="F26" s="31"/>
      <c r="H26" s="123"/>
    </row>
  </sheetData>
  <mergeCells count="2">
    <mergeCell ref="A6:B6"/>
    <mergeCell ref="A7:B7"/>
  </mergeCells>
  <hyperlinks>
    <hyperlink ref="J2" location="Content!Print_Area" display="Content" xr:uid="{DB1BDF81-50FA-4958-B593-407EA5AE511A}"/>
    <hyperlink ref="J3" location="'X1'!A1" display="SFP-Asset" xr:uid="{7B29F0AC-B81A-4E9A-8DB8-EC4520278E2E}"/>
    <hyperlink ref="J4" location="'X2'!A1" display="SFP-Liab and NW" xr:uid="{69D8C195-A369-4243-976C-458672396FC4}"/>
    <hyperlink ref="J5" location="'X4'!A1" display="SCI" xr:uid="{ACF770B9-D5D1-44E5-9DBB-92DBBB27F93C}"/>
  </hyperlinks>
  <printOptions horizontalCentered="1"/>
  <pageMargins left="0.5" right="0.5" top="1" bottom="0.5" header="0.3" footer="0.3"/>
  <pageSetup paperSize="14" scale="69" orientation="landscape" r:id="rId1"/>
  <headerFooter>
    <oddFooter>&amp;R&amp;"Times New Roman,Bold"&amp;12Page 40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0">
    <tabColor rgb="FFFFC000"/>
    <pageSetUpPr fitToPage="1"/>
  </sheetPr>
  <dimension ref="A2:N33"/>
  <sheetViews>
    <sheetView zoomScale="85" zoomScaleNormal="85" zoomScaleSheetLayoutView="85" zoomScalePageLayoutView="55" workbookViewId="0">
      <selection activeCell="H40" sqref="H40"/>
    </sheetView>
  </sheetViews>
  <sheetFormatPr defaultColWidth="8.77734375" defaultRowHeight="15.6"/>
  <cols>
    <col min="1" max="1" width="24.33203125" style="119" customWidth="1"/>
    <col min="2" max="2" width="21.33203125" style="119" customWidth="1"/>
    <col min="3" max="3" width="13.33203125" style="119" customWidth="1"/>
    <col min="4" max="4" width="14.6640625" style="119" customWidth="1"/>
    <col min="5" max="5" width="18.77734375" style="119" customWidth="1"/>
    <col min="6" max="6" width="14.33203125" style="119" customWidth="1"/>
    <col min="7" max="7" width="15.109375" style="119" customWidth="1"/>
    <col min="8" max="8" width="18.77734375" style="119" customWidth="1"/>
    <col min="9" max="9" width="21.44140625" style="119" customWidth="1"/>
    <col min="10" max="12" width="18.44140625" style="119" customWidth="1"/>
    <col min="13" max="13" width="5" style="219" customWidth="1"/>
    <col min="14" max="14" width="8.77734375" style="219"/>
    <col min="15" max="16384" width="8.77734375" style="119"/>
  </cols>
  <sheetData>
    <row r="2" spans="1:14">
      <c r="A2" s="87" t="s">
        <v>1242</v>
      </c>
      <c r="B2" s="2"/>
      <c r="C2" s="2"/>
      <c r="D2" s="516" t="s">
        <v>715</v>
      </c>
      <c r="E2" s="162"/>
      <c r="F2" s="32"/>
      <c r="G2" s="162"/>
      <c r="H2" s="162"/>
      <c r="I2" s="163"/>
      <c r="J2" s="163"/>
      <c r="K2" s="163"/>
      <c r="L2" s="163"/>
      <c r="M2" s="232"/>
      <c r="N2" s="457" t="s">
        <v>746</v>
      </c>
    </row>
    <row r="3" spans="1:14">
      <c r="A3" s="65" t="s">
        <v>407</v>
      </c>
      <c r="B3" s="65"/>
      <c r="C3" s="65"/>
      <c r="D3" s="517" t="s">
        <v>747</v>
      </c>
      <c r="E3" s="32"/>
      <c r="F3" s="32"/>
      <c r="G3" s="32"/>
      <c r="H3" s="32"/>
      <c r="I3" s="163"/>
      <c r="J3" s="163"/>
      <c r="K3" s="163"/>
      <c r="L3" s="163"/>
      <c r="M3" s="5"/>
      <c r="N3" s="458" t="s">
        <v>748</v>
      </c>
    </row>
    <row r="4" spans="1:14">
      <c r="A4" s="65" t="s">
        <v>1243</v>
      </c>
      <c r="B4" s="65"/>
      <c r="C4" s="65"/>
      <c r="D4" s="517" t="s">
        <v>1189</v>
      </c>
      <c r="E4" s="32"/>
      <c r="F4" s="32"/>
      <c r="G4" s="32"/>
      <c r="H4" s="32"/>
      <c r="I4" s="163"/>
      <c r="J4" s="163"/>
      <c r="K4" s="163"/>
      <c r="L4" s="163"/>
      <c r="M4" s="5"/>
      <c r="N4" s="458" t="s">
        <v>750</v>
      </c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5"/>
      <c r="N5" s="457" t="s">
        <v>752</v>
      </c>
    </row>
    <row r="6" spans="1:14">
      <c r="A6" s="149" t="s">
        <v>1244</v>
      </c>
      <c r="B6" s="1"/>
      <c r="C6" s="2"/>
      <c r="D6" s="150"/>
      <c r="E6" s="149"/>
      <c r="F6" s="150"/>
      <c r="G6" s="149"/>
      <c r="H6" s="149"/>
      <c r="I6" s="149"/>
      <c r="J6" s="150"/>
      <c r="K6" s="150"/>
      <c r="L6" s="150"/>
      <c r="M6" s="232"/>
    </row>
    <row r="7" spans="1:14">
      <c r="A7" s="149" t="s">
        <v>1245</v>
      </c>
      <c r="C7" s="2"/>
      <c r="D7" s="149" t="s">
        <v>1246</v>
      </c>
      <c r="F7" s="150"/>
      <c r="G7" s="149"/>
      <c r="I7" s="149"/>
      <c r="J7" s="150"/>
      <c r="K7" s="150"/>
      <c r="L7" s="184"/>
      <c r="N7" s="119"/>
    </row>
    <row r="8" spans="1:14">
      <c r="A8" s="149" t="s">
        <v>1247</v>
      </c>
      <c r="B8" s="171"/>
      <c r="C8" s="2"/>
      <c r="D8" s="149" t="s">
        <v>1247</v>
      </c>
      <c r="E8" s="171"/>
      <c r="F8" s="150"/>
      <c r="G8" s="149"/>
      <c r="H8" s="1"/>
      <c r="I8" s="149"/>
      <c r="J8" s="150"/>
      <c r="K8" s="150"/>
      <c r="L8" s="150"/>
    </row>
    <row r="9" spans="1:14">
      <c r="A9" s="149" t="s">
        <v>1248</v>
      </c>
      <c r="B9" s="1250" t="s">
        <v>1249</v>
      </c>
      <c r="C9" s="2"/>
      <c r="D9" s="149" t="s">
        <v>1248</v>
      </c>
      <c r="E9" s="1250" t="s">
        <v>1249</v>
      </c>
      <c r="F9" s="150"/>
      <c r="G9" s="149"/>
      <c r="H9" s="1"/>
      <c r="I9" s="149"/>
      <c r="J9" s="150"/>
      <c r="K9" s="150"/>
      <c r="L9" s="150"/>
    </row>
    <row r="10" spans="1:14" ht="16.2" thickBo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4" ht="25.5" customHeight="1">
      <c r="A11" s="1577" t="s">
        <v>1250</v>
      </c>
      <c r="B11" s="1836" t="s">
        <v>1251</v>
      </c>
      <c r="C11" s="1836" t="s">
        <v>921</v>
      </c>
      <c r="D11" s="1836" t="s">
        <v>1252</v>
      </c>
      <c r="E11" s="1836" t="s">
        <v>1253</v>
      </c>
      <c r="F11" s="1836" t="s">
        <v>553</v>
      </c>
      <c r="G11" s="1870" t="s">
        <v>1254</v>
      </c>
      <c r="H11" s="1836" t="s">
        <v>1255</v>
      </c>
      <c r="I11" s="1836" t="s">
        <v>559</v>
      </c>
      <c r="J11" s="1836" t="s">
        <v>564</v>
      </c>
      <c r="K11" s="1836" t="s">
        <v>1256</v>
      </c>
      <c r="L11" s="1841" t="s">
        <v>1257</v>
      </c>
    </row>
    <row r="12" spans="1:14" ht="15" customHeight="1">
      <c r="A12" s="1838"/>
      <c r="B12" s="1839"/>
      <c r="C12" s="1839"/>
      <c r="D12" s="1839"/>
      <c r="E12" s="1839"/>
      <c r="F12" s="1839"/>
      <c r="G12" s="1955"/>
      <c r="H12" s="1839"/>
      <c r="I12" s="1839"/>
      <c r="J12" s="1839"/>
      <c r="K12" s="1839"/>
      <c r="L12" s="1842"/>
    </row>
    <row r="13" spans="1:14" ht="15" customHeight="1">
      <c r="A13" s="1838"/>
      <c r="B13" s="1839"/>
      <c r="C13" s="1839"/>
      <c r="D13" s="1839"/>
      <c r="E13" s="1839"/>
      <c r="F13" s="1839"/>
      <c r="G13" s="1955"/>
      <c r="H13" s="1839"/>
      <c r="I13" s="1839"/>
      <c r="J13" s="1839"/>
      <c r="K13" s="1839"/>
      <c r="L13" s="1842"/>
    </row>
    <row r="14" spans="1:14" ht="15.75" customHeight="1" thickBot="1">
      <c r="A14" s="1579"/>
      <c r="B14" s="1840"/>
      <c r="C14" s="1840"/>
      <c r="D14" s="1840"/>
      <c r="E14" s="1840"/>
      <c r="F14" s="1840"/>
      <c r="G14" s="1872"/>
      <c r="H14" s="1840"/>
      <c r="I14" s="1840"/>
      <c r="J14" s="1840"/>
      <c r="K14" s="1840"/>
      <c r="L14" s="1843"/>
    </row>
    <row r="15" spans="1:14">
      <c r="A15" s="697" t="s">
        <v>668</v>
      </c>
      <c r="B15" s="698" t="s">
        <v>669</v>
      </c>
      <c r="C15" s="699" t="s">
        <v>670</v>
      </c>
      <c r="D15" s="699" t="s">
        <v>671</v>
      </c>
      <c r="E15" s="699" t="s">
        <v>672</v>
      </c>
      <c r="F15" s="700" t="s">
        <v>673</v>
      </c>
      <c r="G15" s="701" t="s">
        <v>674</v>
      </c>
      <c r="H15" s="702" t="s">
        <v>730</v>
      </c>
      <c r="I15" s="700" t="s">
        <v>731</v>
      </c>
      <c r="J15" s="700" t="s">
        <v>788</v>
      </c>
      <c r="K15" s="701" t="s">
        <v>789</v>
      </c>
      <c r="L15" s="703" t="s">
        <v>790</v>
      </c>
    </row>
    <row r="16" spans="1:14">
      <c r="A16" s="266"/>
      <c r="B16" s="1458"/>
      <c r="C16" s="1459"/>
      <c r="D16" s="1459"/>
      <c r="E16" s="1459"/>
      <c r="F16" s="1460"/>
      <c r="G16" s="1461"/>
      <c r="H16" s="485"/>
      <c r="I16" s="1462"/>
      <c r="J16" s="1463"/>
      <c r="K16" s="1464"/>
      <c r="L16" s="1465"/>
    </row>
    <row r="17" spans="1:14" s="35" customFormat="1">
      <c r="A17" s="257" t="s">
        <v>551</v>
      </c>
      <c r="B17" s="610"/>
      <c r="C17" s="610"/>
      <c r="D17" s="1456"/>
      <c r="E17" s="610"/>
      <c r="F17" s="1466"/>
      <c r="G17" s="1467"/>
      <c r="H17" s="1456"/>
      <c r="I17" s="1466"/>
      <c r="J17" s="1466"/>
      <c r="K17" s="1466"/>
      <c r="L17" s="1468"/>
      <c r="M17" s="219"/>
      <c r="N17" s="219"/>
    </row>
    <row r="18" spans="1:14" s="35" customFormat="1">
      <c r="A18" s="298" t="s">
        <v>764</v>
      </c>
      <c r="B18" s="610"/>
      <c r="C18" s="610"/>
      <c r="D18" s="1456"/>
      <c r="E18" s="610"/>
      <c r="F18" s="1466"/>
      <c r="G18" s="1467"/>
      <c r="H18" s="1456"/>
      <c r="I18" s="1466"/>
      <c r="J18" s="1466"/>
      <c r="K18" s="1466"/>
      <c r="L18" s="1468"/>
      <c r="M18" s="219"/>
      <c r="N18" s="219"/>
    </row>
    <row r="19" spans="1:14" s="35" customFormat="1">
      <c r="A19" s="298" t="s">
        <v>765</v>
      </c>
      <c r="B19" s="610"/>
      <c r="C19" s="610"/>
      <c r="D19" s="1456"/>
      <c r="E19" s="610"/>
      <c r="F19" s="1466"/>
      <c r="G19" s="1467"/>
      <c r="H19" s="1456"/>
      <c r="I19" s="1466"/>
      <c r="J19" s="1466"/>
      <c r="K19" s="1466"/>
      <c r="L19" s="1468"/>
      <c r="M19" s="219"/>
      <c r="N19" s="219"/>
    </row>
    <row r="20" spans="1:14" s="35" customFormat="1" ht="16.2" thickBot="1">
      <c r="A20" s="298" t="s">
        <v>766</v>
      </c>
      <c r="B20" s="610"/>
      <c r="C20" s="610"/>
      <c r="D20" s="705"/>
      <c r="E20" s="1240"/>
      <c r="F20" s="1466"/>
      <c r="G20" s="1467"/>
      <c r="H20" s="1456"/>
      <c r="I20" s="1466"/>
      <c r="J20" s="1466"/>
      <c r="K20" s="1466"/>
      <c r="L20" s="1468"/>
      <c r="M20" s="219"/>
      <c r="N20" s="219"/>
    </row>
    <row r="21" spans="1:14" s="35" customFormat="1" ht="16.2" thickBot="1">
      <c r="A21" s="1469"/>
      <c r="B21" s="1470" t="s">
        <v>584</v>
      </c>
      <c r="C21" s="254">
        <f>SUM(C18:C20)</f>
        <v>0</v>
      </c>
      <c r="D21" s="706"/>
      <c r="E21" s="254">
        <f>SUM(E18:E20)</f>
        <v>0</v>
      </c>
      <c r="F21" s="254">
        <f t="shared" ref="F21" si="0">SUM(F18:F20)</f>
        <v>0</v>
      </c>
      <c r="G21" s="254">
        <f t="shared" ref="G21" si="1">SUM(G18:G20)</f>
        <v>0</v>
      </c>
      <c r="H21" s="254"/>
      <c r="I21" s="254">
        <f t="shared" ref="I21" si="2">SUM(I18:I20)</f>
        <v>0</v>
      </c>
      <c r="J21" s="254">
        <f t="shared" ref="J21" si="3">SUM(J18:J20)</f>
        <v>0</v>
      </c>
      <c r="K21" s="254">
        <f t="shared" ref="K21:L21" si="4">SUM(K18:K20)</f>
        <v>0</v>
      </c>
      <c r="L21" s="300">
        <f t="shared" si="4"/>
        <v>0</v>
      </c>
      <c r="M21" s="219"/>
      <c r="N21" s="219"/>
    </row>
    <row r="22" spans="1:14" s="35" customFormat="1">
      <c r="A22" s="257" t="s">
        <v>552</v>
      </c>
      <c r="B22" s="610"/>
      <c r="C22" s="610"/>
      <c r="D22" s="610"/>
      <c r="E22" s="610"/>
      <c r="F22" s="1456"/>
      <c r="G22" s="610"/>
      <c r="H22" s="1456"/>
      <c r="I22" s="1456"/>
      <c r="J22" s="1456"/>
      <c r="K22" s="1456"/>
      <c r="L22" s="1468"/>
      <c r="M22" s="219"/>
      <c r="N22" s="219"/>
    </row>
    <row r="23" spans="1:14" s="35" customFormat="1">
      <c r="A23" s="298" t="s">
        <v>764</v>
      </c>
      <c r="B23" s="610"/>
      <c r="C23" s="610"/>
      <c r="D23" s="610"/>
      <c r="E23" s="610"/>
      <c r="F23" s="610"/>
      <c r="G23" s="610"/>
      <c r="H23" s="610"/>
      <c r="I23" s="610"/>
      <c r="J23" s="610"/>
      <c r="K23" s="1456"/>
      <c r="L23" s="1468"/>
      <c r="M23" s="219"/>
      <c r="N23" s="219"/>
    </row>
    <row r="24" spans="1:14" s="35" customFormat="1">
      <c r="A24" s="298" t="s">
        <v>765</v>
      </c>
      <c r="B24" s="610"/>
      <c r="C24" s="610"/>
      <c r="D24" s="610"/>
      <c r="E24" s="610"/>
      <c r="F24" s="610"/>
      <c r="G24" s="610"/>
      <c r="H24" s="610"/>
      <c r="I24" s="610"/>
      <c r="J24" s="610"/>
      <c r="K24" s="1456"/>
      <c r="L24" s="1468"/>
      <c r="M24" s="219"/>
      <c r="N24" s="219"/>
    </row>
    <row r="25" spans="1:14" s="35" customFormat="1" ht="16.2" thickBot="1">
      <c r="A25" s="298" t="s">
        <v>766</v>
      </c>
      <c r="B25" s="610"/>
      <c r="C25" s="1240"/>
      <c r="D25" s="705"/>
      <c r="E25" s="1240"/>
      <c r="F25" s="1240"/>
      <c r="G25" s="1240"/>
      <c r="H25" s="1240"/>
      <c r="I25" s="1240"/>
      <c r="J25" s="1240"/>
      <c r="K25" s="1265"/>
      <c r="L25" s="1468"/>
      <c r="M25" s="219"/>
      <c r="N25" s="219"/>
    </row>
    <row r="26" spans="1:14" s="35" customFormat="1" ht="16.2" thickBot="1">
      <c r="A26" s="1469"/>
      <c r="B26" s="1470" t="s">
        <v>584</v>
      </c>
      <c r="C26" s="254">
        <f>SUM(C23:C25)</f>
        <v>0</v>
      </c>
      <c r="D26" s="706"/>
      <c r="E26" s="254">
        <f>SUM(E23:E25)</f>
        <v>0</v>
      </c>
      <c r="F26" s="254">
        <f t="shared" ref="F26:L26" si="5">SUM(F23:F25)</f>
        <v>0</v>
      </c>
      <c r="G26" s="254">
        <f t="shared" si="5"/>
        <v>0</v>
      </c>
      <c r="H26" s="254"/>
      <c r="I26" s="254">
        <f t="shared" si="5"/>
        <v>0</v>
      </c>
      <c r="J26" s="254">
        <f t="shared" si="5"/>
        <v>0</v>
      </c>
      <c r="K26" s="254">
        <f t="shared" si="5"/>
        <v>0</v>
      </c>
      <c r="L26" s="300">
        <f t="shared" si="5"/>
        <v>0</v>
      </c>
      <c r="M26" s="219"/>
      <c r="N26" s="219"/>
    </row>
    <row r="27" spans="1:14" ht="16.2" thickBot="1">
      <c r="A27" s="1471" t="s">
        <v>1258</v>
      </c>
      <c r="B27" s="1472"/>
      <c r="C27" s="299">
        <f>C21+C26</f>
        <v>0</v>
      </c>
      <c r="D27" s="1472"/>
      <c r="E27" s="299">
        <f t="shared" ref="E27:L27" si="6">E21+E26</f>
        <v>0</v>
      </c>
      <c r="F27" s="299">
        <f t="shared" si="6"/>
        <v>0</v>
      </c>
      <c r="G27" s="299">
        <f t="shared" si="6"/>
        <v>0</v>
      </c>
      <c r="H27" s="299"/>
      <c r="I27" s="299">
        <f t="shared" si="6"/>
        <v>0</v>
      </c>
      <c r="J27" s="299">
        <f t="shared" si="6"/>
        <v>0</v>
      </c>
      <c r="K27" s="299">
        <f t="shared" si="6"/>
        <v>0</v>
      </c>
      <c r="L27" s="301">
        <f t="shared" si="6"/>
        <v>0</v>
      </c>
    </row>
    <row r="28" spans="1:14" ht="16.8" thickTop="1" thickBot="1">
      <c r="A28" s="1473"/>
      <c r="B28" s="1474"/>
      <c r="C28" s="1240"/>
      <c r="D28" s="1474"/>
      <c r="E28" s="1474"/>
      <c r="F28" s="1474"/>
      <c r="G28" s="1475"/>
      <c r="H28" s="1474"/>
      <c r="I28" s="1476"/>
      <c r="J28" s="1476"/>
      <c r="K28" s="1477"/>
      <c r="L28" s="1478"/>
    </row>
    <row r="29" spans="1:14">
      <c r="A29" s="87"/>
      <c r="B29" s="1"/>
      <c r="C29" s="1"/>
      <c r="D29" s="1"/>
      <c r="E29" s="15"/>
      <c r="F29" s="1"/>
      <c r="G29" s="15"/>
      <c r="H29" s="15"/>
      <c r="I29" s="1"/>
      <c r="J29" s="1"/>
      <c r="K29" s="1"/>
      <c r="L29" s="1"/>
    </row>
    <row r="30" spans="1:14">
      <c r="A30" s="60"/>
      <c r="B30" s="31"/>
      <c r="C30" s="31"/>
      <c r="D30" s="31"/>
      <c r="F30" s="31"/>
      <c r="G30" s="151"/>
      <c r="I30" s="31"/>
      <c r="J30" s="31"/>
      <c r="K30" s="31"/>
      <c r="L30" s="31"/>
    </row>
    <row r="31" spans="1:14">
      <c r="A31" s="151"/>
      <c r="B31" s="31"/>
      <c r="C31" s="1954"/>
      <c r="D31" s="1954"/>
      <c r="F31" s="104"/>
      <c r="G31" s="104"/>
      <c r="I31" s="31"/>
      <c r="J31" s="31"/>
      <c r="K31" s="31"/>
      <c r="L31" s="31"/>
    </row>
    <row r="32" spans="1:14">
      <c r="A32" s="151"/>
      <c r="C32" s="1954"/>
      <c r="D32" s="1954"/>
      <c r="F32" s="104"/>
      <c r="G32" s="104"/>
    </row>
    <row r="33" spans="1:7">
      <c r="A33" s="151"/>
      <c r="C33" s="1954"/>
      <c r="D33" s="1954"/>
      <c r="F33" s="104"/>
      <c r="G33" s="104"/>
    </row>
  </sheetData>
  <mergeCells count="15">
    <mergeCell ref="C31:D31"/>
    <mergeCell ref="C32:D32"/>
    <mergeCell ref="C33:D33"/>
    <mergeCell ref="I11:I14"/>
    <mergeCell ref="H11:H14"/>
    <mergeCell ref="F11:F14"/>
    <mergeCell ref="D11:D14"/>
    <mergeCell ref="C11:C14"/>
    <mergeCell ref="E11:E14"/>
    <mergeCell ref="G11:G14"/>
    <mergeCell ref="B11:B14"/>
    <mergeCell ref="A11:A14"/>
    <mergeCell ref="J11:J14"/>
    <mergeCell ref="K11:K14"/>
    <mergeCell ref="L11:L14"/>
  </mergeCells>
  <hyperlinks>
    <hyperlink ref="N2" location="Content!Print_Area" display="Content" xr:uid="{64D5E8D1-3746-4EB0-A1E5-479BA3FF23D3}"/>
    <hyperlink ref="N3" location="'X1'!A1" display="SFP-Asset" xr:uid="{9F36093B-E901-4105-9097-95A2F26C92A3}"/>
    <hyperlink ref="N4" location="'X2'!A1" display="SFP-Liab and NW" xr:uid="{AEC478EF-CF76-41F7-BB2A-6BDEE6C336DF}"/>
    <hyperlink ref="N5" location="'X4'!A1" display="SCI" xr:uid="{B7D3342D-0126-4697-9F0C-A387463F4169}"/>
  </hyperlinks>
  <printOptions horizontalCentered="1"/>
  <pageMargins left="0.5" right="0.5" top="1" bottom="0.5" header="0.3" footer="0.3"/>
  <pageSetup paperSize="14" scale="70" orientation="landscape" r:id="rId1"/>
  <headerFooter>
    <oddFooter>&amp;R&amp;"Times New Roman,Bold"&amp;12Page 41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19C0B-C9C5-4473-B4F0-425AF0BAB7B9}">
  <sheetPr>
    <tabColor rgb="FFBA8CDC"/>
    <outlinePr summaryBelow="0"/>
    <pageSetUpPr fitToPage="1"/>
  </sheetPr>
  <dimension ref="A1:I96"/>
  <sheetViews>
    <sheetView zoomScaleNormal="100" zoomScaleSheetLayoutView="85" workbookViewId="0">
      <pane ySplit="6" topLeftCell="A69" activePane="bottomLeft" state="frozen"/>
      <selection activeCell="B23" sqref="B23"/>
      <selection pane="bottomLeft" activeCell="A81" sqref="A81"/>
    </sheetView>
  </sheetViews>
  <sheetFormatPr defaultColWidth="10" defaultRowHeight="13.8" outlineLevelRow="2"/>
  <cols>
    <col min="1" max="1" width="80.6640625" style="357" customWidth="1"/>
    <col min="2" max="2" width="8.44140625" style="357" customWidth="1"/>
    <col min="3" max="4" width="22.109375" style="187" customWidth="1"/>
    <col min="5" max="5" width="3" style="187" customWidth="1"/>
    <col min="6" max="16384" width="10" style="187"/>
  </cols>
  <sheetData>
    <row r="1" spans="1:9" customFormat="1" ht="15.6">
      <c r="A1" s="118"/>
      <c r="B1" s="118"/>
      <c r="C1" s="118"/>
      <c r="D1" s="314" t="s">
        <v>503</v>
      </c>
      <c r="E1" s="282"/>
      <c r="F1" s="184"/>
      <c r="G1" s="119"/>
      <c r="H1" s="187"/>
      <c r="I1" s="119"/>
    </row>
    <row r="2" spans="1:9" customFormat="1" ht="15.6">
      <c r="A2" s="87" t="s">
        <v>504</v>
      </c>
      <c r="B2" s="118"/>
      <c r="C2" s="118"/>
      <c r="D2" s="271"/>
      <c r="E2" s="283"/>
      <c r="F2" s="119"/>
      <c r="G2" s="119"/>
      <c r="H2" s="119"/>
      <c r="I2" s="119"/>
    </row>
    <row r="3" spans="1:9" customFormat="1" ht="15.6">
      <c r="A3" s="65" t="s">
        <v>407</v>
      </c>
      <c r="B3" s="118"/>
      <c r="C3" s="118"/>
      <c r="D3" s="271"/>
      <c r="E3" s="283"/>
      <c r="F3" s="119"/>
      <c r="G3" s="119"/>
      <c r="H3" s="119"/>
      <c r="I3" s="119"/>
    </row>
    <row r="4" spans="1:9" customFormat="1" ht="15.6">
      <c r="A4" s="65" t="s">
        <v>408</v>
      </c>
      <c r="D4" s="271"/>
      <c r="E4" s="283"/>
      <c r="F4" s="119"/>
      <c r="G4" s="119"/>
      <c r="H4" s="119"/>
      <c r="I4" s="119"/>
    </row>
    <row r="5" spans="1:9" s="374" customFormat="1" ht="14.4" thickBot="1">
      <c r="A5" s="375"/>
      <c r="B5" s="375"/>
    </row>
    <row r="6" spans="1:9" s="374" customFormat="1" ht="31.8" thickBot="1">
      <c r="A6" s="376" t="s">
        <v>409</v>
      </c>
      <c r="B6" s="376" t="s">
        <v>410</v>
      </c>
      <c r="C6" s="866" t="s">
        <v>411</v>
      </c>
      <c r="D6" s="867" t="s">
        <v>412</v>
      </c>
    </row>
    <row r="7" spans="1:9" ht="15.6">
      <c r="A7" s="358" t="s">
        <v>505</v>
      </c>
      <c r="B7" s="358"/>
      <c r="C7" s="868"/>
      <c r="D7" s="868"/>
    </row>
    <row r="8" spans="1:9" ht="15.6" collapsed="1">
      <c r="A8" s="359" t="s">
        <v>506</v>
      </c>
      <c r="B8" s="415" t="s">
        <v>105</v>
      </c>
      <c r="C8" s="868">
        <f t="shared" ref="C8:D8" si="0">SUM(C9:C13)</f>
        <v>0</v>
      </c>
      <c r="D8" s="868">
        <f t="shared" si="0"/>
        <v>0</v>
      </c>
    </row>
    <row r="9" spans="1:9" ht="15.6" hidden="1" outlineLevel="1">
      <c r="A9" s="360" t="s">
        <v>507</v>
      </c>
      <c r="B9" s="415" t="s">
        <v>108</v>
      </c>
      <c r="C9" s="869"/>
      <c r="D9" s="869"/>
    </row>
    <row r="10" spans="1:9" ht="15.6" hidden="1" outlineLevel="1">
      <c r="A10" s="360" t="s">
        <v>508</v>
      </c>
      <c r="B10" s="415" t="s">
        <v>108</v>
      </c>
      <c r="C10" s="869"/>
      <c r="D10" s="869"/>
    </row>
    <row r="11" spans="1:9" ht="15.6" hidden="1" outlineLevel="1">
      <c r="A11" s="360" t="s">
        <v>509</v>
      </c>
      <c r="B11" s="415" t="s">
        <v>108</v>
      </c>
      <c r="C11" s="869"/>
      <c r="D11" s="869"/>
      <c r="G11" s="281"/>
    </row>
    <row r="12" spans="1:9" ht="15.6" hidden="1" outlineLevel="1">
      <c r="A12" s="360" t="s">
        <v>510</v>
      </c>
      <c r="B12" s="415"/>
      <c r="C12" s="869"/>
      <c r="D12" s="869"/>
      <c r="G12" s="353"/>
    </row>
    <row r="13" spans="1:9" ht="15.6" hidden="1" outlineLevel="1">
      <c r="A13" s="360" t="s">
        <v>511</v>
      </c>
      <c r="B13" s="415"/>
      <c r="C13" s="869"/>
      <c r="D13" s="869"/>
      <c r="G13" s="353"/>
    </row>
    <row r="14" spans="1:9" ht="15.6">
      <c r="A14" s="359" t="s">
        <v>512</v>
      </c>
      <c r="B14" s="415" t="s">
        <v>105</v>
      </c>
      <c r="C14" s="869"/>
      <c r="D14" s="869"/>
      <c r="G14" s="353"/>
    </row>
    <row r="15" spans="1:9" ht="15.6">
      <c r="A15" s="359" t="s">
        <v>513</v>
      </c>
      <c r="B15" s="415" t="s">
        <v>105</v>
      </c>
      <c r="C15" s="869"/>
      <c r="D15" s="869"/>
      <c r="G15" s="353"/>
    </row>
    <row r="16" spans="1:9" ht="15.6" collapsed="1">
      <c r="A16" s="359" t="s">
        <v>514</v>
      </c>
      <c r="B16" s="415" t="s">
        <v>105</v>
      </c>
      <c r="C16" s="868">
        <f t="shared" ref="C16:D16" si="1">SUM(C17:C18)</f>
        <v>0</v>
      </c>
      <c r="D16" s="868">
        <f t="shared" si="1"/>
        <v>0</v>
      </c>
    </row>
    <row r="17" spans="1:7" ht="15.6" hidden="1" outlineLevel="1">
      <c r="A17" s="360" t="s">
        <v>515</v>
      </c>
      <c r="B17" s="415"/>
      <c r="C17" s="869"/>
      <c r="D17" s="869"/>
    </row>
    <row r="18" spans="1:7" ht="15.6" hidden="1" outlineLevel="1">
      <c r="A18" s="360" t="s">
        <v>516</v>
      </c>
      <c r="B18" s="415"/>
      <c r="C18" s="869"/>
      <c r="D18" s="869"/>
    </row>
    <row r="19" spans="1:7" ht="15.6">
      <c r="A19" s="359" t="s">
        <v>517</v>
      </c>
      <c r="B19" s="665" t="s">
        <v>114</v>
      </c>
      <c r="C19" s="870"/>
      <c r="D19" s="870"/>
    </row>
    <row r="20" spans="1:7" ht="15.6">
      <c r="A20" s="359" t="s">
        <v>518</v>
      </c>
      <c r="B20" s="665" t="s">
        <v>114</v>
      </c>
      <c r="C20" s="870"/>
      <c r="D20" s="870"/>
    </row>
    <row r="21" spans="1:7" ht="15.6">
      <c r="A21" s="359" t="s">
        <v>519</v>
      </c>
      <c r="B21" s="415"/>
      <c r="C21" s="870"/>
      <c r="D21" s="870"/>
    </row>
    <row r="22" spans="1:7" ht="15.6">
      <c r="A22" s="359" t="s">
        <v>520</v>
      </c>
      <c r="B22" s="415"/>
      <c r="C22" s="870"/>
      <c r="D22" s="870"/>
    </row>
    <row r="23" spans="1:7" ht="15.6">
      <c r="A23" s="359" t="s">
        <v>521</v>
      </c>
      <c r="B23" s="415"/>
      <c r="C23" s="870"/>
      <c r="D23" s="870"/>
    </row>
    <row r="24" spans="1:7" ht="15.6">
      <c r="A24" s="359" t="s">
        <v>522</v>
      </c>
      <c r="B24" s="415"/>
      <c r="C24" s="870"/>
      <c r="D24" s="870"/>
    </row>
    <row r="25" spans="1:7" ht="15.6">
      <c r="A25" s="359" t="s">
        <v>523</v>
      </c>
      <c r="B25" s="415"/>
      <c r="C25" s="870"/>
      <c r="D25" s="870"/>
      <c r="G25" s="353"/>
    </row>
    <row r="26" spans="1:7" ht="15.6">
      <c r="A26" s="359" t="s">
        <v>524</v>
      </c>
      <c r="B26" s="665" t="s">
        <v>117</v>
      </c>
      <c r="C26" s="870"/>
      <c r="D26" s="870"/>
    </row>
    <row r="27" spans="1:7" ht="15.6" collapsed="1">
      <c r="A27" s="359" t="s">
        <v>121</v>
      </c>
      <c r="B27" s="415" t="s">
        <v>120</v>
      </c>
      <c r="C27" s="868">
        <f t="shared" ref="C27" si="2">+SUM(C28:C33)</f>
        <v>0</v>
      </c>
      <c r="D27" s="868">
        <f t="shared" ref="D27" si="3">+SUM(D28:D33)</f>
        <v>0</v>
      </c>
    </row>
    <row r="28" spans="1:7" ht="15.6" hidden="1" outlineLevel="1">
      <c r="A28" s="360" t="s">
        <v>525</v>
      </c>
      <c r="B28" s="415"/>
      <c r="C28" s="869"/>
      <c r="D28" s="869"/>
    </row>
    <row r="29" spans="1:7" ht="15.6" hidden="1" outlineLevel="1">
      <c r="A29" s="360" t="s">
        <v>526</v>
      </c>
      <c r="B29" s="415"/>
      <c r="C29" s="869"/>
      <c r="D29" s="869"/>
    </row>
    <row r="30" spans="1:7" ht="15.6" hidden="1" outlineLevel="1">
      <c r="A30" s="360" t="s">
        <v>527</v>
      </c>
      <c r="B30" s="415"/>
      <c r="C30" s="869"/>
      <c r="D30" s="869"/>
    </row>
    <row r="31" spans="1:7" ht="15.6" hidden="1" outlineLevel="1">
      <c r="A31" s="360" t="s">
        <v>528</v>
      </c>
      <c r="B31" s="415"/>
      <c r="C31" s="869"/>
      <c r="D31" s="869"/>
      <c r="G31" s="353"/>
    </row>
    <row r="32" spans="1:7" ht="15.6" hidden="1" outlineLevel="1">
      <c r="A32" s="360" t="s">
        <v>529</v>
      </c>
      <c r="B32" s="415"/>
      <c r="C32" s="869"/>
      <c r="D32" s="869"/>
      <c r="G32" s="353"/>
    </row>
    <row r="33" spans="1:7" ht="15.6" hidden="1" outlineLevel="1">
      <c r="A33" s="360" t="s">
        <v>530</v>
      </c>
      <c r="B33" s="415"/>
      <c r="C33" s="869"/>
      <c r="D33" s="869"/>
      <c r="G33" s="353"/>
    </row>
    <row r="34" spans="1:7" ht="15.6">
      <c r="A34" s="359" t="s">
        <v>124</v>
      </c>
      <c r="B34" s="415" t="s">
        <v>123</v>
      </c>
      <c r="C34" s="869"/>
      <c r="D34" s="869"/>
    </row>
    <row r="35" spans="1:7" ht="15.6" collapsed="1">
      <c r="A35" s="359" t="s">
        <v>127</v>
      </c>
      <c r="B35" s="415" t="s">
        <v>126</v>
      </c>
      <c r="C35" s="868">
        <f t="shared" ref="C35:D35" si="4">SUM(C36:C38)</f>
        <v>0</v>
      </c>
      <c r="D35" s="868">
        <f t="shared" si="4"/>
        <v>0</v>
      </c>
    </row>
    <row r="36" spans="1:7" ht="15.6" hidden="1" outlineLevel="1">
      <c r="A36" s="360" t="s">
        <v>531</v>
      </c>
      <c r="B36" s="415"/>
      <c r="C36" s="869"/>
      <c r="D36" s="869"/>
    </row>
    <row r="37" spans="1:7" ht="15.6" hidden="1" outlineLevel="1">
      <c r="A37" s="360" t="s">
        <v>532</v>
      </c>
      <c r="B37" s="415"/>
      <c r="C37" s="869"/>
      <c r="D37" s="869"/>
    </row>
    <row r="38" spans="1:7" ht="15.6" hidden="1" outlineLevel="1">
      <c r="A38" s="360" t="s">
        <v>533</v>
      </c>
      <c r="B38" s="415"/>
      <c r="C38" s="869"/>
      <c r="D38" s="869"/>
    </row>
    <row r="39" spans="1:7" ht="15.6" collapsed="1">
      <c r="A39" s="359" t="s">
        <v>130</v>
      </c>
      <c r="B39" s="665" t="s">
        <v>129</v>
      </c>
      <c r="C39" s="868">
        <f t="shared" ref="C39:D39" si="5">SUM(C40:C43)</f>
        <v>0</v>
      </c>
      <c r="D39" s="868">
        <f t="shared" si="5"/>
        <v>0</v>
      </c>
    </row>
    <row r="40" spans="1:7" ht="15.6" hidden="1" outlineLevel="1">
      <c r="A40" s="360" t="s">
        <v>534</v>
      </c>
      <c r="B40" s="415"/>
      <c r="C40" s="869"/>
      <c r="D40" s="869"/>
    </row>
    <row r="41" spans="1:7" ht="15.6" hidden="1" outlineLevel="1">
      <c r="A41" s="360" t="s">
        <v>535</v>
      </c>
      <c r="B41" s="415"/>
      <c r="C41" s="869"/>
      <c r="D41" s="869"/>
    </row>
    <row r="42" spans="1:7" ht="15.6" hidden="1" outlineLevel="1">
      <c r="A42" s="360" t="s">
        <v>536</v>
      </c>
      <c r="B42" s="415"/>
      <c r="C42" s="869"/>
      <c r="D42" s="869"/>
    </row>
    <row r="43" spans="1:7" ht="15.6" hidden="1" outlineLevel="1">
      <c r="A43" s="360" t="s">
        <v>537</v>
      </c>
      <c r="B43" s="415"/>
      <c r="C43" s="869"/>
      <c r="D43" s="869"/>
    </row>
    <row r="44" spans="1:7" ht="15.6">
      <c r="A44" s="359" t="s">
        <v>136</v>
      </c>
      <c r="B44" s="665" t="s">
        <v>135</v>
      </c>
      <c r="C44" s="869"/>
      <c r="D44" s="869"/>
    </row>
    <row r="45" spans="1:7" ht="15.6" collapsed="1">
      <c r="A45" s="359" t="s">
        <v>538</v>
      </c>
      <c r="C45" s="868">
        <f t="shared" ref="C45:D45" si="6">SUM(C46:C48)</f>
        <v>0</v>
      </c>
      <c r="D45" s="868">
        <f t="shared" si="6"/>
        <v>0</v>
      </c>
    </row>
    <row r="46" spans="1:7" ht="15.6" hidden="1" outlineLevel="1">
      <c r="A46" s="360" t="s">
        <v>539</v>
      </c>
      <c r="B46" s="415"/>
      <c r="C46" s="869"/>
      <c r="D46" s="869"/>
    </row>
    <row r="47" spans="1:7" ht="15.6" hidden="1" outlineLevel="1">
      <c r="A47" s="360" t="s">
        <v>540</v>
      </c>
      <c r="B47" s="415"/>
      <c r="C47" s="869"/>
      <c r="D47" s="869"/>
    </row>
    <row r="48" spans="1:7" ht="15.6" hidden="1" outlineLevel="1">
      <c r="A48" s="360" t="s">
        <v>541</v>
      </c>
      <c r="B48" s="415"/>
      <c r="C48" s="868">
        <f t="shared" ref="C48:D48" si="7">SUM(C49:C51)</f>
        <v>0</v>
      </c>
      <c r="D48" s="868">
        <f t="shared" si="7"/>
        <v>0</v>
      </c>
    </row>
    <row r="49" spans="1:4" ht="15.6" hidden="1" outlineLevel="2">
      <c r="A49" s="361" t="s">
        <v>454</v>
      </c>
      <c r="B49" s="415"/>
      <c r="C49" s="869"/>
      <c r="D49" s="869"/>
    </row>
    <row r="50" spans="1:4" ht="15.6" hidden="1" outlineLevel="2">
      <c r="A50" s="361" t="s">
        <v>455</v>
      </c>
      <c r="B50" s="415"/>
      <c r="C50" s="869"/>
      <c r="D50" s="869"/>
    </row>
    <row r="51" spans="1:4" ht="15.6" hidden="1" outlineLevel="2">
      <c r="A51" s="361" t="s">
        <v>456</v>
      </c>
      <c r="B51" s="415"/>
      <c r="C51" s="869"/>
      <c r="D51" s="869"/>
    </row>
    <row r="52" spans="1:4" ht="15.6" collapsed="1">
      <c r="A52" s="359" t="s">
        <v>542</v>
      </c>
      <c r="B52" s="415" t="s">
        <v>75</v>
      </c>
      <c r="C52" s="868">
        <f t="shared" ref="C52:D52" si="8">SUM(C53:C55)</f>
        <v>0</v>
      </c>
      <c r="D52" s="868">
        <f t="shared" si="8"/>
        <v>0</v>
      </c>
    </row>
    <row r="53" spans="1:4" ht="15.6" hidden="1" outlineLevel="1">
      <c r="A53" s="360" t="s">
        <v>457</v>
      </c>
      <c r="B53" s="415"/>
      <c r="C53" s="869"/>
      <c r="D53" s="869"/>
    </row>
    <row r="54" spans="1:4" ht="15.6" hidden="1" outlineLevel="1">
      <c r="A54" s="360" t="s">
        <v>458</v>
      </c>
      <c r="B54" s="415"/>
      <c r="C54" s="869"/>
      <c r="D54" s="869"/>
    </row>
    <row r="55" spans="1:4" ht="15.6" hidden="1" outlineLevel="1">
      <c r="A55" s="360" t="s">
        <v>459</v>
      </c>
      <c r="B55" s="415"/>
      <c r="C55" s="869"/>
      <c r="D55" s="869"/>
    </row>
    <row r="56" spans="1:4" ht="15.6">
      <c r="A56" s="359" t="s">
        <v>139</v>
      </c>
      <c r="B56" s="415" t="s">
        <v>138</v>
      </c>
      <c r="C56" s="869"/>
      <c r="D56" s="869"/>
    </row>
    <row r="57" spans="1:4" ht="15.6">
      <c r="A57" s="359" t="s">
        <v>543</v>
      </c>
      <c r="B57" s="415" t="s">
        <v>93</v>
      </c>
      <c r="C57" s="869"/>
      <c r="D57" s="869"/>
    </row>
    <row r="58" spans="1:4" ht="15.6">
      <c r="A58" s="359" t="s">
        <v>544</v>
      </c>
      <c r="B58" s="359"/>
      <c r="C58" s="869"/>
      <c r="D58" s="869"/>
    </row>
    <row r="59" spans="1:4" ht="15.6">
      <c r="A59" s="359" t="s">
        <v>545</v>
      </c>
      <c r="B59" s="359"/>
      <c r="C59" s="869"/>
      <c r="D59" s="869"/>
    </row>
    <row r="60" spans="1:4" ht="15.6">
      <c r="A60" s="359" t="s">
        <v>546</v>
      </c>
      <c r="B60" s="359"/>
      <c r="C60" s="869"/>
      <c r="D60" s="869"/>
    </row>
    <row r="61" spans="1:4" ht="15.6">
      <c r="A61" s="359" t="s">
        <v>547</v>
      </c>
      <c r="B61" s="359"/>
      <c r="C61" s="869"/>
      <c r="D61" s="869"/>
    </row>
    <row r="62" spans="1:4" ht="16.2" thickBot="1">
      <c r="A62" s="359" t="s">
        <v>142</v>
      </c>
      <c r="B62" s="415" t="s">
        <v>141</v>
      </c>
      <c r="C62" s="869"/>
      <c r="D62" s="869"/>
    </row>
    <row r="63" spans="1:4" ht="16.2" thickBot="1">
      <c r="A63" s="365" t="s">
        <v>548</v>
      </c>
      <c r="B63" s="365"/>
      <c r="C63" s="872">
        <f t="shared" ref="C63:D63" si="9">SUM(C8,C14,C15,C16,C19,C20,C21,C22,C23,C24,C25,C26,C27,C34,C35,C39,C44,C45,C52,C56,C57,C58,C59,C60,C61,C62)</f>
        <v>0</v>
      </c>
      <c r="D63" s="872">
        <f t="shared" si="9"/>
        <v>0</v>
      </c>
    </row>
    <row r="64" spans="1:4" ht="15.6">
      <c r="A64" s="366" t="s">
        <v>549</v>
      </c>
      <c r="B64" s="486" t="s">
        <v>144</v>
      </c>
      <c r="C64" s="873"/>
      <c r="D64" s="874"/>
    </row>
    <row r="65" spans="1:4" ht="15.6">
      <c r="A65" s="367" t="s">
        <v>550</v>
      </c>
      <c r="B65" s="359"/>
      <c r="C65" s="875">
        <f t="shared" ref="C65:D65" si="10">C66+C67</f>
        <v>0</v>
      </c>
      <c r="D65" s="868">
        <f t="shared" si="10"/>
        <v>0</v>
      </c>
    </row>
    <row r="66" spans="1:4" ht="15.6" outlineLevel="1">
      <c r="A66" s="368" t="s">
        <v>551</v>
      </c>
      <c r="B66" s="360"/>
      <c r="C66" s="875"/>
      <c r="D66" s="868"/>
    </row>
    <row r="67" spans="1:4" ht="15.6" outlineLevel="1">
      <c r="A67" s="368" t="s">
        <v>552</v>
      </c>
      <c r="B67" s="360"/>
      <c r="C67" s="875"/>
      <c r="D67" s="868"/>
    </row>
    <row r="68" spans="1:4" ht="15.6">
      <c r="A68" s="367" t="s">
        <v>553</v>
      </c>
      <c r="B68" s="359"/>
      <c r="C68" s="875">
        <f>SUM(C69:C72)</f>
        <v>0</v>
      </c>
      <c r="D68" s="868">
        <f>SUM(D69:D72)</f>
        <v>0</v>
      </c>
    </row>
    <row r="69" spans="1:4" ht="15.6" outlineLevel="1">
      <c r="A69" s="368" t="s">
        <v>554</v>
      </c>
      <c r="B69" s="360"/>
      <c r="C69" s="875"/>
      <c r="D69" s="868"/>
    </row>
    <row r="70" spans="1:4" ht="15.6" outlineLevel="1">
      <c r="A70" s="368" t="s">
        <v>555</v>
      </c>
      <c r="B70" s="360"/>
      <c r="C70" s="875"/>
      <c r="D70" s="868"/>
    </row>
    <row r="71" spans="1:4" ht="15.6" outlineLevel="1">
      <c r="A71" s="368" t="s">
        <v>556</v>
      </c>
      <c r="B71" s="360"/>
      <c r="C71" s="875"/>
      <c r="D71" s="868"/>
    </row>
    <row r="72" spans="1:4" ht="15.6" outlineLevel="1">
      <c r="A72" s="368" t="s">
        <v>557</v>
      </c>
      <c r="B72" s="360"/>
      <c r="C72" s="875"/>
      <c r="D72" s="868"/>
    </row>
    <row r="73" spans="1:4" ht="15.6">
      <c r="A73" s="367" t="s">
        <v>558</v>
      </c>
      <c r="B73" s="359"/>
      <c r="C73" s="875"/>
      <c r="D73" s="868"/>
    </row>
    <row r="74" spans="1:4" ht="15.6">
      <c r="A74" s="367" t="s">
        <v>559</v>
      </c>
      <c r="B74" s="359"/>
      <c r="C74" s="875"/>
      <c r="D74" s="868"/>
    </row>
    <row r="75" spans="1:4" ht="15.6">
      <c r="A75" s="367" t="s">
        <v>560</v>
      </c>
      <c r="B75" s="359"/>
      <c r="C75" s="875">
        <f>SUM(C76:C77)</f>
        <v>0</v>
      </c>
      <c r="D75" s="868">
        <f>SUM(D76:D77)</f>
        <v>0</v>
      </c>
    </row>
    <row r="76" spans="1:4" ht="15.6" outlineLevel="1">
      <c r="A76" s="368" t="s">
        <v>561</v>
      </c>
      <c r="B76" s="360"/>
      <c r="C76" s="875"/>
      <c r="D76" s="868"/>
    </row>
    <row r="77" spans="1:4" ht="15.6" outlineLevel="1">
      <c r="A77" s="368" t="s">
        <v>562</v>
      </c>
      <c r="B77" s="360"/>
      <c r="C77" s="875"/>
      <c r="D77" s="868"/>
    </row>
    <row r="78" spans="1:4" ht="15.6">
      <c r="A78" s="367" t="s">
        <v>563</v>
      </c>
      <c r="B78" s="359"/>
      <c r="C78" s="875"/>
      <c r="D78" s="868"/>
    </row>
    <row r="79" spans="1:4" ht="15.6">
      <c r="A79" s="367" t="s">
        <v>564</v>
      </c>
      <c r="B79" s="359"/>
      <c r="C79" s="875"/>
      <c r="D79" s="868"/>
    </row>
    <row r="80" spans="1:4" ht="15.6">
      <c r="A80" s="367" t="s">
        <v>565</v>
      </c>
      <c r="B80" s="359"/>
      <c r="C80" s="875">
        <f>+SUM(C81:C86)</f>
        <v>0</v>
      </c>
      <c r="D80" s="868">
        <f>+SUM(D81:D86)</f>
        <v>0</v>
      </c>
    </row>
    <row r="81" spans="1:4" ht="15.6" outlineLevel="1">
      <c r="A81" s="368" t="s">
        <v>566</v>
      </c>
      <c r="B81" s="360"/>
      <c r="C81" s="875"/>
      <c r="D81" s="868"/>
    </row>
    <row r="82" spans="1:4" ht="15.6" outlineLevel="1">
      <c r="A82" s="368" t="s">
        <v>567</v>
      </c>
      <c r="B82" s="360"/>
      <c r="C82" s="875"/>
      <c r="D82" s="868"/>
    </row>
    <row r="83" spans="1:4" ht="15.6" outlineLevel="1">
      <c r="A83" s="368" t="s">
        <v>568</v>
      </c>
      <c r="B83" s="360"/>
      <c r="C83" s="875"/>
      <c r="D83" s="868"/>
    </row>
    <row r="84" spans="1:4" ht="15.6" outlineLevel="1">
      <c r="A84" s="368" t="s">
        <v>569</v>
      </c>
      <c r="B84" s="360"/>
      <c r="C84" s="875"/>
      <c r="D84" s="868"/>
    </row>
    <row r="85" spans="1:4" ht="15.6" outlineLevel="1">
      <c r="A85" s="368" t="s">
        <v>570</v>
      </c>
      <c r="B85" s="360"/>
      <c r="C85" s="875"/>
      <c r="D85" s="868"/>
    </row>
    <row r="86" spans="1:4" ht="15.6" outlineLevel="1">
      <c r="A86" s="368" t="s">
        <v>571</v>
      </c>
      <c r="B86" s="360"/>
      <c r="C86" s="875"/>
      <c r="D86" s="868"/>
    </row>
    <row r="87" spans="1:4" ht="15.6">
      <c r="A87" s="367" t="s">
        <v>572</v>
      </c>
      <c r="B87" s="359"/>
      <c r="C87" s="875"/>
      <c r="D87" s="868"/>
    </row>
    <row r="88" spans="1:4" ht="15.6">
      <c r="A88" s="367" t="s">
        <v>573</v>
      </c>
      <c r="B88" s="359"/>
      <c r="C88" s="875"/>
      <c r="D88" s="868"/>
    </row>
    <row r="89" spans="1:4" ht="16.2" thickBot="1">
      <c r="A89" s="369" t="s">
        <v>574</v>
      </c>
      <c r="B89" s="377"/>
      <c r="C89" s="875"/>
      <c r="D89" s="868"/>
    </row>
    <row r="90" spans="1:4" ht="16.2" thickBot="1">
      <c r="A90" s="369" t="s">
        <v>575</v>
      </c>
      <c r="B90" s="369"/>
      <c r="C90" s="872">
        <f>SUM(C65,C68,C73,C74,C75,C78,C79,C80,C87,C88,C89)</f>
        <v>0</v>
      </c>
      <c r="D90" s="872">
        <f>SUM(D65,D68,D73,D74,D75,D78,D79,D80,D87,D88,D89)</f>
        <v>0</v>
      </c>
    </row>
    <row r="91" spans="1:4" ht="16.2" thickBot="1">
      <c r="A91" s="370" t="s">
        <v>576</v>
      </c>
      <c r="B91" s="370"/>
      <c r="C91" s="876">
        <f t="shared" ref="C91:D91" si="11">+C63+C90</f>
        <v>0</v>
      </c>
      <c r="D91" s="876">
        <f t="shared" si="11"/>
        <v>0</v>
      </c>
    </row>
    <row r="92" spans="1:4" ht="16.8" thickTop="1">
      <c r="A92" s="418" t="s">
        <v>577</v>
      </c>
      <c r="B92" s="372"/>
      <c r="C92" s="419">
        <f>'X1'!C126-C91</f>
        <v>0</v>
      </c>
      <c r="D92" s="419">
        <f>'X1'!D126-D91</f>
        <v>0</v>
      </c>
    </row>
    <row r="93" spans="1:4">
      <c r="A93" s="187"/>
      <c r="B93" s="187"/>
    </row>
    <row r="94" spans="1:4">
      <c r="A94" s="187"/>
      <c r="B94" s="187"/>
    </row>
    <row r="95" spans="1:4" ht="15" customHeight="1">
      <c r="A95" s="187"/>
      <c r="B95" s="187"/>
    </row>
    <row r="96" spans="1:4">
      <c r="A96" s="187"/>
      <c r="B96" s="187"/>
    </row>
  </sheetData>
  <conditionalFormatting sqref="C92">
    <cfRule type="expression" dxfId="2" priority="2">
      <formula>"&lt;0"</formula>
    </cfRule>
    <cfRule type="expression" dxfId="1" priority="3">
      <formula>"&gt;0"</formula>
    </cfRule>
  </conditionalFormatting>
  <conditionalFormatting sqref="C92:D92">
    <cfRule type="cellIs" dxfId="0" priority="1" operator="notEqual">
      <formula>0</formula>
    </cfRule>
  </conditionalFormatting>
  <hyperlinks>
    <hyperlink ref="B8" location="'S19'!A1" display="S19" xr:uid="{55799CF0-7F3E-4E8C-BA8F-8F4024D533D5}"/>
    <hyperlink ref="B19" location="'S22'!A1" display="S22" xr:uid="{B42B9E34-23A0-46B5-BA86-ED1642041743}"/>
    <hyperlink ref="B34" location="'S25'!A1" display="S25" xr:uid="{F71A34E7-C990-4FD6-A6A9-824580C340E8}"/>
    <hyperlink ref="B27" location="'S24'!A1" display="S24" xr:uid="{483E24D3-3F0E-4838-AFD9-580FE62EC659}"/>
    <hyperlink ref="B56" location="'S29'!A1" display="S29" xr:uid="{BF2ED163-5761-455E-B38A-B1EDB68D5A68}"/>
    <hyperlink ref="B62" location="'S30'!A1" display="S30" xr:uid="{2BF36879-2136-4BE1-8DF9-2D18D9C28960}"/>
    <hyperlink ref="B64" location="'S31'!A1" display="S31" xr:uid="{6C125E4D-FA0E-4A8B-A0A9-A15EAE42FF88}"/>
    <hyperlink ref="B35" location="'S26'!A1" display="S26" xr:uid="{FF0E4930-442E-4150-976E-6BA57E85A449}"/>
    <hyperlink ref="B14" location="'S19'!A1" display="S19" xr:uid="{921D1122-4BED-4FED-8E75-B24557FB9762}"/>
    <hyperlink ref="B15" location="'S19'!A1" display="S19" xr:uid="{54B046C6-FFAD-475D-A9D1-16B3B3A88D45}"/>
    <hyperlink ref="B16" location="'S19'!A1" display="S19" xr:uid="{9A824985-3B6F-4256-82B6-23EF5B75ECEF}"/>
    <hyperlink ref="B20" location="'S22'!A1" display="S22" xr:uid="{84F201AA-E47D-499E-84F5-757B56E3CE48}"/>
    <hyperlink ref="B44" location="'S28'!A1" display="S28" xr:uid="{FCC32250-BD54-4C94-8F16-5CF65B11ED1B}"/>
    <hyperlink ref="B39" location="S27A!A1" display="S27A" xr:uid="{987D4DF4-4FF0-4BCF-A803-561E7104F0D2}"/>
    <hyperlink ref="B26" location="'S23'!A1" display="S23" xr:uid="{9191C9C2-6231-4949-A48A-C011D97E4699}"/>
    <hyperlink ref="B52" location="'S10'!A1" display="S10" xr:uid="{E3AFB92E-44DC-44D8-AF17-C0703E5FAF5A}"/>
    <hyperlink ref="B9" location="'S20'!A1" display="S20" xr:uid="{29FE9113-9286-4F87-BCBF-0E14CE67EBD5}"/>
    <hyperlink ref="B10" location="'S20'!A1" display="S20" xr:uid="{BF9FD2DE-3D51-4295-89F7-AEAE40155221}"/>
    <hyperlink ref="B11" location="'S20'!A1" display="S20" xr:uid="{6D5F5D91-8A97-494B-849F-8EDCF0307642}"/>
    <hyperlink ref="B57" location="'S15'!A1" display="S15" xr:uid="{5E8AD117-1D99-4ED4-A2B6-8DB27FCA2E40}"/>
  </hyperlinks>
  <pageMargins left="0.7" right="0.7" top="0.75" bottom="0.75" header="0.3" footer="0.3"/>
  <pageSetup paperSize="9" scale="35" orientation="landscape" blackAndWhite="1" r:id="rId1"/>
  <rowBreaks count="1" manualBreakCount="1">
    <brk id="6" max="8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1">
    <tabColor rgb="FFFFC000"/>
    <pageSetUpPr fitToPage="1"/>
  </sheetPr>
  <dimension ref="A2:M58"/>
  <sheetViews>
    <sheetView zoomScaleNormal="100" zoomScaleSheetLayoutView="100" zoomScalePageLayoutView="70" workbookViewId="0">
      <selection activeCell="H40" sqref="H40"/>
    </sheetView>
  </sheetViews>
  <sheetFormatPr defaultColWidth="8.77734375" defaultRowHeight="15.6"/>
  <cols>
    <col min="1" max="2" width="3" style="118" customWidth="1"/>
    <col min="3" max="3" width="36.77734375" style="118" customWidth="1"/>
    <col min="4" max="6" width="20.6640625" style="118" customWidth="1"/>
    <col min="7" max="7" width="20.109375" style="118" customWidth="1"/>
    <col min="8" max="8" width="5" style="219" customWidth="1"/>
    <col min="9" max="9" width="8.77734375" style="219"/>
    <col min="10" max="16384" width="8.77734375" style="119"/>
  </cols>
  <sheetData>
    <row r="2" spans="1:13">
      <c r="A2" s="1963" t="s">
        <v>1259</v>
      </c>
      <c r="B2" s="1963"/>
      <c r="C2" s="1963"/>
      <c r="D2" s="516" t="s">
        <v>715</v>
      </c>
      <c r="E2" s="516"/>
      <c r="F2" s="32"/>
      <c r="G2" s="119"/>
      <c r="M2" s="457" t="s">
        <v>746</v>
      </c>
    </row>
    <row r="3" spans="1:13">
      <c r="A3" s="1964" t="s">
        <v>407</v>
      </c>
      <c r="B3" s="1964"/>
      <c r="C3" s="1964"/>
      <c r="D3" s="517" t="s">
        <v>747</v>
      </c>
      <c r="E3" s="517"/>
      <c r="F3" s="32"/>
      <c r="G3" s="119"/>
      <c r="H3" s="232"/>
      <c r="M3" s="458" t="s">
        <v>748</v>
      </c>
    </row>
    <row r="4" spans="1:13">
      <c r="A4" s="65" t="s">
        <v>408</v>
      </c>
      <c r="B4" s="65"/>
      <c r="C4" s="65"/>
      <c r="D4" s="517" t="s">
        <v>1189</v>
      </c>
      <c r="E4" s="517"/>
      <c r="F4" s="32"/>
      <c r="G4" s="119"/>
      <c r="H4" s="5"/>
      <c r="M4" s="458" t="s">
        <v>750</v>
      </c>
    </row>
    <row r="5" spans="1:13">
      <c r="H5" s="5"/>
      <c r="M5" s="457" t="s">
        <v>752</v>
      </c>
    </row>
    <row r="6" spans="1:13" s="265" customFormat="1" ht="28.5" customHeight="1" thickBot="1">
      <c r="A6" s="1960" t="s">
        <v>779</v>
      </c>
      <c r="B6" s="1961"/>
      <c r="C6" s="1962"/>
      <c r="D6" s="350" t="s">
        <v>1260</v>
      </c>
      <c r="E6" s="351" t="s">
        <v>1261</v>
      </c>
      <c r="F6" s="350" t="s">
        <v>1262</v>
      </c>
      <c r="G6" s="352" t="s">
        <v>722</v>
      </c>
      <c r="H6" s="5"/>
      <c r="I6" s="219"/>
    </row>
    <row r="7" spans="1:13">
      <c r="A7" s="1958" t="s">
        <v>668</v>
      </c>
      <c r="B7" s="1959"/>
      <c r="C7" s="1959"/>
      <c r="D7" s="707" t="s">
        <v>669</v>
      </c>
      <c r="E7" s="707" t="s">
        <v>670</v>
      </c>
      <c r="F7" s="707" t="s">
        <v>671</v>
      </c>
      <c r="G7" s="708" t="s">
        <v>672</v>
      </c>
      <c r="H7" s="232"/>
      <c r="I7" s="119"/>
    </row>
    <row r="8" spans="1:13">
      <c r="A8" s="156" t="s">
        <v>762</v>
      </c>
      <c r="B8" s="152" t="s">
        <v>1263</v>
      </c>
      <c r="C8" s="30"/>
      <c r="D8" s="1479"/>
      <c r="E8" s="614"/>
      <c r="F8" s="1479"/>
      <c r="G8" s="125"/>
      <c r="I8" s="119"/>
    </row>
    <row r="9" spans="1:13">
      <c r="A9" s="157"/>
      <c r="B9" s="153"/>
      <c r="C9" s="154" t="s">
        <v>1264</v>
      </c>
      <c r="D9" s="614"/>
      <c r="E9" s="614"/>
      <c r="F9" s="614"/>
      <c r="G9" s="125"/>
    </row>
    <row r="10" spans="1:13">
      <c r="A10" s="157"/>
      <c r="B10" s="153"/>
      <c r="C10" s="154" t="s">
        <v>1265</v>
      </c>
      <c r="D10" s="614"/>
      <c r="E10" s="614"/>
      <c r="F10" s="614"/>
      <c r="G10" s="125"/>
    </row>
    <row r="11" spans="1:13">
      <c r="A11" s="157"/>
      <c r="B11" s="153"/>
      <c r="C11" s="154" t="s">
        <v>1266</v>
      </c>
      <c r="D11" s="614"/>
      <c r="E11" s="614"/>
      <c r="F11" s="614"/>
      <c r="G11" s="125"/>
    </row>
    <row r="12" spans="1:13">
      <c r="A12" s="157"/>
      <c r="B12" s="153"/>
      <c r="C12" s="154" t="s">
        <v>1267</v>
      </c>
      <c r="D12" s="614"/>
      <c r="E12" s="614"/>
      <c r="F12" s="614"/>
      <c r="G12" s="125"/>
    </row>
    <row r="13" spans="1:13">
      <c r="A13" s="157"/>
      <c r="B13" s="153"/>
      <c r="C13" s="154" t="s">
        <v>1268</v>
      </c>
      <c r="D13" s="614"/>
      <c r="E13" s="614"/>
      <c r="F13" s="614"/>
      <c r="G13" s="125"/>
    </row>
    <row r="14" spans="1:13">
      <c r="A14" s="157"/>
      <c r="B14" s="153"/>
      <c r="C14" s="154" t="s">
        <v>1269</v>
      </c>
      <c r="D14" s="614"/>
      <c r="E14" s="614"/>
      <c r="F14" s="614"/>
      <c r="G14" s="125"/>
    </row>
    <row r="15" spans="1:13">
      <c r="A15" s="157"/>
      <c r="B15" s="153"/>
      <c r="C15" s="155" t="s">
        <v>1270</v>
      </c>
      <c r="D15" s="614"/>
      <c r="E15" s="614"/>
      <c r="F15" s="614"/>
      <c r="G15" s="125"/>
    </row>
    <row r="16" spans="1:13">
      <c r="A16" s="157"/>
      <c r="B16" s="153"/>
      <c r="C16" s="155" t="s">
        <v>1271</v>
      </c>
      <c r="D16" s="614"/>
      <c r="E16" s="614"/>
      <c r="F16" s="614"/>
      <c r="G16" s="125"/>
    </row>
    <row r="17" spans="1:7">
      <c r="A17" s="157"/>
      <c r="B17" s="153"/>
      <c r="C17" s="155" t="s">
        <v>1272</v>
      </c>
      <c r="D17" s="614"/>
      <c r="E17" s="614"/>
      <c r="F17" s="614"/>
      <c r="G17" s="125"/>
    </row>
    <row r="18" spans="1:7">
      <c r="A18" s="157"/>
      <c r="B18" s="153"/>
      <c r="C18" s="155" t="s">
        <v>1273</v>
      </c>
      <c r="D18" s="614"/>
      <c r="E18" s="614"/>
      <c r="F18" s="614"/>
      <c r="G18" s="125"/>
    </row>
    <row r="19" spans="1:7">
      <c r="A19" s="157"/>
      <c r="B19" s="153"/>
      <c r="C19" s="155" t="s">
        <v>1274</v>
      </c>
      <c r="D19" s="614"/>
      <c r="E19" s="614"/>
      <c r="F19" s="614"/>
      <c r="G19" s="125"/>
    </row>
    <row r="20" spans="1:7" ht="16.2" thickBot="1">
      <c r="A20" s="157"/>
      <c r="B20" s="153"/>
      <c r="C20" s="155" t="s">
        <v>1275</v>
      </c>
      <c r="D20" s="1480"/>
      <c r="E20" s="1480"/>
      <c r="F20" s="1480"/>
      <c r="G20" s="125"/>
    </row>
    <row r="21" spans="1:7" ht="16.2" thickBot="1">
      <c r="A21" s="1481"/>
      <c r="B21" s="1482"/>
      <c r="C21" s="1483" t="s">
        <v>797</v>
      </c>
      <c r="D21" s="268">
        <f t="shared" ref="D21" si="0">SUM(D9:D20)</f>
        <v>0</v>
      </c>
      <c r="E21" s="268">
        <f>SUM(E9:E20)</f>
        <v>0</v>
      </c>
      <c r="F21" s="268">
        <f>SUM(F9:F20)</f>
        <v>0</v>
      </c>
      <c r="G21" s="1484"/>
    </row>
    <row r="22" spans="1:7">
      <c r="A22" s="156" t="s">
        <v>769</v>
      </c>
      <c r="B22" s="152" t="s">
        <v>1276</v>
      </c>
      <c r="C22" s="30"/>
      <c r="D22" s="614"/>
      <c r="E22" s="614"/>
      <c r="F22" s="614"/>
      <c r="G22" s="125"/>
    </row>
    <row r="23" spans="1:7">
      <c r="A23" s="158"/>
      <c r="B23" s="154"/>
      <c r="C23" s="154" t="s">
        <v>1264</v>
      </c>
      <c r="D23" s="614"/>
      <c r="E23" s="614"/>
      <c r="F23" s="614"/>
      <c r="G23" s="125"/>
    </row>
    <row r="24" spans="1:7">
      <c r="A24" s="158"/>
      <c r="B24" s="154"/>
      <c r="C24" s="154" t="s">
        <v>1265</v>
      </c>
      <c r="D24" s="614"/>
      <c r="E24" s="614"/>
      <c r="F24" s="614"/>
      <c r="G24" s="125"/>
    </row>
    <row r="25" spans="1:7">
      <c r="A25" s="158"/>
      <c r="B25" s="154"/>
      <c r="C25" s="154" t="s">
        <v>1266</v>
      </c>
      <c r="D25" s="614"/>
      <c r="E25" s="614"/>
      <c r="F25" s="614"/>
      <c r="G25" s="125"/>
    </row>
    <row r="26" spans="1:7">
      <c r="A26" s="158"/>
      <c r="B26" s="154"/>
      <c r="C26" s="154" t="s">
        <v>1267</v>
      </c>
      <c r="D26" s="614"/>
      <c r="E26" s="614"/>
      <c r="F26" s="614"/>
      <c r="G26" s="125"/>
    </row>
    <row r="27" spans="1:7">
      <c r="A27" s="158"/>
      <c r="B27" s="154"/>
      <c r="C27" s="154" t="s">
        <v>1268</v>
      </c>
      <c r="D27" s="614"/>
      <c r="E27" s="614"/>
      <c r="F27" s="614"/>
      <c r="G27" s="125"/>
    </row>
    <row r="28" spans="1:7">
      <c r="A28" s="158"/>
      <c r="B28" s="154"/>
      <c r="C28" s="154" t="s">
        <v>1269</v>
      </c>
      <c r="D28" s="614"/>
      <c r="E28" s="614"/>
      <c r="F28" s="614"/>
      <c r="G28" s="125"/>
    </row>
    <row r="29" spans="1:7">
      <c r="A29" s="159"/>
      <c r="B29" s="155"/>
      <c r="C29" s="155" t="s">
        <v>1270</v>
      </c>
      <c r="D29" s="615"/>
      <c r="E29" s="616"/>
      <c r="F29" s="615"/>
      <c r="G29" s="160"/>
    </row>
    <row r="30" spans="1:7">
      <c r="A30" s="159"/>
      <c r="B30" s="155"/>
      <c r="C30" s="155" t="s">
        <v>1271</v>
      </c>
      <c r="D30" s="615"/>
      <c r="E30" s="616"/>
      <c r="F30" s="615"/>
      <c r="G30" s="160"/>
    </row>
    <row r="31" spans="1:7">
      <c r="A31" s="159"/>
      <c r="B31" s="155"/>
      <c r="C31" s="155" t="s">
        <v>1272</v>
      </c>
      <c r="D31" s="615"/>
      <c r="E31" s="616"/>
      <c r="F31" s="615"/>
      <c r="G31" s="160"/>
    </row>
    <row r="32" spans="1:7">
      <c r="A32" s="159"/>
      <c r="B32" s="155"/>
      <c r="C32" s="155" t="s">
        <v>1273</v>
      </c>
      <c r="D32" s="615"/>
      <c r="E32" s="616"/>
      <c r="F32" s="615"/>
      <c r="G32" s="160"/>
    </row>
    <row r="33" spans="1:7">
      <c r="A33" s="159"/>
      <c r="B33" s="155"/>
      <c r="C33" s="155" t="s">
        <v>1274</v>
      </c>
      <c r="D33" s="615"/>
      <c r="E33" s="616"/>
      <c r="F33" s="615"/>
      <c r="G33" s="160"/>
    </row>
    <row r="34" spans="1:7" ht="16.2" thickBot="1">
      <c r="A34" s="159"/>
      <c r="B34" s="155"/>
      <c r="C34" s="155" t="s">
        <v>1275</v>
      </c>
      <c r="D34" s="1480"/>
      <c r="E34" s="1480"/>
      <c r="F34" s="1480"/>
      <c r="G34" s="160"/>
    </row>
    <row r="35" spans="1:7" ht="16.2" thickBot="1">
      <c r="A35" s="1481"/>
      <c r="B35" s="1482"/>
      <c r="C35" s="1483" t="s">
        <v>797</v>
      </c>
      <c r="D35" s="268">
        <f t="shared" ref="D35" si="1">SUM(D23:D34)</f>
        <v>0</v>
      </c>
      <c r="E35" s="268">
        <f>SUM(E23:E34)</f>
        <v>0</v>
      </c>
      <c r="F35" s="268">
        <f>SUM(F23:F34)</f>
        <v>0</v>
      </c>
      <c r="G35" s="1484"/>
    </row>
    <row r="36" spans="1:7">
      <c r="A36" s="156" t="s">
        <v>1083</v>
      </c>
      <c r="B36" s="152" t="s">
        <v>1277</v>
      </c>
      <c r="C36" s="30"/>
      <c r="D36" s="614"/>
      <c r="E36" s="614"/>
      <c r="F36" s="614"/>
      <c r="G36" s="125"/>
    </row>
    <row r="37" spans="1:7">
      <c r="A37" s="158"/>
      <c r="B37" s="154"/>
      <c r="C37" s="154" t="s">
        <v>1264</v>
      </c>
      <c r="D37" s="614"/>
      <c r="E37" s="614"/>
      <c r="F37" s="614"/>
      <c r="G37" s="125"/>
    </row>
    <row r="38" spans="1:7">
      <c r="A38" s="158"/>
      <c r="B38" s="154"/>
      <c r="C38" s="154" t="s">
        <v>1265</v>
      </c>
      <c r="D38" s="614"/>
      <c r="E38" s="614"/>
      <c r="F38" s="614"/>
      <c r="G38" s="125"/>
    </row>
    <row r="39" spans="1:7">
      <c r="A39" s="158"/>
      <c r="B39" s="154"/>
      <c r="C39" s="154" t="s">
        <v>1266</v>
      </c>
      <c r="D39" s="614"/>
      <c r="E39" s="614"/>
      <c r="F39" s="614"/>
      <c r="G39" s="125"/>
    </row>
    <row r="40" spans="1:7">
      <c r="A40" s="158"/>
      <c r="B40" s="154"/>
      <c r="C40" s="154" t="s">
        <v>1267</v>
      </c>
      <c r="D40" s="614"/>
      <c r="E40" s="614"/>
      <c r="F40" s="614"/>
      <c r="G40" s="125"/>
    </row>
    <row r="41" spans="1:7">
      <c r="A41" s="158"/>
      <c r="B41" s="154"/>
      <c r="C41" s="154" t="s">
        <v>1268</v>
      </c>
      <c r="D41" s="614"/>
      <c r="E41" s="614"/>
      <c r="F41" s="614"/>
      <c r="G41" s="125"/>
    </row>
    <row r="42" spans="1:7">
      <c r="A42" s="158"/>
      <c r="B42" s="154"/>
      <c r="C42" s="154" t="s">
        <v>1269</v>
      </c>
      <c r="D42" s="614"/>
      <c r="E42" s="614"/>
      <c r="F42" s="614"/>
      <c r="G42" s="125"/>
    </row>
    <row r="43" spans="1:7">
      <c r="A43" s="159"/>
      <c r="B43" s="155"/>
      <c r="C43" s="155" t="s">
        <v>1270</v>
      </c>
      <c r="D43" s="615"/>
      <c r="E43" s="616"/>
      <c r="F43" s="615"/>
      <c r="G43" s="160"/>
    </row>
    <row r="44" spans="1:7">
      <c r="A44" s="159"/>
      <c r="B44" s="155"/>
      <c r="C44" s="155" t="s">
        <v>1271</v>
      </c>
      <c r="D44" s="615"/>
      <c r="E44" s="616"/>
      <c r="F44" s="615"/>
      <c r="G44" s="160"/>
    </row>
    <row r="45" spans="1:7">
      <c r="A45" s="159"/>
      <c r="B45" s="155"/>
      <c r="C45" s="155" t="s">
        <v>1272</v>
      </c>
      <c r="D45" s="615"/>
      <c r="E45" s="616"/>
      <c r="F45" s="615"/>
      <c r="G45" s="160"/>
    </row>
    <row r="46" spans="1:7">
      <c r="A46" s="159"/>
      <c r="B46" s="155"/>
      <c r="C46" s="155" t="s">
        <v>1273</v>
      </c>
      <c r="D46" s="615"/>
      <c r="E46" s="616"/>
      <c r="F46" s="615"/>
      <c r="G46" s="160"/>
    </row>
    <row r="47" spans="1:7">
      <c r="A47" s="159"/>
      <c r="B47" s="155"/>
      <c r="C47" s="155" t="s">
        <v>1274</v>
      </c>
      <c r="D47" s="615"/>
      <c r="E47" s="616"/>
      <c r="F47" s="615"/>
      <c r="G47" s="160"/>
    </row>
    <row r="48" spans="1:7" ht="16.2" thickBot="1">
      <c r="A48" s="159"/>
      <c r="B48" s="155"/>
      <c r="C48" s="155" t="s">
        <v>1275</v>
      </c>
      <c r="D48" s="1480"/>
      <c r="E48" s="1480"/>
      <c r="F48" s="1480"/>
      <c r="G48" s="160"/>
    </row>
    <row r="49" spans="1:9" ht="16.2" thickBot="1">
      <c r="A49" s="1481"/>
      <c r="B49" s="1482"/>
      <c r="C49" s="1483" t="s">
        <v>797</v>
      </c>
      <c r="D49" s="268">
        <f t="shared" ref="D49" si="2">SUM(D37:D48)</f>
        <v>0</v>
      </c>
      <c r="E49" s="268">
        <f>SUM(E37:E48)</f>
        <v>0</v>
      </c>
      <c r="F49" s="268">
        <f>SUM(F37:F48)</f>
        <v>0</v>
      </c>
      <c r="G49" s="1484"/>
    </row>
    <row r="50" spans="1:9" s="148" customFormat="1" ht="16.2" thickBot="1">
      <c r="A50" s="1956" t="s">
        <v>802</v>
      </c>
      <c r="B50" s="1957"/>
      <c r="C50" s="1957"/>
      <c r="D50" s="269">
        <f>D21+D35+D49</f>
        <v>0</v>
      </c>
      <c r="E50" s="269">
        <f t="shared" ref="E50:F50" si="3">E21+E35+E49</f>
        <v>0</v>
      </c>
      <c r="F50" s="269">
        <f t="shared" si="3"/>
        <v>0</v>
      </c>
      <c r="G50" s="1485"/>
      <c r="H50" s="219"/>
      <c r="I50" s="219"/>
    </row>
    <row r="51" spans="1:9" ht="16.8" thickTop="1" thickBot="1">
      <c r="A51" s="124"/>
      <c r="B51" s="1486"/>
      <c r="C51" s="1335"/>
      <c r="D51" s="1336"/>
      <c r="E51" s="1440"/>
      <c r="F51" s="1336"/>
      <c r="G51" s="513"/>
    </row>
    <row r="52" spans="1:9">
      <c r="E52" s="120"/>
    </row>
    <row r="53" spans="1:9">
      <c r="E53" s="120"/>
    </row>
    <row r="54" spans="1:9">
      <c r="E54" s="120"/>
    </row>
    <row r="55" spans="1:9">
      <c r="E55" s="120"/>
    </row>
    <row r="56" spans="1:9">
      <c r="C56" s="121"/>
      <c r="D56" s="121"/>
      <c r="E56" s="120"/>
      <c r="F56" s="31"/>
    </row>
    <row r="57" spans="1:9">
      <c r="C57" s="122"/>
      <c r="D57" s="122"/>
      <c r="E57" s="120"/>
      <c r="F57" s="86"/>
    </row>
    <row r="58" spans="1:9">
      <c r="E58" s="120"/>
      <c r="G58" s="123"/>
    </row>
  </sheetData>
  <mergeCells count="5">
    <mergeCell ref="A50:C50"/>
    <mergeCell ref="A7:C7"/>
    <mergeCell ref="A6:C6"/>
    <mergeCell ref="A2:C2"/>
    <mergeCell ref="A3:C3"/>
  </mergeCells>
  <hyperlinks>
    <hyperlink ref="M2" location="Content!Print_Area" display="Content" xr:uid="{4635E211-B440-471A-AE93-BD45D5C8E779}"/>
    <hyperlink ref="M3" location="'X1'!A1" display="SFP-Asset" xr:uid="{CF7A3535-1011-4DC2-AB22-EED8C21C167C}"/>
    <hyperlink ref="M4" location="'X2'!A1" display="SFP-Liab and NW" xr:uid="{5928E422-F541-425F-8292-BFB52A3885E8}"/>
    <hyperlink ref="M5" location="'X4'!A1" display="SCI" xr:uid="{276F08AD-9EF6-4CB7-97C1-B24A3ED325C4}"/>
  </hyperlinks>
  <printOptions horizontalCentered="1"/>
  <pageMargins left="0.5" right="0.5" top="1" bottom="0.5" header="0.3" footer="0.3"/>
  <pageSetup paperSize="14" scale="63" orientation="landscape" r:id="rId1"/>
  <headerFooter>
    <oddFooter>&amp;R&amp;"Times New Roman,Bold"&amp;12Page 42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44BF9-1051-4857-9B03-0402CCD24C7A}">
  <sheetPr>
    <tabColor rgb="FFFFC000"/>
    <outlinePr summaryBelow="0"/>
  </sheetPr>
  <dimension ref="A1:N215"/>
  <sheetViews>
    <sheetView zoomScale="85" zoomScaleNormal="85" zoomScaleSheetLayoutView="100" workbookViewId="0">
      <selection activeCell="H40" sqref="H40"/>
    </sheetView>
  </sheetViews>
  <sheetFormatPr defaultColWidth="10" defaultRowHeight="15.6" outlineLevelRow="2"/>
  <cols>
    <col min="1" max="1" width="68.33203125" style="357" bestFit="1" customWidth="1"/>
    <col min="2" max="2" width="19.44140625" style="187" bestFit="1" customWidth="1"/>
    <col min="3" max="3" width="19.109375" style="187" bestFit="1" customWidth="1"/>
    <col min="4" max="4" width="20.33203125" style="187" customWidth="1"/>
    <col min="5" max="5" width="20.6640625" style="187" customWidth="1"/>
    <col min="6" max="6" width="20.33203125" style="187" customWidth="1"/>
    <col min="7" max="7" width="21.6640625" style="187" customWidth="1"/>
    <col min="8" max="8" width="5" style="219" customWidth="1"/>
    <col min="9" max="9" width="8.77734375" style="219"/>
    <col min="10" max="16384" width="10" style="187"/>
  </cols>
  <sheetData>
    <row r="1" spans="1:14" s="35" customFormat="1">
      <c r="A1" s="1"/>
      <c r="B1" s="184"/>
      <c r="C1" s="314"/>
      <c r="D1" s="314"/>
      <c r="E1" s="314"/>
      <c r="F1" s="314"/>
      <c r="G1" s="314"/>
      <c r="H1" s="219"/>
      <c r="I1" s="219"/>
    </row>
    <row r="2" spans="1:14" s="119" customFormat="1">
      <c r="A2" s="87" t="s">
        <v>1278</v>
      </c>
      <c r="B2" s="516" t="s">
        <v>715</v>
      </c>
      <c r="C2" s="32"/>
      <c r="D2" s="32"/>
      <c r="E2" s="32"/>
      <c r="F2" s="32"/>
      <c r="G2" s="32"/>
      <c r="H2" s="219"/>
      <c r="I2" s="457" t="s">
        <v>746</v>
      </c>
      <c r="M2" s="87"/>
      <c r="N2" s="87"/>
    </row>
    <row r="3" spans="1:14" s="119" customFormat="1">
      <c r="A3" s="65" t="s">
        <v>407</v>
      </c>
      <c r="B3" s="517" t="s">
        <v>747</v>
      </c>
      <c r="C3" s="32"/>
      <c r="D3" s="32"/>
      <c r="E3" s="32"/>
      <c r="F3" s="32"/>
      <c r="G3" s="32"/>
      <c r="H3" s="232"/>
      <c r="I3" s="458" t="s">
        <v>748</v>
      </c>
      <c r="M3" s="65"/>
      <c r="N3" s="65"/>
    </row>
    <row r="4" spans="1:14" s="119" customFormat="1">
      <c r="A4" s="65" t="s">
        <v>408</v>
      </c>
      <c r="B4" s="517"/>
      <c r="C4" s="32"/>
      <c r="D4" s="32"/>
      <c r="E4" s="32"/>
      <c r="F4" s="32"/>
      <c r="G4" s="32"/>
      <c r="H4" s="5"/>
      <c r="I4" s="458" t="s">
        <v>750</v>
      </c>
      <c r="M4" s="65"/>
      <c r="N4" s="65"/>
    </row>
    <row r="5" spans="1:14" ht="15" customHeight="1" thickBot="1">
      <c r="H5" s="5"/>
      <c r="I5" s="457" t="s">
        <v>752</v>
      </c>
    </row>
    <row r="6" spans="1:14" ht="15" customHeight="1">
      <c r="A6" s="1965" t="s">
        <v>409</v>
      </c>
      <c r="B6" s="1971" t="s">
        <v>1279</v>
      </c>
      <c r="C6" s="1972"/>
      <c r="D6" s="1972"/>
      <c r="E6" s="1969"/>
      <c r="F6" s="1967" t="s">
        <v>1280</v>
      </c>
      <c r="G6" s="1969" t="s">
        <v>262</v>
      </c>
      <c r="H6" s="5"/>
    </row>
    <row r="7" spans="1:14" ht="16.2" thickBot="1">
      <c r="A7" s="1966"/>
      <c r="B7" s="1487" t="s">
        <v>1114</v>
      </c>
      <c r="C7" s="1488" t="s">
        <v>1168</v>
      </c>
      <c r="D7" s="1488" t="s">
        <v>464</v>
      </c>
      <c r="E7" s="808" t="s">
        <v>584</v>
      </c>
      <c r="F7" s="1968"/>
      <c r="G7" s="1970"/>
      <c r="H7" s="232"/>
      <c r="I7" s="119"/>
    </row>
    <row r="8" spans="1:14">
      <c r="A8" s="380" t="s">
        <v>587</v>
      </c>
      <c r="B8" s="487"/>
      <c r="C8" s="489"/>
      <c r="D8" s="490"/>
      <c r="E8" s="488"/>
      <c r="F8" s="381"/>
      <c r="G8" s="381"/>
      <c r="I8" s="119"/>
    </row>
    <row r="9" spans="1:14" outlineLevel="1">
      <c r="A9" s="382" t="s">
        <v>148</v>
      </c>
      <c r="B9" s="809"/>
      <c r="C9" s="810"/>
      <c r="D9" s="811"/>
      <c r="E9" s="493">
        <f>SUM(B9:D9)</f>
        <v>0</v>
      </c>
      <c r="F9" s="812"/>
      <c r="G9" s="813">
        <f>E9+F9</f>
        <v>0</v>
      </c>
    </row>
    <row r="10" spans="1:14" outlineLevel="1">
      <c r="A10" s="382" t="s">
        <v>588</v>
      </c>
      <c r="B10" s="809"/>
      <c r="C10" s="810"/>
      <c r="D10" s="811"/>
      <c r="E10" s="493">
        <f t="shared" ref="E10:E14" si="0">SUM(B10:D10)</f>
        <v>0</v>
      </c>
      <c r="F10" s="812"/>
      <c r="G10" s="813">
        <f t="shared" ref="G10:G14" si="1">E10+F10</f>
        <v>0</v>
      </c>
    </row>
    <row r="11" spans="1:14" outlineLevel="1">
      <c r="A11" s="382" t="s">
        <v>589</v>
      </c>
      <c r="B11" s="809"/>
      <c r="C11" s="810"/>
      <c r="D11" s="811"/>
      <c r="E11" s="493">
        <f t="shared" si="0"/>
        <v>0</v>
      </c>
      <c r="F11" s="812"/>
      <c r="G11" s="813">
        <f t="shared" si="1"/>
        <v>0</v>
      </c>
    </row>
    <row r="12" spans="1:14" outlineLevel="1">
      <c r="A12" s="382" t="s">
        <v>590</v>
      </c>
      <c r="B12" s="809"/>
      <c r="C12" s="810"/>
      <c r="D12" s="811"/>
      <c r="E12" s="493">
        <f t="shared" si="0"/>
        <v>0</v>
      </c>
      <c r="F12" s="812"/>
      <c r="G12" s="813">
        <f t="shared" si="1"/>
        <v>0</v>
      </c>
    </row>
    <row r="13" spans="1:14" outlineLevel="1">
      <c r="A13" s="382" t="s">
        <v>591</v>
      </c>
      <c r="B13" s="809"/>
      <c r="C13" s="810"/>
      <c r="D13" s="811"/>
      <c r="E13" s="493">
        <f t="shared" si="0"/>
        <v>0</v>
      </c>
      <c r="F13" s="812"/>
      <c r="G13" s="813">
        <f t="shared" si="1"/>
        <v>0</v>
      </c>
    </row>
    <row r="14" spans="1:14" ht="31.2" outlineLevel="1">
      <c r="A14" s="382" t="s">
        <v>592</v>
      </c>
      <c r="B14" s="814"/>
      <c r="C14" s="815"/>
      <c r="D14" s="816"/>
      <c r="E14" s="493">
        <f t="shared" si="0"/>
        <v>0</v>
      </c>
      <c r="F14" s="817"/>
      <c r="G14" s="813">
        <f t="shared" si="1"/>
        <v>0</v>
      </c>
    </row>
    <row r="15" spans="1:14">
      <c r="A15" s="1489" t="s">
        <v>584</v>
      </c>
      <c r="B15" s="1490">
        <f t="shared" ref="B15:G15" si="2">SUM(B9:B14)</f>
        <v>0</v>
      </c>
      <c r="C15" s="1491">
        <f t="shared" si="2"/>
        <v>0</v>
      </c>
      <c r="D15" s="1492">
        <f t="shared" si="2"/>
        <v>0</v>
      </c>
      <c r="E15" s="1493">
        <f t="shared" si="2"/>
        <v>0</v>
      </c>
      <c r="F15" s="1494">
        <f t="shared" si="2"/>
        <v>0</v>
      </c>
      <c r="G15" s="1494">
        <f t="shared" si="2"/>
        <v>0</v>
      </c>
    </row>
    <row r="16" spans="1:14">
      <c r="A16" s="380" t="s">
        <v>603</v>
      </c>
      <c r="B16" s="819"/>
      <c r="C16" s="820"/>
      <c r="D16" s="821"/>
      <c r="E16" s="493"/>
      <c r="F16" s="813"/>
      <c r="G16" s="813"/>
    </row>
    <row r="17" spans="1:7" outlineLevel="1">
      <c r="A17" s="382" t="s">
        <v>604</v>
      </c>
      <c r="B17" s="819">
        <f t="shared" ref="B17:G17" si="3">SUM(B18:B24)</f>
        <v>0</v>
      </c>
      <c r="C17" s="820">
        <f t="shared" si="3"/>
        <v>0</v>
      </c>
      <c r="D17" s="821">
        <f t="shared" si="3"/>
        <v>0</v>
      </c>
      <c r="E17" s="493">
        <f t="shared" si="3"/>
        <v>0</v>
      </c>
      <c r="F17" s="813">
        <f t="shared" si="3"/>
        <v>0</v>
      </c>
      <c r="G17" s="813">
        <f t="shared" si="3"/>
        <v>0</v>
      </c>
    </row>
    <row r="18" spans="1:7" outlineLevel="2">
      <c r="A18" s="384" t="s">
        <v>605</v>
      </c>
      <c r="B18" s="809"/>
      <c r="C18" s="810"/>
      <c r="D18" s="811"/>
      <c r="E18" s="493">
        <f t="shared" ref="E18:E29" si="4">SUM(B18:D18)</f>
        <v>0</v>
      </c>
      <c r="F18" s="812"/>
      <c r="G18" s="813">
        <f t="shared" ref="G18:G29" si="5">E18+F18</f>
        <v>0</v>
      </c>
    </row>
    <row r="19" spans="1:7" outlineLevel="2">
      <c r="A19" s="384" t="s">
        <v>606</v>
      </c>
      <c r="B19" s="809"/>
      <c r="C19" s="810"/>
      <c r="D19" s="811"/>
      <c r="E19" s="493">
        <f t="shared" si="4"/>
        <v>0</v>
      </c>
      <c r="F19" s="812"/>
      <c r="G19" s="813">
        <f t="shared" si="5"/>
        <v>0</v>
      </c>
    </row>
    <row r="20" spans="1:7" outlineLevel="2">
      <c r="A20" s="384" t="s">
        <v>607</v>
      </c>
      <c r="B20" s="809"/>
      <c r="C20" s="810"/>
      <c r="D20" s="811"/>
      <c r="E20" s="493">
        <f t="shared" si="4"/>
        <v>0</v>
      </c>
      <c r="F20" s="812"/>
      <c r="G20" s="813">
        <f t="shared" si="5"/>
        <v>0</v>
      </c>
    </row>
    <row r="21" spans="1:7" outlineLevel="2">
      <c r="A21" s="384" t="s">
        <v>608</v>
      </c>
      <c r="B21" s="809"/>
      <c r="C21" s="810"/>
      <c r="D21" s="811"/>
      <c r="E21" s="493">
        <f t="shared" si="4"/>
        <v>0</v>
      </c>
      <c r="F21" s="812"/>
      <c r="G21" s="813">
        <f t="shared" si="5"/>
        <v>0</v>
      </c>
    </row>
    <row r="22" spans="1:7" outlineLevel="2">
      <c r="A22" s="384" t="s">
        <v>609</v>
      </c>
      <c r="B22" s="809"/>
      <c r="C22" s="810"/>
      <c r="D22" s="811"/>
      <c r="E22" s="493">
        <f t="shared" si="4"/>
        <v>0</v>
      </c>
      <c r="F22" s="812"/>
      <c r="G22" s="813">
        <f t="shared" si="5"/>
        <v>0</v>
      </c>
    </row>
    <row r="23" spans="1:7" outlineLevel="2">
      <c r="A23" s="384" t="s">
        <v>610</v>
      </c>
      <c r="B23" s="809"/>
      <c r="C23" s="810"/>
      <c r="D23" s="811"/>
      <c r="E23" s="493">
        <f t="shared" si="4"/>
        <v>0</v>
      </c>
      <c r="F23" s="812"/>
      <c r="G23" s="813">
        <f t="shared" si="5"/>
        <v>0</v>
      </c>
    </row>
    <row r="24" spans="1:7" outlineLevel="2">
      <c r="A24" s="384" t="s">
        <v>611</v>
      </c>
      <c r="B24" s="809"/>
      <c r="C24" s="810"/>
      <c r="D24" s="811"/>
      <c r="E24" s="493">
        <f t="shared" si="4"/>
        <v>0</v>
      </c>
      <c r="F24" s="812"/>
      <c r="G24" s="813">
        <f t="shared" si="5"/>
        <v>0</v>
      </c>
    </row>
    <row r="25" spans="1:7" outlineLevel="1">
      <c r="A25" s="382" t="s">
        <v>612</v>
      </c>
      <c r="B25" s="809"/>
      <c r="C25" s="810"/>
      <c r="D25" s="811"/>
      <c r="E25" s="493">
        <f t="shared" si="4"/>
        <v>0</v>
      </c>
      <c r="F25" s="812"/>
      <c r="G25" s="813">
        <f t="shared" si="5"/>
        <v>0</v>
      </c>
    </row>
    <row r="26" spans="1:7" outlineLevel="1">
      <c r="A26" s="382" t="s">
        <v>613</v>
      </c>
      <c r="B26" s="809"/>
      <c r="C26" s="810"/>
      <c r="D26" s="811"/>
      <c r="E26" s="493">
        <f t="shared" si="4"/>
        <v>0</v>
      </c>
      <c r="F26" s="812"/>
      <c r="G26" s="813">
        <f t="shared" si="5"/>
        <v>0</v>
      </c>
    </row>
    <row r="27" spans="1:7" outlineLevel="1">
      <c r="A27" s="382" t="s">
        <v>614</v>
      </c>
      <c r="B27" s="809"/>
      <c r="C27" s="810"/>
      <c r="D27" s="811"/>
      <c r="E27" s="493">
        <f t="shared" si="4"/>
        <v>0</v>
      </c>
      <c r="F27" s="812"/>
      <c r="G27" s="813">
        <f t="shared" si="5"/>
        <v>0</v>
      </c>
    </row>
    <row r="28" spans="1:7" outlineLevel="1">
      <c r="A28" s="382" t="s">
        <v>615</v>
      </c>
      <c r="B28" s="809"/>
      <c r="C28" s="810"/>
      <c r="D28" s="811"/>
      <c r="E28" s="493">
        <f t="shared" si="4"/>
        <v>0</v>
      </c>
      <c r="F28" s="812"/>
      <c r="G28" s="813">
        <f t="shared" si="5"/>
        <v>0</v>
      </c>
    </row>
    <row r="29" spans="1:7" outlineLevel="1">
      <c r="A29" s="382" t="s">
        <v>616</v>
      </c>
      <c r="B29" s="809"/>
      <c r="C29" s="810"/>
      <c r="D29" s="811"/>
      <c r="E29" s="493">
        <f t="shared" si="4"/>
        <v>0</v>
      </c>
      <c r="F29" s="812"/>
      <c r="G29" s="813">
        <f t="shared" si="5"/>
        <v>0</v>
      </c>
    </row>
    <row r="30" spans="1:7" ht="16.2" thickBot="1">
      <c r="A30" s="1495" t="s">
        <v>584</v>
      </c>
      <c r="B30" s="1496">
        <f t="shared" ref="B30:G30" si="6">SUM(B17,B25:B29)</f>
        <v>0</v>
      </c>
      <c r="C30" s="1497">
        <f t="shared" si="6"/>
        <v>0</v>
      </c>
      <c r="D30" s="1498">
        <f t="shared" si="6"/>
        <v>0</v>
      </c>
      <c r="E30" s="1499">
        <f t="shared" si="6"/>
        <v>0</v>
      </c>
      <c r="F30" s="1500">
        <f t="shared" si="6"/>
        <v>0</v>
      </c>
      <c r="G30" s="1500">
        <f t="shared" si="6"/>
        <v>0</v>
      </c>
    </row>
    <row r="31" spans="1:7" ht="16.2" thickBot="1">
      <c r="A31" s="495" t="s">
        <v>1281</v>
      </c>
      <c r="B31" s="822">
        <f>B15-B30</f>
        <v>0</v>
      </c>
      <c r="C31" s="823">
        <f t="shared" ref="C31:G31" si="7">C15-C30</f>
        <v>0</v>
      </c>
      <c r="D31" s="824">
        <f t="shared" si="7"/>
        <v>0</v>
      </c>
      <c r="E31" s="496">
        <f t="shared" si="7"/>
        <v>0</v>
      </c>
      <c r="F31" s="825">
        <f t="shared" si="7"/>
        <v>0</v>
      </c>
      <c r="G31" s="826">
        <f t="shared" si="7"/>
        <v>0</v>
      </c>
    </row>
    <row r="32" spans="1:7">
      <c r="A32" s="495" t="s">
        <v>593</v>
      </c>
      <c r="B32" s="515"/>
      <c r="C32" s="515"/>
      <c r="D32" s="515"/>
      <c r="E32" s="515"/>
      <c r="F32" s="496"/>
      <c r="G32" s="827"/>
    </row>
    <row r="33" spans="1:7" outlineLevel="1">
      <c r="A33" s="382" t="s">
        <v>594</v>
      </c>
      <c r="B33" s="829"/>
      <c r="C33" s="829"/>
      <c r="D33" s="829"/>
      <c r="E33" s="829"/>
      <c r="F33" s="830"/>
      <c r="G33" s="491"/>
    </row>
    <row r="34" spans="1:7" outlineLevel="1">
      <c r="A34" s="382" t="s">
        <v>595</v>
      </c>
      <c r="B34" s="829"/>
      <c r="C34" s="829"/>
      <c r="D34" s="829"/>
      <c r="E34" s="829"/>
      <c r="F34" s="830"/>
      <c r="G34" s="491"/>
    </row>
    <row r="35" spans="1:7" outlineLevel="1">
      <c r="A35" s="382" t="s">
        <v>596</v>
      </c>
      <c r="B35" s="829"/>
      <c r="C35" s="829"/>
      <c r="D35" s="829"/>
      <c r="E35" s="829"/>
      <c r="F35" s="830"/>
      <c r="G35" s="491"/>
    </row>
    <row r="36" spans="1:7" outlineLevel="1">
      <c r="A36" s="382" t="s">
        <v>597</v>
      </c>
      <c r="B36" s="829"/>
      <c r="C36" s="829"/>
      <c r="D36" s="829"/>
      <c r="E36" s="829"/>
      <c r="F36" s="830"/>
      <c r="G36" s="491"/>
    </row>
    <row r="37" spans="1:7" outlineLevel="1">
      <c r="A37" s="382" t="s">
        <v>598</v>
      </c>
      <c r="B37" s="829"/>
      <c r="C37" s="829"/>
      <c r="D37" s="829"/>
      <c r="E37" s="829"/>
      <c r="F37" s="830"/>
      <c r="G37" s="491"/>
    </row>
    <row r="38" spans="1:7" outlineLevel="1">
      <c r="A38" s="382" t="s">
        <v>599</v>
      </c>
      <c r="B38" s="829"/>
      <c r="C38" s="829"/>
      <c r="D38" s="829"/>
      <c r="E38" s="829"/>
      <c r="F38" s="830"/>
      <c r="G38" s="491"/>
    </row>
    <row r="39" spans="1:7" outlineLevel="1">
      <c r="A39" s="382" t="s">
        <v>600</v>
      </c>
      <c r="B39" s="829"/>
      <c r="C39" s="829"/>
      <c r="D39" s="829"/>
      <c r="E39" s="829"/>
      <c r="F39" s="830"/>
      <c r="G39" s="491"/>
    </row>
    <row r="40" spans="1:7" outlineLevel="1">
      <c r="A40" s="1501" t="s">
        <v>601</v>
      </c>
      <c r="B40" s="831"/>
      <c r="C40" s="831"/>
      <c r="D40" s="831"/>
      <c r="E40" s="831"/>
      <c r="F40" s="1502"/>
      <c r="G40" s="491"/>
    </row>
    <row r="41" spans="1:7" ht="16.2" thickBot="1">
      <c r="A41" s="387" t="s">
        <v>584</v>
      </c>
      <c r="B41" s="832"/>
      <c r="C41" s="832"/>
      <c r="D41" s="832"/>
      <c r="E41" s="832"/>
      <c r="F41" s="833"/>
      <c r="G41" s="1503">
        <f>SUM(G33:G40)</f>
        <v>0</v>
      </c>
    </row>
    <row r="42" spans="1:7">
      <c r="A42" s="495" t="s">
        <v>617</v>
      </c>
      <c r="B42" s="834"/>
      <c r="C42" s="834"/>
      <c r="D42" s="834"/>
      <c r="E42" s="834"/>
      <c r="F42" s="835"/>
      <c r="G42" s="493"/>
    </row>
    <row r="43" spans="1:7" outlineLevel="1">
      <c r="A43" s="382" t="s">
        <v>618</v>
      </c>
      <c r="B43" s="829"/>
      <c r="C43" s="829"/>
      <c r="D43" s="829"/>
      <c r="E43" s="829"/>
      <c r="F43" s="830"/>
      <c r="G43" s="491"/>
    </row>
    <row r="44" spans="1:7" outlineLevel="1">
      <c r="A44" s="382" t="s">
        <v>619</v>
      </c>
      <c r="B44" s="829"/>
      <c r="C44" s="829"/>
      <c r="D44" s="829"/>
      <c r="E44" s="829"/>
      <c r="F44" s="830"/>
      <c r="G44" s="491"/>
    </row>
    <row r="45" spans="1:7" outlineLevel="1">
      <c r="A45" s="382" t="s">
        <v>620</v>
      </c>
      <c r="B45" s="829"/>
      <c r="C45" s="829"/>
      <c r="D45" s="829"/>
      <c r="E45" s="829"/>
      <c r="F45" s="830"/>
      <c r="G45" s="491"/>
    </row>
    <row r="46" spans="1:7" outlineLevel="1">
      <c r="A46" s="382" t="s">
        <v>621</v>
      </c>
      <c r="B46" s="829"/>
      <c r="C46" s="829"/>
      <c r="D46" s="829"/>
      <c r="E46" s="829"/>
      <c r="F46" s="830"/>
      <c r="G46" s="491"/>
    </row>
    <row r="47" spans="1:7" outlineLevel="1">
      <c r="A47" s="382" t="s">
        <v>622</v>
      </c>
      <c r="B47" s="829"/>
      <c r="C47" s="829"/>
      <c r="D47" s="829"/>
      <c r="E47" s="829"/>
      <c r="F47" s="830"/>
      <c r="G47" s="491"/>
    </row>
    <row r="48" spans="1:7" outlineLevel="1">
      <c r="A48" s="382" t="s">
        <v>623</v>
      </c>
      <c r="B48" s="829"/>
      <c r="C48" s="829"/>
      <c r="D48" s="829"/>
      <c r="E48" s="829"/>
      <c r="F48" s="830"/>
      <c r="G48" s="491"/>
    </row>
    <row r="49" spans="1:7" outlineLevel="1">
      <c r="A49" s="382" t="s">
        <v>624</v>
      </c>
      <c r="B49" s="829"/>
      <c r="C49" s="829"/>
      <c r="D49" s="829"/>
      <c r="E49" s="829"/>
      <c r="F49" s="830"/>
      <c r="G49" s="491"/>
    </row>
    <row r="50" spans="1:7" outlineLevel="1">
      <c r="A50" s="382" t="s">
        <v>625</v>
      </c>
      <c r="B50" s="829"/>
      <c r="C50" s="829"/>
      <c r="D50" s="829"/>
      <c r="E50" s="829"/>
      <c r="F50" s="830"/>
      <c r="G50" s="491"/>
    </row>
    <row r="51" spans="1:7" outlineLevel="1">
      <c r="A51" s="382" t="s">
        <v>626</v>
      </c>
      <c r="B51" s="829"/>
      <c r="C51" s="829"/>
      <c r="D51" s="829"/>
      <c r="E51" s="829"/>
      <c r="F51" s="830"/>
      <c r="G51" s="491"/>
    </row>
    <row r="52" spans="1:7" outlineLevel="1">
      <c r="A52" s="382" t="s">
        <v>627</v>
      </c>
      <c r="B52" s="829"/>
      <c r="C52" s="829"/>
      <c r="D52" s="829"/>
      <c r="E52" s="829"/>
      <c r="F52" s="830"/>
      <c r="G52" s="491"/>
    </row>
    <row r="53" spans="1:7" outlineLevel="1">
      <c r="A53" s="382" t="s">
        <v>628</v>
      </c>
      <c r="B53" s="829"/>
      <c r="C53" s="829"/>
      <c r="D53" s="829"/>
      <c r="E53" s="829"/>
      <c r="F53" s="830"/>
      <c r="G53" s="491"/>
    </row>
    <row r="54" spans="1:7" outlineLevel="1">
      <c r="A54" s="382" t="s">
        <v>629</v>
      </c>
      <c r="B54" s="829"/>
      <c r="C54" s="829"/>
      <c r="D54" s="829"/>
      <c r="E54" s="829"/>
      <c r="F54" s="830"/>
      <c r="G54" s="491"/>
    </row>
    <row r="55" spans="1:7" outlineLevel="1">
      <c r="A55" s="382" t="s">
        <v>630</v>
      </c>
      <c r="B55" s="829"/>
      <c r="C55" s="829"/>
      <c r="D55" s="829"/>
      <c r="E55" s="829"/>
      <c r="F55" s="830"/>
      <c r="G55" s="491"/>
    </row>
    <row r="56" spans="1:7" outlineLevel="1">
      <c r="A56" s="382" t="s">
        <v>631</v>
      </c>
      <c r="B56" s="829"/>
      <c r="C56" s="829"/>
      <c r="D56" s="829"/>
      <c r="E56" s="829"/>
      <c r="F56" s="830"/>
      <c r="G56" s="491"/>
    </row>
    <row r="57" spans="1:7" outlineLevel="1">
      <c r="A57" s="382" t="s">
        <v>632</v>
      </c>
      <c r="B57" s="829"/>
      <c r="C57" s="829"/>
      <c r="D57" s="829"/>
      <c r="E57" s="829"/>
      <c r="F57" s="830"/>
      <c r="G57" s="491"/>
    </row>
    <row r="58" spans="1:7" outlineLevel="1">
      <c r="A58" s="382" t="s">
        <v>633</v>
      </c>
      <c r="B58" s="829"/>
      <c r="C58" s="829"/>
      <c r="D58" s="829"/>
      <c r="E58" s="829"/>
      <c r="F58" s="830"/>
      <c r="G58" s="491"/>
    </row>
    <row r="59" spans="1:7" outlineLevel="1">
      <c r="A59" s="382" t="s">
        <v>634</v>
      </c>
      <c r="B59" s="829"/>
      <c r="C59" s="829"/>
      <c r="D59" s="829"/>
      <c r="E59" s="829"/>
      <c r="F59" s="830"/>
      <c r="G59" s="491"/>
    </row>
    <row r="60" spans="1:7" outlineLevel="1">
      <c r="A60" s="382" t="s">
        <v>635</v>
      </c>
      <c r="B60" s="829"/>
      <c r="C60" s="829"/>
      <c r="D60" s="829"/>
      <c r="E60" s="829"/>
      <c r="F60" s="830"/>
      <c r="G60" s="491"/>
    </row>
    <row r="61" spans="1:7" outlineLevel="1">
      <c r="A61" s="382" t="s">
        <v>636</v>
      </c>
      <c r="B61" s="829"/>
      <c r="C61" s="829"/>
      <c r="D61" s="829"/>
      <c r="E61" s="829"/>
      <c r="F61" s="830"/>
      <c r="G61" s="491"/>
    </row>
    <row r="62" spans="1:7" outlineLevel="1">
      <c r="A62" s="382" t="s">
        <v>637</v>
      </c>
      <c r="B62" s="829"/>
      <c r="C62" s="829"/>
      <c r="D62" s="829"/>
      <c r="E62" s="829"/>
      <c r="F62" s="830"/>
      <c r="G62" s="491"/>
    </row>
    <row r="63" spans="1:7" outlineLevel="1">
      <c r="A63" s="382" t="s">
        <v>638</v>
      </c>
      <c r="B63" s="829"/>
      <c r="C63" s="829"/>
      <c r="D63" s="829"/>
      <c r="E63" s="829"/>
      <c r="F63" s="830"/>
      <c r="G63" s="491"/>
    </row>
    <row r="64" spans="1:7" outlineLevel="1">
      <c r="A64" s="382" t="s">
        <v>639</v>
      </c>
      <c r="B64" s="829"/>
      <c r="C64" s="829"/>
      <c r="D64" s="829"/>
      <c r="E64" s="829"/>
      <c r="F64" s="830"/>
      <c r="G64" s="491"/>
    </row>
    <row r="65" spans="1:7" outlineLevel="1">
      <c r="A65" s="382" t="s">
        <v>640</v>
      </c>
      <c r="B65" s="829"/>
      <c r="C65" s="829"/>
      <c r="D65" s="829"/>
      <c r="E65" s="829"/>
      <c r="F65" s="830"/>
      <c r="G65" s="491"/>
    </row>
    <row r="66" spans="1:7" outlineLevel="1">
      <c r="A66" s="382" t="s">
        <v>641</v>
      </c>
      <c r="B66" s="829"/>
      <c r="C66" s="829"/>
      <c r="D66" s="829"/>
      <c r="E66" s="829"/>
      <c r="F66" s="830"/>
      <c r="G66" s="491"/>
    </row>
    <row r="67" spans="1:7" outlineLevel="1">
      <c r="A67" s="382" t="s">
        <v>642</v>
      </c>
      <c r="B67" s="829"/>
      <c r="C67" s="829"/>
      <c r="D67" s="829"/>
      <c r="E67" s="829"/>
      <c r="F67" s="830"/>
      <c r="G67" s="491"/>
    </row>
    <row r="68" spans="1:7" outlineLevel="1">
      <c r="A68" s="382" t="s">
        <v>643</v>
      </c>
      <c r="B68" s="829"/>
      <c r="C68" s="829"/>
      <c r="D68" s="829"/>
      <c r="E68" s="829"/>
      <c r="F68" s="830"/>
      <c r="G68" s="491"/>
    </row>
    <row r="69" spans="1:7" outlineLevel="1">
      <c r="A69" s="382" t="s">
        <v>644</v>
      </c>
      <c r="B69" s="829"/>
      <c r="C69" s="829"/>
      <c r="D69" s="829"/>
      <c r="E69" s="829"/>
      <c r="F69" s="830"/>
      <c r="G69" s="491"/>
    </row>
    <row r="70" spans="1:7" outlineLevel="1">
      <c r="A70" s="382" t="s">
        <v>645</v>
      </c>
      <c r="B70" s="829"/>
      <c r="C70" s="829"/>
      <c r="D70" s="829"/>
      <c r="E70" s="829"/>
      <c r="F70" s="830"/>
      <c r="G70" s="491"/>
    </row>
    <row r="71" spans="1:7" outlineLevel="1">
      <c r="A71" s="382" t="s">
        <v>646</v>
      </c>
      <c r="B71" s="829"/>
      <c r="C71" s="829"/>
      <c r="D71" s="829"/>
      <c r="E71" s="829"/>
      <c r="F71" s="830"/>
      <c r="G71" s="491"/>
    </row>
    <row r="72" spans="1:7" outlineLevel="1">
      <c r="A72" s="382" t="s">
        <v>647</v>
      </c>
      <c r="B72" s="829"/>
      <c r="C72" s="829"/>
      <c r="D72" s="829"/>
      <c r="E72" s="829"/>
      <c r="F72" s="830"/>
      <c r="G72" s="491"/>
    </row>
    <row r="73" spans="1:7" outlineLevel="1">
      <c r="A73" s="382" t="s">
        <v>648</v>
      </c>
      <c r="B73" s="829"/>
      <c r="C73" s="829"/>
      <c r="D73" s="829"/>
      <c r="E73" s="829"/>
      <c r="F73" s="830"/>
      <c r="G73" s="491"/>
    </row>
    <row r="74" spans="1:7" outlineLevel="1">
      <c r="A74" s="382" t="s">
        <v>649</v>
      </c>
      <c r="B74" s="829"/>
      <c r="C74" s="829"/>
      <c r="D74" s="829"/>
      <c r="E74" s="829"/>
      <c r="F74" s="830"/>
      <c r="G74" s="491"/>
    </row>
    <row r="75" spans="1:7" outlineLevel="1">
      <c r="A75" s="382" t="s">
        <v>650</v>
      </c>
      <c r="B75" s="829"/>
      <c r="C75" s="829"/>
      <c r="D75" s="829"/>
      <c r="E75" s="829"/>
      <c r="F75" s="830"/>
      <c r="G75" s="491"/>
    </row>
    <row r="76" spans="1:7" outlineLevel="1">
      <c r="A76" s="382" t="s">
        <v>651</v>
      </c>
      <c r="B76" s="829"/>
      <c r="C76" s="829"/>
      <c r="D76" s="829"/>
      <c r="E76" s="829"/>
      <c r="F76" s="830"/>
      <c r="G76" s="491"/>
    </row>
    <row r="77" spans="1:7" outlineLevel="1">
      <c r="A77" s="382" t="s">
        <v>652</v>
      </c>
      <c r="B77" s="829"/>
      <c r="C77" s="829"/>
      <c r="D77" s="829"/>
      <c r="E77" s="829"/>
      <c r="F77" s="830"/>
      <c r="G77" s="491"/>
    </row>
    <row r="78" spans="1:7" outlineLevel="1">
      <c r="A78" s="382" t="s">
        <v>653</v>
      </c>
      <c r="B78" s="829"/>
      <c r="C78" s="829"/>
      <c r="D78" s="829"/>
      <c r="E78" s="829"/>
      <c r="F78" s="830"/>
      <c r="G78" s="491"/>
    </row>
    <row r="79" spans="1:7" outlineLevel="1">
      <c r="A79" s="1501" t="s">
        <v>654</v>
      </c>
      <c r="B79" s="831"/>
      <c r="C79" s="831"/>
      <c r="D79" s="831"/>
      <c r="E79" s="831"/>
      <c r="F79" s="1502"/>
      <c r="G79" s="491"/>
    </row>
    <row r="80" spans="1:7" ht="16.2" thickBot="1">
      <c r="A80" s="861" t="s">
        <v>584</v>
      </c>
      <c r="B80" s="1504"/>
      <c r="C80" s="1504"/>
      <c r="D80" s="1504"/>
      <c r="E80" s="1504"/>
      <c r="F80" s="1505"/>
      <c r="G80" s="1503">
        <f>SUM(G43:G79)</f>
        <v>0</v>
      </c>
    </row>
    <row r="81" spans="1:7" ht="16.2" thickBot="1">
      <c r="A81" s="380" t="s">
        <v>656</v>
      </c>
      <c r="B81" s="832"/>
      <c r="C81" s="832"/>
      <c r="D81" s="832"/>
      <c r="E81" s="832"/>
      <c r="F81" s="833"/>
      <c r="G81" s="492">
        <f>G31+G41-G80</f>
        <v>0</v>
      </c>
    </row>
    <row r="82" spans="1:7" ht="16.2" thickBot="1">
      <c r="A82" s="383" t="s">
        <v>154</v>
      </c>
      <c r="B82" s="836"/>
      <c r="C82" s="836"/>
      <c r="D82" s="836"/>
      <c r="E82" s="836"/>
      <c r="F82" s="837"/>
      <c r="G82" s="492">
        <f>'S34'!B37</f>
        <v>0</v>
      </c>
    </row>
    <row r="83" spans="1:7" ht="16.2" thickBot="1">
      <c r="A83" s="380" t="s">
        <v>657</v>
      </c>
      <c r="B83" s="832"/>
      <c r="C83" s="832"/>
      <c r="D83" s="832"/>
      <c r="E83" s="832"/>
      <c r="F83" s="833"/>
      <c r="G83" s="492">
        <f>G81+G82</f>
        <v>0</v>
      </c>
    </row>
    <row r="84" spans="1:7" ht="16.2" thickBot="1">
      <c r="A84" s="383" t="s">
        <v>658</v>
      </c>
      <c r="B84" s="838"/>
      <c r="C84" s="838"/>
      <c r="D84" s="838"/>
      <c r="E84" s="838"/>
      <c r="F84" s="839"/>
      <c r="G84" s="494"/>
    </row>
    <row r="85" spans="1:7" ht="16.2" thickBot="1">
      <c r="A85" s="380" t="s">
        <v>659</v>
      </c>
      <c r="B85" s="832"/>
      <c r="C85" s="832"/>
      <c r="D85" s="832"/>
      <c r="E85" s="832"/>
      <c r="F85" s="833"/>
      <c r="G85" s="492">
        <f>G83-G84</f>
        <v>0</v>
      </c>
    </row>
    <row r="86" spans="1:7" ht="16.2" thickBot="1">
      <c r="A86" s="383" t="s">
        <v>660</v>
      </c>
      <c r="B86" s="836"/>
      <c r="C86" s="836"/>
      <c r="D86" s="836"/>
      <c r="E86" s="836"/>
      <c r="F86" s="837"/>
      <c r="G86" s="492">
        <f>'S35'!B19</f>
        <v>0</v>
      </c>
    </row>
    <row r="87" spans="1:7" ht="16.2" thickBot="1">
      <c r="A87" s="497" t="s">
        <v>661</v>
      </c>
      <c r="B87" s="840"/>
      <c r="C87" s="840"/>
      <c r="D87" s="840"/>
      <c r="E87" s="840"/>
      <c r="F87" s="841"/>
      <c r="G87" s="828">
        <f>G85+G86</f>
        <v>0</v>
      </c>
    </row>
    <row r="88" spans="1:7" ht="16.2" thickTop="1">
      <c r="A88" s="187"/>
    </row>
    <row r="89" spans="1:7">
      <c r="A89" s="187"/>
    </row>
    <row r="90" spans="1:7">
      <c r="A90" s="187"/>
    </row>
    <row r="91" spans="1:7">
      <c r="A91" s="187"/>
    </row>
    <row r="92" spans="1:7">
      <c r="A92" s="187"/>
    </row>
    <row r="93" spans="1:7">
      <c r="A93" s="385"/>
    </row>
    <row r="94" spans="1:7">
      <c r="A94" s="187"/>
    </row>
    <row r="95" spans="1:7">
      <c r="A95" s="187"/>
    </row>
    <row r="96" spans="1:7">
      <c r="A96" s="187"/>
    </row>
    <row r="97" spans="1:1">
      <c r="A97" s="187"/>
    </row>
    <row r="98" spans="1:1">
      <c r="A98" s="187"/>
    </row>
    <row r="99" spans="1:1">
      <c r="A99" s="187"/>
    </row>
    <row r="100" spans="1:1">
      <c r="A100" s="187"/>
    </row>
    <row r="101" spans="1:1">
      <c r="A101" s="187"/>
    </row>
    <row r="102" spans="1:1">
      <c r="A102" s="187"/>
    </row>
    <row r="103" spans="1:1">
      <c r="A103" s="187"/>
    </row>
    <row r="104" spans="1:1">
      <c r="A104" s="187"/>
    </row>
    <row r="105" spans="1:1">
      <c r="A105" s="187"/>
    </row>
    <row r="106" spans="1:1">
      <c r="A106" s="187"/>
    </row>
    <row r="107" spans="1:1">
      <c r="A107" s="187"/>
    </row>
    <row r="108" spans="1:1">
      <c r="A108" s="187"/>
    </row>
    <row r="109" spans="1:1">
      <c r="A109" s="187"/>
    </row>
    <row r="110" spans="1:1">
      <c r="A110" s="187"/>
    </row>
    <row r="111" spans="1:1">
      <c r="A111" s="187"/>
    </row>
    <row r="112" spans="1:1">
      <c r="A112" s="187"/>
    </row>
    <row r="113" spans="1:1">
      <c r="A113" s="187"/>
    </row>
    <row r="114" spans="1:1">
      <c r="A114" s="187"/>
    </row>
    <row r="115" spans="1:1">
      <c r="A115" s="187"/>
    </row>
    <row r="116" spans="1:1">
      <c r="A116" s="187"/>
    </row>
    <row r="117" spans="1:1">
      <c r="A117" s="187"/>
    </row>
    <row r="118" spans="1:1">
      <c r="A118" s="187"/>
    </row>
    <row r="119" spans="1:1">
      <c r="A119" s="187"/>
    </row>
    <row r="120" spans="1:1">
      <c r="A120" s="187"/>
    </row>
    <row r="121" spans="1:1">
      <c r="A121" s="187"/>
    </row>
    <row r="122" spans="1:1">
      <c r="A122" s="187"/>
    </row>
    <row r="123" spans="1:1">
      <c r="A123" s="187"/>
    </row>
    <row r="124" spans="1:1">
      <c r="A124" s="187"/>
    </row>
    <row r="125" spans="1:1">
      <c r="A125" s="187"/>
    </row>
    <row r="126" spans="1:1">
      <c r="A126" s="187"/>
    </row>
    <row r="127" spans="1:1">
      <c r="A127" s="187"/>
    </row>
    <row r="128" spans="1:1">
      <c r="A128" s="187"/>
    </row>
    <row r="129" spans="1:7">
      <c r="A129" s="187"/>
    </row>
    <row r="130" spans="1:7">
      <c r="A130" s="187"/>
    </row>
    <row r="131" spans="1:7">
      <c r="A131" s="187"/>
    </row>
    <row r="132" spans="1:7">
      <c r="A132" s="187"/>
    </row>
    <row r="133" spans="1:7">
      <c r="A133" s="187"/>
    </row>
    <row r="134" spans="1:7">
      <c r="A134" s="363"/>
      <c r="B134" s="363"/>
      <c r="C134" s="363"/>
      <c r="D134" s="363"/>
      <c r="E134" s="363"/>
      <c r="F134" s="363"/>
      <c r="G134" s="363"/>
    </row>
    <row r="135" spans="1:7">
      <c r="A135" s="363"/>
      <c r="B135" s="363"/>
      <c r="C135" s="363"/>
      <c r="D135" s="363"/>
      <c r="E135" s="363"/>
      <c r="F135" s="363"/>
      <c r="G135" s="363"/>
    </row>
    <row r="136" spans="1:7">
      <c r="A136" s="363"/>
      <c r="B136" s="363"/>
      <c r="C136" s="363"/>
      <c r="D136" s="363"/>
      <c r="E136" s="363"/>
      <c r="F136" s="363"/>
      <c r="G136" s="363"/>
    </row>
    <row r="137" spans="1:7">
      <c r="A137" s="187"/>
    </row>
    <row r="138" spans="1:7">
      <c r="A138" s="187"/>
    </row>
    <row r="139" spans="1:7">
      <c r="A139" s="187"/>
    </row>
    <row r="140" spans="1:7">
      <c r="A140" s="187"/>
    </row>
    <row r="141" spans="1:7">
      <c r="A141" s="187"/>
    </row>
    <row r="142" spans="1:7">
      <c r="A142" s="187"/>
    </row>
    <row r="143" spans="1:7">
      <c r="A143" s="187"/>
    </row>
    <row r="144" spans="1:7">
      <c r="A144" s="187"/>
    </row>
    <row r="145" spans="1:1">
      <c r="A145" s="187"/>
    </row>
    <row r="146" spans="1:1">
      <c r="A146" s="187"/>
    </row>
    <row r="147" spans="1:1">
      <c r="A147" s="187"/>
    </row>
    <row r="148" spans="1:1">
      <c r="A148" s="187"/>
    </row>
    <row r="149" spans="1:1">
      <c r="A149" s="187"/>
    </row>
    <row r="150" spans="1:1">
      <c r="A150" s="187"/>
    </row>
    <row r="151" spans="1:1">
      <c r="A151" s="187"/>
    </row>
    <row r="152" spans="1:1">
      <c r="A152" s="187"/>
    </row>
    <row r="153" spans="1:1">
      <c r="A153" s="187"/>
    </row>
    <row r="154" spans="1:1">
      <c r="A154" s="187"/>
    </row>
    <row r="155" spans="1:1">
      <c r="A155" s="187"/>
    </row>
    <row r="156" spans="1:1">
      <c r="A156" s="187"/>
    </row>
    <row r="157" spans="1:1">
      <c r="A157" s="187"/>
    </row>
    <row r="158" spans="1:1">
      <c r="A158" s="187"/>
    </row>
    <row r="159" spans="1:1">
      <c r="A159" s="187"/>
    </row>
    <row r="160" spans="1:1">
      <c r="A160" s="187"/>
    </row>
    <row r="161" spans="1:1">
      <c r="A161" s="187"/>
    </row>
    <row r="162" spans="1:1">
      <c r="A162" s="187"/>
    </row>
    <row r="163" spans="1:1">
      <c r="A163" s="187"/>
    </row>
    <row r="164" spans="1:1">
      <c r="A164" s="187"/>
    </row>
    <row r="165" spans="1:1">
      <c r="A165" s="187"/>
    </row>
    <row r="166" spans="1:1">
      <c r="A166" s="187"/>
    </row>
    <row r="167" spans="1:1">
      <c r="A167" s="187"/>
    </row>
    <row r="168" spans="1:1">
      <c r="A168" s="187"/>
    </row>
    <row r="169" spans="1:1">
      <c r="A169" s="187"/>
    </row>
    <row r="170" spans="1:1">
      <c r="A170" s="187"/>
    </row>
    <row r="171" spans="1:1">
      <c r="A171" s="187"/>
    </row>
    <row r="172" spans="1:1">
      <c r="A172" s="187"/>
    </row>
    <row r="173" spans="1:1">
      <c r="A173" s="187"/>
    </row>
    <row r="174" spans="1:1">
      <c r="A174" s="187"/>
    </row>
    <row r="175" spans="1:1">
      <c r="A175" s="187"/>
    </row>
    <row r="176" spans="1:1">
      <c r="A176" s="187"/>
    </row>
    <row r="177" spans="1:1">
      <c r="A177" s="187"/>
    </row>
    <row r="178" spans="1:1">
      <c r="A178" s="187"/>
    </row>
    <row r="179" spans="1:1">
      <c r="A179" s="187"/>
    </row>
    <row r="180" spans="1:1">
      <c r="A180" s="187"/>
    </row>
    <row r="181" spans="1:1">
      <c r="A181" s="187"/>
    </row>
    <row r="182" spans="1:1">
      <c r="A182" s="187"/>
    </row>
    <row r="183" spans="1:1">
      <c r="A183" s="187"/>
    </row>
    <row r="184" spans="1:1">
      <c r="A184" s="187"/>
    </row>
    <row r="185" spans="1:1">
      <c r="A185" s="187"/>
    </row>
    <row r="186" spans="1:1">
      <c r="A186" s="187"/>
    </row>
    <row r="187" spans="1:1">
      <c r="A187" s="187"/>
    </row>
    <row r="188" spans="1:1">
      <c r="A188" s="187"/>
    </row>
    <row r="189" spans="1:1">
      <c r="A189" s="187"/>
    </row>
    <row r="190" spans="1:1">
      <c r="A190" s="187"/>
    </row>
    <row r="191" spans="1:1">
      <c r="A191" s="187"/>
    </row>
    <row r="192" spans="1:1">
      <c r="A192" s="187"/>
    </row>
    <row r="193" spans="1:1">
      <c r="A193" s="187"/>
    </row>
    <row r="194" spans="1:1">
      <c r="A194" s="187"/>
    </row>
    <row r="195" spans="1:1">
      <c r="A195" s="187"/>
    </row>
    <row r="196" spans="1:1">
      <c r="A196" s="187"/>
    </row>
    <row r="197" spans="1:1">
      <c r="A197" s="187"/>
    </row>
    <row r="198" spans="1:1">
      <c r="A198" s="187"/>
    </row>
    <row r="199" spans="1:1">
      <c r="A199" s="187"/>
    </row>
    <row r="200" spans="1:1">
      <c r="A200" s="187"/>
    </row>
    <row r="201" spans="1:1">
      <c r="A201" s="187"/>
    </row>
    <row r="202" spans="1:1">
      <c r="A202" s="187"/>
    </row>
    <row r="203" spans="1:1">
      <c r="A203" s="187"/>
    </row>
    <row r="204" spans="1:1">
      <c r="A204" s="187"/>
    </row>
    <row r="205" spans="1:1">
      <c r="A205" s="187"/>
    </row>
    <row r="206" spans="1:1">
      <c r="A206" s="187"/>
    </row>
    <row r="207" spans="1:1">
      <c r="A207" s="187"/>
    </row>
    <row r="208" spans="1:1">
      <c r="A208" s="187"/>
    </row>
    <row r="209" spans="1:1">
      <c r="A209" s="187"/>
    </row>
    <row r="210" spans="1:1">
      <c r="A210" s="187"/>
    </row>
    <row r="211" spans="1:1">
      <c r="A211" s="187"/>
    </row>
    <row r="212" spans="1:1">
      <c r="A212" s="187"/>
    </row>
    <row r="213" spans="1:1">
      <c r="A213" s="187"/>
    </row>
    <row r="214" spans="1:1">
      <c r="A214" s="187"/>
    </row>
    <row r="215" spans="1:1">
      <c r="A215" s="187"/>
    </row>
  </sheetData>
  <mergeCells count="4">
    <mergeCell ref="A6:A7"/>
    <mergeCell ref="F6:F7"/>
    <mergeCell ref="G6:G7"/>
    <mergeCell ref="B6:E6"/>
  </mergeCells>
  <hyperlinks>
    <hyperlink ref="I2" location="Content!Print_Area" display="Content" xr:uid="{B6107BB6-8DC4-461F-8CBA-67AE42BF8270}"/>
    <hyperlink ref="I3" location="'X1'!A1" display="SFP-Asset" xr:uid="{5B055F36-103B-475A-B275-3DE157F3618F}"/>
    <hyperlink ref="I4" location="'X2'!A1" display="SFP-Liab and NW" xr:uid="{982F9E2C-CC7A-46C6-8567-5A052934ACB4}"/>
    <hyperlink ref="I5" location="'X4'!A1" display="SCI" xr:uid="{F9631D3C-C195-4B0F-9347-EAA77967147A}"/>
  </hyperlinks>
  <pageMargins left="0.7" right="0.7" top="0.75" bottom="0.75" header="0.3" footer="0.3"/>
  <pageSetup paperSize="9" scale="52" orientation="portrait" blackAndWhite="1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AF24F-9782-48FD-8BED-F3FE3F9D314C}">
  <sheetPr>
    <tabColor rgb="FFFFC000"/>
    <outlinePr summaryBelow="0"/>
  </sheetPr>
  <dimension ref="A1:I167"/>
  <sheetViews>
    <sheetView zoomScale="85" zoomScaleNormal="85" zoomScaleSheetLayoutView="115" workbookViewId="0">
      <selection activeCell="H40" sqref="H40"/>
    </sheetView>
  </sheetViews>
  <sheetFormatPr defaultColWidth="10" defaultRowHeight="15.6" outlineLevelRow="1"/>
  <cols>
    <col min="1" max="1" width="79.44140625" style="357" customWidth="1"/>
    <col min="2" max="3" width="23.33203125" style="187" customWidth="1"/>
    <col min="4" max="4" width="5" style="219" customWidth="1"/>
    <col min="5" max="5" width="10" style="219"/>
    <col min="6" max="16384" width="10" style="386"/>
  </cols>
  <sheetData>
    <row r="1" spans="1:9" s="35" customFormat="1">
      <c r="A1" s="1"/>
      <c r="B1" s="184"/>
      <c r="C1" s="314"/>
      <c r="D1" s="219"/>
      <c r="E1" s="219"/>
    </row>
    <row r="2" spans="1:9" s="35" customFormat="1">
      <c r="A2" s="87" t="s">
        <v>1282</v>
      </c>
      <c r="B2" s="516" t="s">
        <v>715</v>
      </c>
      <c r="D2" s="219"/>
      <c r="I2" s="457" t="s">
        <v>746</v>
      </c>
    </row>
    <row r="3" spans="1:9" s="35" customFormat="1">
      <c r="A3" s="65" t="s">
        <v>407</v>
      </c>
      <c r="B3" s="517" t="s">
        <v>747</v>
      </c>
      <c r="D3" s="232"/>
      <c r="I3" s="458" t="s">
        <v>748</v>
      </c>
    </row>
    <row r="4" spans="1:9" s="35" customFormat="1">
      <c r="A4" s="65" t="s">
        <v>408</v>
      </c>
      <c r="D4" s="5"/>
      <c r="I4" s="458" t="s">
        <v>750</v>
      </c>
    </row>
    <row r="5" spans="1:9">
      <c r="D5" s="5"/>
      <c r="I5" s="457" t="s">
        <v>752</v>
      </c>
    </row>
    <row r="6" spans="1:9" ht="31.8" thickBot="1">
      <c r="A6" s="842" t="s">
        <v>409</v>
      </c>
      <c r="B6" s="843" t="s">
        <v>411</v>
      </c>
      <c r="C6" s="843" t="s">
        <v>412</v>
      </c>
      <c r="D6" s="5"/>
    </row>
    <row r="7" spans="1:9">
      <c r="A7" s="380" t="s">
        <v>1283</v>
      </c>
      <c r="B7" s="381"/>
      <c r="C7" s="381"/>
      <c r="D7" s="232"/>
      <c r="E7" s="119"/>
    </row>
    <row r="8" spans="1:9" outlineLevel="1">
      <c r="A8" s="844" t="s">
        <v>1284</v>
      </c>
      <c r="B8" s="812"/>
      <c r="C8" s="812"/>
      <c r="E8" s="119"/>
    </row>
    <row r="9" spans="1:9" outlineLevel="1">
      <c r="A9" s="844" t="s">
        <v>765</v>
      </c>
      <c r="B9" s="812"/>
      <c r="C9" s="812"/>
    </row>
    <row r="10" spans="1:9" outlineLevel="1">
      <c r="A10" s="844" t="s">
        <v>766</v>
      </c>
      <c r="B10" s="812"/>
      <c r="C10" s="812"/>
    </row>
    <row r="11" spans="1:9" outlineLevel="1">
      <c r="A11" s="844" t="s">
        <v>767</v>
      </c>
      <c r="B11" s="812"/>
      <c r="C11" s="812"/>
    </row>
    <row r="12" spans="1:9" outlineLevel="1">
      <c r="A12" s="844" t="s">
        <v>796</v>
      </c>
      <c r="B12" s="812"/>
      <c r="C12" s="812"/>
    </row>
    <row r="13" spans="1:9" ht="16.2" outlineLevel="1" thickBot="1">
      <c r="A13" s="845" t="s">
        <v>1285</v>
      </c>
      <c r="B13" s="817"/>
      <c r="C13" s="817"/>
    </row>
    <row r="14" spans="1:9" ht="16.2" thickBot="1">
      <c r="A14" s="383" t="s">
        <v>602</v>
      </c>
      <c r="B14" s="846">
        <f>SUM(B8:B13)</f>
        <v>0</v>
      </c>
      <c r="C14" s="846">
        <f>SUM(C8:C13)</f>
        <v>0</v>
      </c>
    </row>
    <row r="15" spans="1:9">
      <c r="A15" s="380" t="s">
        <v>1286</v>
      </c>
      <c r="B15" s="813"/>
      <c r="C15" s="813"/>
    </row>
    <row r="16" spans="1:9" outlineLevel="1">
      <c r="A16" s="844" t="s">
        <v>1284</v>
      </c>
      <c r="B16" s="812"/>
      <c r="C16" s="812"/>
    </row>
    <row r="17" spans="1:3" outlineLevel="1">
      <c r="A17" s="844" t="s">
        <v>765</v>
      </c>
      <c r="B17" s="812"/>
      <c r="C17" s="812"/>
    </row>
    <row r="18" spans="1:3" outlineLevel="1">
      <c r="A18" s="844" t="s">
        <v>766</v>
      </c>
      <c r="B18" s="812"/>
      <c r="C18" s="812"/>
    </row>
    <row r="19" spans="1:3" outlineLevel="1">
      <c r="A19" s="844" t="s">
        <v>767</v>
      </c>
      <c r="B19" s="812"/>
      <c r="C19" s="812"/>
    </row>
    <row r="20" spans="1:3" outlineLevel="1">
      <c r="A20" s="844" t="s">
        <v>796</v>
      </c>
      <c r="B20" s="812"/>
      <c r="C20" s="812"/>
    </row>
    <row r="21" spans="1:3" outlineLevel="1">
      <c r="A21" s="845" t="s">
        <v>1285</v>
      </c>
      <c r="B21" s="812"/>
      <c r="C21" s="812"/>
    </row>
    <row r="22" spans="1:3">
      <c r="A22" s="1489" t="s">
        <v>584</v>
      </c>
      <c r="B22" s="1494">
        <f>SUM(B16,B17:B21)</f>
        <v>0</v>
      </c>
      <c r="C22" s="1494">
        <f>SUM(C16,C17:C21)</f>
        <v>0</v>
      </c>
    </row>
    <row r="23" spans="1:3">
      <c r="A23" s="380" t="s">
        <v>617</v>
      </c>
      <c r="B23" s="813"/>
      <c r="C23" s="813"/>
    </row>
    <row r="24" spans="1:3" outlineLevel="1">
      <c r="A24" s="844" t="s">
        <v>1284</v>
      </c>
      <c r="B24" s="812"/>
      <c r="C24" s="812"/>
    </row>
    <row r="25" spans="1:3" outlineLevel="1">
      <c r="A25" s="844" t="s">
        <v>765</v>
      </c>
      <c r="B25" s="812"/>
      <c r="C25" s="812"/>
    </row>
    <row r="26" spans="1:3" outlineLevel="1">
      <c r="A26" s="844" t="s">
        <v>766</v>
      </c>
      <c r="B26" s="812"/>
      <c r="C26" s="812"/>
    </row>
    <row r="27" spans="1:3" outlineLevel="1">
      <c r="A27" s="844" t="s">
        <v>767</v>
      </c>
      <c r="B27" s="812"/>
      <c r="C27" s="812"/>
    </row>
    <row r="28" spans="1:3" outlineLevel="1">
      <c r="A28" s="844" t="s">
        <v>796</v>
      </c>
      <c r="B28" s="812"/>
      <c r="C28" s="812"/>
    </row>
    <row r="29" spans="1:3" outlineLevel="1">
      <c r="A29" s="844" t="s">
        <v>1287</v>
      </c>
      <c r="B29" s="812"/>
      <c r="C29" s="812"/>
    </row>
    <row r="30" spans="1:3" outlineLevel="1">
      <c r="A30" s="844" t="s">
        <v>1288</v>
      </c>
      <c r="B30" s="812"/>
      <c r="C30" s="812"/>
    </row>
    <row r="31" spans="1:3" outlineLevel="1">
      <c r="A31" s="844" t="s">
        <v>1289</v>
      </c>
      <c r="B31" s="812"/>
      <c r="C31" s="812"/>
    </row>
    <row r="32" spans="1:3" outlineLevel="1">
      <c r="A32" s="844" t="s">
        <v>1290</v>
      </c>
      <c r="B32" s="812"/>
      <c r="C32" s="812"/>
    </row>
    <row r="33" spans="1:3" outlineLevel="1">
      <c r="A33" s="844" t="s">
        <v>1291</v>
      </c>
      <c r="B33" s="812"/>
      <c r="C33" s="812"/>
    </row>
    <row r="34" spans="1:3" outlineLevel="1">
      <c r="A34" s="1506" t="s">
        <v>1285</v>
      </c>
      <c r="B34" s="847"/>
      <c r="C34" s="847"/>
    </row>
    <row r="35" spans="1:3" ht="16.2" thickBot="1">
      <c r="A35" s="387" t="s">
        <v>584</v>
      </c>
      <c r="B35" s="813">
        <f>SUM(B24:B34)</f>
        <v>0</v>
      </c>
      <c r="C35" s="813">
        <f>SUM(C24:C34)</f>
        <v>0</v>
      </c>
    </row>
    <row r="36" spans="1:3" ht="16.2" thickBot="1">
      <c r="A36" s="383" t="s">
        <v>655</v>
      </c>
      <c r="B36" s="846">
        <f>B22+B35</f>
        <v>0</v>
      </c>
      <c r="C36" s="846">
        <f>C22+C35</f>
        <v>0</v>
      </c>
    </row>
    <row r="37" spans="1:3" ht="16.2" thickBot="1">
      <c r="A37" s="370" t="s">
        <v>1292</v>
      </c>
      <c r="B37" s="848">
        <f>B14-B36</f>
        <v>0</v>
      </c>
      <c r="C37" s="848">
        <f>C14-C36</f>
        <v>0</v>
      </c>
    </row>
    <row r="38" spans="1:3" ht="16.2" thickTop="1">
      <c r="A38" s="187"/>
    </row>
    <row r="39" spans="1:3">
      <c r="A39" s="187"/>
    </row>
    <row r="40" spans="1:3">
      <c r="A40" s="187"/>
    </row>
    <row r="41" spans="1:3">
      <c r="A41" s="187"/>
    </row>
    <row r="42" spans="1:3">
      <c r="A42" s="187"/>
    </row>
    <row r="43" spans="1:3">
      <c r="A43" s="187"/>
    </row>
    <row r="44" spans="1:3">
      <c r="A44" s="187"/>
    </row>
    <row r="45" spans="1:3">
      <c r="A45" s="385"/>
    </row>
    <row r="46" spans="1:3">
      <c r="A46" s="187"/>
    </row>
    <row r="47" spans="1:3">
      <c r="A47" s="187"/>
    </row>
    <row r="48" spans="1:3">
      <c r="A48" s="187"/>
    </row>
    <row r="49" spans="1:5">
      <c r="A49" s="187"/>
    </row>
    <row r="50" spans="1:5" s="187" customFormat="1">
      <c r="D50" s="219"/>
      <c r="E50" s="219"/>
    </row>
    <row r="51" spans="1:5" s="187" customFormat="1">
      <c r="D51" s="219"/>
      <c r="E51" s="219"/>
    </row>
    <row r="52" spans="1:5" s="187" customFormat="1">
      <c r="D52" s="219"/>
      <c r="E52" s="219"/>
    </row>
    <row r="53" spans="1:5" s="187" customFormat="1">
      <c r="D53" s="219"/>
      <c r="E53" s="219"/>
    </row>
    <row r="54" spans="1:5" s="187" customFormat="1">
      <c r="D54" s="219"/>
      <c r="E54" s="219"/>
    </row>
    <row r="55" spans="1:5" s="187" customFormat="1">
      <c r="D55" s="219"/>
      <c r="E55" s="219"/>
    </row>
    <row r="56" spans="1:5" s="187" customFormat="1">
      <c r="D56" s="219"/>
      <c r="E56" s="219"/>
    </row>
    <row r="57" spans="1:5" s="187" customFormat="1">
      <c r="D57" s="219"/>
      <c r="E57" s="219"/>
    </row>
    <row r="58" spans="1:5" s="187" customFormat="1">
      <c r="D58" s="219"/>
      <c r="E58" s="219"/>
    </row>
    <row r="59" spans="1:5" s="187" customFormat="1">
      <c r="D59" s="219"/>
      <c r="E59" s="219"/>
    </row>
    <row r="60" spans="1:5" s="187" customFormat="1">
      <c r="D60" s="219"/>
      <c r="E60" s="219"/>
    </row>
    <row r="61" spans="1:5" s="187" customFormat="1">
      <c r="D61" s="219"/>
      <c r="E61" s="219"/>
    </row>
    <row r="62" spans="1:5" s="187" customFormat="1">
      <c r="D62" s="219"/>
      <c r="E62" s="219"/>
    </row>
    <row r="63" spans="1:5" s="187" customFormat="1">
      <c r="D63" s="219"/>
      <c r="E63" s="219"/>
    </row>
    <row r="64" spans="1:5" s="187" customFormat="1">
      <c r="D64" s="219"/>
      <c r="E64" s="219"/>
    </row>
    <row r="65" spans="4:5" s="187" customFormat="1">
      <c r="D65" s="219"/>
      <c r="E65" s="219"/>
    </row>
    <row r="66" spans="4:5" s="187" customFormat="1">
      <c r="D66" s="219"/>
      <c r="E66" s="219"/>
    </row>
    <row r="67" spans="4:5" s="187" customFormat="1">
      <c r="D67" s="219"/>
      <c r="E67" s="219"/>
    </row>
    <row r="68" spans="4:5" s="187" customFormat="1">
      <c r="D68" s="219"/>
      <c r="E68" s="219"/>
    </row>
    <row r="69" spans="4:5" s="187" customFormat="1">
      <c r="D69" s="219"/>
      <c r="E69" s="219"/>
    </row>
    <row r="70" spans="4:5" s="187" customFormat="1">
      <c r="D70" s="219"/>
      <c r="E70" s="219"/>
    </row>
    <row r="71" spans="4:5" s="187" customFormat="1">
      <c r="D71" s="219"/>
      <c r="E71" s="219"/>
    </row>
    <row r="72" spans="4:5" s="187" customFormat="1">
      <c r="D72" s="219"/>
      <c r="E72" s="219"/>
    </row>
    <row r="73" spans="4:5" s="187" customFormat="1">
      <c r="D73" s="219"/>
      <c r="E73" s="219"/>
    </row>
    <row r="74" spans="4:5" s="187" customFormat="1">
      <c r="D74" s="219"/>
      <c r="E74" s="219"/>
    </row>
    <row r="75" spans="4:5" s="187" customFormat="1">
      <c r="D75" s="219"/>
      <c r="E75" s="219"/>
    </row>
    <row r="76" spans="4:5" s="187" customFormat="1">
      <c r="D76" s="219"/>
      <c r="E76" s="219"/>
    </row>
    <row r="77" spans="4:5" s="187" customFormat="1">
      <c r="D77" s="219"/>
      <c r="E77" s="219"/>
    </row>
    <row r="78" spans="4:5" s="187" customFormat="1">
      <c r="D78" s="219"/>
      <c r="E78" s="219"/>
    </row>
    <row r="79" spans="4:5" s="187" customFormat="1">
      <c r="D79" s="219"/>
      <c r="E79" s="219"/>
    </row>
    <row r="80" spans="4:5" s="187" customFormat="1">
      <c r="D80" s="219"/>
      <c r="E80" s="219"/>
    </row>
    <row r="81" spans="1:5" s="187" customFormat="1">
      <c r="D81" s="219"/>
      <c r="E81" s="219"/>
    </row>
    <row r="82" spans="1:5">
      <c r="A82" s="187"/>
    </row>
    <row r="83" spans="1:5">
      <c r="A83" s="187"/>
    </row>
    <row r="84" spans="1:5">
      <c r="A84" s="187"/>
    </row>
    <row r="85" spans="1:5">
      <c r="A85" s="187"/>
    </row>
    <row r="86" spans="1:5">
      <c r="A86" s="363"/>
      <c r="B86" s="363"/>
      <c r="C86" s="363"/>
    </row>
    <row r="87" spans="1:5">
      <c r="A87" s="363"/>
      <c r="B87" s="363"/>
      <c r="C87" s="363"/>
    </row>
    <row r="88" spans="1:5">
      <c r="A88" s="363"/>
      <c r="B88" s="363"/>
      <c r="C88" s="363"/>
    </row>
    <row r="89" spans="1:5">
      <c r="A89" s="187"/>
    </row>
    <row r="90" spans="1:5">
      <c r="A90" s="187"/>
    </row>
    <row r="91" spans="1:5">
      <c r="A91" s="187"/>
    </row>
    <row r="92" spans="1:5">
      <c r="A92" s="187"/>
    </row>
    <row r="93" spans="1:5">
      <c r="A93" s="187"/>
    </row>
    <row r="94" spans="1:5">
      <c r="A94" s="187"/>
    </row>
    <row r="95" spans="1:5">
      <c r="A95" s="187"/>
    </row>
    <row r="96" spans="1:5">
      <c r="A96" s="187"/>
    </row>
    <row r="97" spans="1:5">
      <c r="A97" s="187"/>
    </row>
    <row r="98" spans="1:5" s="187" customFormat="1">
      <c r="D98" s="219"/>
      <c r="E98" s="219"/>
    </row>
    <row r="99" spans="1:5" s="187" customFormat="1">
      <c r="D99" s="219"/>
      <c r="E99" s="219"/>
    </row>
    <row r="100" spans="1:5" s="187" customFormat="1">
      <c r="D100" s="219"/>
      <c r="E100" s="219"/>
    </row>
    <row r="101" spans="1:5" s="187" customFormat="1">
      <c r="D101" s="219"/>
      <c r="E101" s="219"/>
    </row>
    <row r="102" spans="1:5" s="187" customFormat="1">
      <c r="D102" s="219"/>
      <c r="E102" s="219"/>
    </row>
    <row r="103" spans="1:5" s="187" customFormat="1">
      <c r="D103" s="219"/>
      <c r="E103" s="219"/>
    </row>
    <row r="104" spans="1:5" s="187" customFormat="1">
      <c r="D104" s="219"/>
      <c r="E104" s="219"/>
    </row>
    <row r="105" spans="1:5" s="187" customFormat="1">
      <c r="D105" s="219"/>
      <c r="E105" s="219"/>
    </row>
    <row r="106" spans="1:5" s="187" customFormat="1">
      <c r="D106" s="219"/>
      <c r="E106" s="219"/>
    </row>
    <row r="107" spans="1:5" s="187" customFormat="1">
      <c r="D107" s="219"/>
      <c r="E107" s="219"/>
    </row>
    <row r="108" spans="1:5" s="187" customFormat="1">
      <c r="D108" s="219"/>
      <c r="E108" s="219"/>
    </row>
    <row r="109" spans="1:5" s="187" customFormat="1">
      <c r="D109" s="219"/>
      <c r="E109" s="219"/>
    </row>
    <row r="110" spans="1:5" s="187" customFormat="1">
      <c r="D110" s="219"/>
      <c r="E110" s="219"/>
    </row>
    <row r="111" spans="1:5" s="187" customFormat="1">
      <c r="D111" s="219"/>
      <c r="E111" s="219"/>
    </row>
    <row r="112" spans="1:5" s="187" customFormat="1">
      <c r="D112" s="219"/>
      <c r="E112" s="219"/>
    </row>
    <row r="113" spans="4:5" s="187" customFormat="1">
      <c r="D113" s="219"/>
      <c r="E113" s="219"/>
    </row>
    <row r="114" spans="4:5" s="187" customFormat="1">
      <c r="D114" s="219"/>
      <c r="E114" s="219"/>
    </row>
    <row r="115" spans="4:5" s="187" customFormat="1">
      <c r="D115" s="219"/>
      <c r="E115" s="219"/>
    </row>
    <row r="116" spans="4:5" s="187" customFormat="1">
      <c r="D116" s="219"/>
      <c r="E116" s="219"/>
    </row>
    <row r="117" spans="4:5" s="187" customFormat="1">
      <c r="D117" s="219"/>
      <c r="E117" s="219"/>
    </row>
    <row r="118" spans="4:5" s="187" customFormat="1">
      <c r="D118" s="219"/>
      <c r="E118" s="219"/>
    </row>
    <row r="119" spans="4:5" s="187" customFormat="1">
      <c r="D119" s="219"/>
      <c r="E119" s="219"/>
    </row>
    <row r="120" spans="4:5" s="187" customFormat="1">
      <c r="D120" s="219"/>
      <c r="E120" s="219"/>
    </row>
    <row r="121" spans="4:5" s="187" customFormat="1">
      <c r="D121" s="219"/>
      <c r="E121" s="219"/>
    </row>
    <row r="122" spans="4:5" s="187" customFormat="1">
      <c r="D122" s="219"/>
      <c r="E122" s="219"/>
    </row>
    <row r="123" spans="4:5" s="187" customFormat="1">
      <c r="D123" s="219"/>
      <c r="E123" s="219"/>
    </row>
    <row r="124" spans="4:5" s="187" customFormat="1">
      <c r="D124" s="219"/>
      <c r="E124" s="219"/>
    </row>
    <row r="125" spans="4:5" s="187" customFormat="1">
      <c r="D125" s="219"/>
      <c r="E125" s="219"/>
    </row>
    <row r="126" spans="4:5" s="187" customFormat="1">
      <c r="D126" s="219"/>
      <c r="E126" s="219"/>
    </row>
    <row r="127" spans="4:5" s="187" customFormat="1">
      <c r="D127" s="219"/>
      <c r="E127" s="219"/>
    </row>
    <row r="128" spans="4:5" s="187" customFormat="1">
      <c r="D128" s="219"/>
      <c r="E128" s="219"/>
    </row>
    <row r="129" spans="4:5" s="187" customFormat="1">
      <c r="D129" s="219"/>
      <c r="E129" s="219"/>
    </row>
    <row r="130" spans="4:5" s="187" customFormat="1">
      <c r="D130" s="219"/>
      <c r="E130" s="219"/>
    </row>
    <row r="131" spans="4:5" s="187" customFormat="1">
      <c r="D131" s="219"/>
      <c r="E131" s="219"/>
    </row>
    <row r="132" spans="4:5" s="187" customFormat="1">
      <c r="D132" s="219"/>
      <c r="E132" s="219"/>
    </row>
    <row r="133" spans="4:5" s="187" customFormat="1">
      <c r="D133" s="219"/>
      <c r="E133" s="219"/>
    </row>
    <row r="134" spans="4:5" s="187" customFormat="1">
      <c r="D134" s="219"/>
      <c r="E134" s="219"/>
    </row>
    <row r="135" spans="4:5" s="187" customFormat="1">
      <c r="D135" s="219"/>
      <c r="E135" s="219"/>
    </row>
    <row r="136" spans="4:5" s="187" customFormat="1">
      <c r="D136" s="219"/>
      <c r="E136" s="219"/>
    </row>
    <row r="137" spans="4:5" s="187" customFormat="1">
      <c r="D137" s="219"/>
      <c r="E137" s="219"/>
    </row>
    <row r="138" spans="4:5" s="187" customFormat="1">
      <c r="D138" s="219"/>
      <c r="E138" s="219"/>
    </row>
    <row r="139" spans="4:5" s="187" customFormat="1">
      <c r="D139" s="219"/>
      <c r="E139" s="219"/>
    </row>
    <row r="140" spans="4:5" s="187" customFormat="1">
      <c r="D140" s="219"/>
      <c r="E140" s="219"/>
    </row>
    <row r="141" spans="4:5" s="187" customFormat="1">
      <c r="D141" s="219"/>
      <c r="E141" s="219"/>
    </row>
    <row r="142" spans="4:5" s="187" customFormat="1">
      <c r="D142" s="219"/>
      <c r="E142" s="219"/>
    </row>
    <row r="143" spans="4:5" s="187" customFormat="1">
      <c r="D143" s="219"/>
      <c r="E143" s="219"/>
    </row>
    <row r="144" spans="4:5" s="187" customFormat="1">
      <c r="D144" s="219"/>
      <c r="E144" s="219"/>
    </row>
    <row r="145" spans="4:5" s="187" customFormat="1">
      <c r="D145" s="219"/>
      <c r="E145" s="219"/>
    </row>
    <row r="146" spans="4:5" s="187" customFormat="1">
      <c r="D146" s="219"/>
      <c r="E146" s="219"/>
    </row>
    <row r="147" spans="4:5" s="187" customFormat="1">
      <c r="D147" s="219"/>
      <c r="E147" s="219"/>
    </row>
    <row r="148" spans="4:5" s="187" customFormat="1">
      <c r="D148" s="219"/>
      <c r="E148" s="219"/>
    </row>
    <row r="149" spans="4:5" s="187" customFormat="1">
      <c r="D149" s="219"/>
      <c r="E149" s="219"/>
    </row>
    <row r="150" spans="4:5" s="187" customFormat="1">
      <c r="D150" s="219"/>
      <c r="E150" s="219"/>
    </row>
    <row r="151" spans="4:5" s="187" customFormat="1">
      <c r="D151" s="219"/>
      <c r="E151" s="219"/>
    </row>
    <row r="152" spans="4:5" s="187" customFormat="1">
      <c r="D152" s="219"/>
      <c r="E152" s="219"/>
    </row>
    <row r="153" spans="4:5" s="187" customFormat="1">
      <c r="D153" s="219"/>
      <c r="E153" s="219"/>
    </row>
    <row r="154" spans="4:5" s="187" customFormat="1">
      <c r="D154" s="219"/>
      <c r="E154" s="219"/>
    </row>
    <row r="155" spans="4:5" s="187" customFormat="1">
      <c r="D155" s="219"/>
      <c r="E155" s="219"/>
    </row>
    <row r="156" spans="4:5" s="187" customFormat="1">
      <c r="D156" s="219"/>
      <c r="E156" s="219"/>
    </row>
    <row r="157" spans="4:5" s="187" customFormat="1">
      <c r="D157" s="219"/>
      <c r="E157" s="219"/>
    </row>
    <row r="158" spans="4:5" s="187" customFormat="1">
      <c r="D158" s="219"/>
      <c r="E158" s="219"/>
    </row>
    <row r="159" spans="4:5" s="187" customFormat="1">
      <c r="D159" s="219"/>
      <c r="E159" s="219"/>
    </row>
    <row r="160" spans="4:5" s="187" customFormat="1">
      <c r="D160" s="219"/>
      <c r="E160" s="219"/>
    </row>
    <row r="161" spans="4:5" s="187" customFormat="1">
      <c r="D161" s="219"/>
      <c r="E161" s="219"/>
    </row>
    <row r="162" spans="4:5" s="187" customFormat="1">
      <c r="D162" s="219"/>
      <c r="E162" s="219"/>
    </row>
    <row r="163" spans="4:5" s="187" customFormat="1">
      <c r="D163" s="219"/>
      <c r="E163" s="219"/>
    </row>
    <row r="164" spans="4:5" s="187" customFormat="1">
      <c r="D164" s="219"/>
      <c r="E164" s="219"/>
    </row>
    <row r="165" spans="4:5" s="187" customFormat="1">
      <c r="D165" s="219"/>
      <c r="E165" s="219"/>
    </row>
    <row r="166" spans="4:5" s="187" customFormat="1">
      <c r="D166" s="219"/>
      <c r="E166" s="219"/>
    </row>
    <row r="167" spans="4:5" s="187" customFormat="1">
      <c r="D167" s="219"/>
      <c r="E167" s="219"/>
    </row>
  </sheetData>
  <sheetProtection insertRows="0" deleteRows="0" selectLockedCells="1"/>
  <hyperlinks>
    <hyperlink ref="I2" location="Content!Print_Area" display="Content" xr:uid="{D0E28316-53D6-48E7-BFD5-BDBFF50A367F}"/>
    <hyperlink ref="I3" location="'X1'!A1" display="SFP-Asset" xr:uid="{6F698015-C13C-4BCD-8F4F-4572ACCF4736}"/>
    <hyperlink ref="I4" location="'X2'!A1" display="SFP-Liab and NW" xr:uid="{B4E3FC4A-4D37-4E75-9622-80C12EA06440}"/>
    <hyperlink ref="I5" location="'X4'!A1" display="SCI" xr:uid="{34EE127C-52EC-434B-BAD8-0B9584A0568C}"/>
  </hyperlinks>
  <pageMargins left="0.7" right="0.7" top="0.75" bottom="0.75" header="0.3" footer="0.3"/>
  <pageSetup paperSize="9" scale="52" orientation="portrait" blackAndWhite="1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07AEC-367C-4E26-9EC3-4289FB86DE29}">
  <sheetPr>
    <tabColor rgb="FFFFC000"/>
    <outlinePr summaryBelow="0"/>
  </sheetPr>
  <dimension ref="A1:J149"/>
  <sheetViews>
    <sheetView zoomScale="85" zoomScaleNormal="85" zoomScaleSheetLayoutView="115" workbookViewId="0">
      <selection activeCell="H40" sqref="H40"/>
    </sheetView>
  </sheetViews>
  <sheetFormatPr defaultColWidth="10" defaultRowHeight="15.6"/>
  <cols>
    <col min="1" max="1" width="79.44140625" style="395" customWidth="1"/>
    <col min="2" max="2" width="23" style="393" customWidth="1"/>
    <col min="3" max="3" width="23" style="393" bestFit="1" customWidth="1"/>
    <col min="4" max="4" width="5" style="219" customWidth="1"/>
    <col min="5" max="5" width="10" style="219"/>
    <col min="6" max="16384" width="10" style="393"/>
  </cols>
  <sheetData>
    <row r="1" spans="1:10" s="390" customFormat="1">
      <c r="A1" s="388"/>
      <c r="B1" s="389"/>
      <c r="C1" s="391"/>
      <c r="D1" s="219"/>
      <c r="E1" s="219"/>
    </row>
    <row r="2" spans="1:10">
      <c r="A2" s="392" t="s">
        <v>1293</v>
      </c>
      <c r="B2" s="516" t="s">
        <v>715</v>
      </c>
      <c r="J2" s="457" t="s">
        <v>746</v>
      </c>
    </row>
    <row r="3" spans="1:10" s="390" customFormat="1">
      <c r="A3" s="394" t="s">
        <v>407</v>
      </c>
      <c r="B3" s="517" t="s">
        <v>747</v>
      </c>
      <c r="D3" s="232"/>
      <c r="J3" s="458" t="s">
        <v>748</v>
      </c>
    </row>
    <row r="4" spans="1:10" s="390" customFormat="1">
      <c r="A4" s="394" t="s">
        <v>408</v>
      </c>
      <c r="D4" s="5"/>
      <c r="J4" s="458" t="s">
        <v>750</v>
      </c>
    </row>
    <row r="5" spans="1:10">
      <c r="D5" s="5"/>
      <c r="J5" s="457" t="s">
        <v>752</v>
      </c>
    </row>
    <row r="6" spans="1:10" ht="31.8" thickBot="1">
      <c r="A6" s="849" t="s">
        <v>409</v>
      </c>
      <c r="B6" s="850" t="s">
        <v>411</v>
      </c>
      <c r="C6" s="850" t="s">
        <v>412</v>
      </c>
      <c r="D6" s="5"/>
    </row>
    <row r="7" spans="1:10">
      <c r="A7" s="396"/>
      <c r="B7" s="397"/>
      <c r="C7" s="397"/>
      <c r="D7" s="232"/>
      <c r="E7" s="119"/>
    </row>
    <row r="8" spans="1:10">
      <c r="A8" s="851" t="s">
        <v>566</v>
      </c>
      <c r="B8" s="852"/>
      <c r="C8" s="852"/>
      <c r="E8" s="119"/>
    </row>
    <row r="9" spans="1:10">
      <c r="A9" s="851" t="s">
        <v>567</v>
      </c>
      <c r="B9" s="852"/>
      <c r="C9" s="852"/>
    </row>
    <row r="10" spans="1:10">
      <c r="A10" s="851" t="s">
        <v>568</v>
      </c>
      <c r="B10" s="852"/>
      <c r="C10" s="852"/>
    </row>
    <row r="11" spans="1:10">
      <c r="A11" s="851" t="s">
        <v>569</v>
      </c>
      <c r="B11" s="852"/>
      <c r="C11" s="852"/>
    </row>
    <row r="12" spans="1:10">
      <c r="A12" s="851" t="s">
        <v>570</v>
      </c>
      <c r="B12" s="852"/>
      <c r="C12" s="852"/>
    </row>
    <row r="13" spans="1:10">
      <c r="A13" s="851" t="s">
        <v>571</v>
      </c>
      <c r="B13" s="852"/>
      <c r="C13" s="852"/>
    </row>
    <row r="14" spans="1:10">
      <c r="A14" s="851" t="s">
        <v>572</v>
      </c>
      <c r="B14" s="852"/>
      <c r="C14" s="852"/>
    </row>
    <row r="15" spans="1:10">
      <c r="A15" s="851" t="s">
        <v>573</v>
      </c>
      <c r="B15" s="852"/>
      <c r="C15" s="852"/>
    </row>
    <row r="16" spans="1:10">
      <c r="A16" s="1507" t="s">
        <v>1294</v>
      </c>
      <c r="B16" s="853"/>
      <c r="C16" s="853"/>
    </row>
    <row r="17" spans="1:3" ht="16.2" thickBot="1">
      <c r="A17" s="396" t="s">
        <v>1295</v>
      </c>
      <c r="B17" s="397">
        <f>SUM(B8:B16)</f>
        <v>0</v>
      </c>
      <c r="C17" s="397">
        <f>SUM(C8:C16)</f>
        <v>0</v>
      </c>
    </row>
    <row r="18" spans="1:3" ht="16.2" thickBot="1">
      <c r="A18" s="854" t="s">
        <v>1296</v>
      </c>
      <c r="B18" s="855"/>
      <c r="C18" s="855"/>
    </row>
    <row r="19" spans="1:3" ht="16.2" thickBot="1">
      <c r="A19" s="856" t="s">
        <v>1297</v>
      </c>
      <c r="B19" s="857">
        <f t="shared" ref="B19" si="0">B17-B18</f>
        <v>0</v>
      </c>
      <c r="C19" s="857">
        <f t="shared" ref="C19" si="1">C17-C18</f>
        <v>0</v>
      </c>
    </row>
    <row r="20" spans="1:3" ht="16.2" thickTop="1">
      <c r="A20" s="393"/>
    </row>
    <row r="21" spans="1:3">
      <c r="A21" s="393"/>
    </row>
    <row r="22" spans="1:3">
      <c r="A22" s="393"/>
    </row>
    <row r="23" spans="1:3">
      <c r="A23" s="393"/>
    </row>
    <row r="24" spans="1:3">
      <c r="A24" s="393"/>
    </row>
    <row r="25" spans="1:3">
      <c r="A25" s="393"/>
    </row>
    <row r="26" spans="1:3">
      <c r="A26" s="393"/>
    </row>
    <row r="27" spans="1:3">
      <c r="A27" s="393"/>
    </row>
    <row r="28" spans="1:3">
      <c r="A28" s="393"/>
    </row>
    <row r="29" spans="1:3">
      <c r="A29" s="393"/>
    </row>
    <row r="30" spans="1:3">
      <c r="A30" s="393"/>
    </row>
    <row r="31" spans="1:3">
      <c r="A31" s="393"/>
    </row>
    <row r="32" spans="1:3">
      <c r="A32" s="393"/>
    </row>
    <row r="33" spans="1:1">
      <c r="A33" s="393"/>
    </row>
    <row r="34" spans="1:1">
      <c r="A34" s="393"/>
    </row>
    <row r="35" spans="1:1">
      <c r="A35" s="393"/>
    </row>
    <row r="36" spans="1:1">
      <c r="A36" s="393"/>
    </row>
    <row r="37" spans="1:1">
      <c r="A37" s="393"/>
    </row>
    <row r="38" spans="1:1">
      <c r="A38" s="393"/>
    </row>
    <row r="39" spans="1:1">
      <c r="A39" s="393"/>
    </row>
    <row r="40" spans="1:1">
      <c r="A40" s="393"/>
    </row>
    <row r="41" spans="1:1">
      <c r="A41" s="393"/>
    </row>
    <row r="42" spans="1:1">
      <c r="A42" s="393"/>
    </row>
    <row r="43" spans="1:1">
      <c r="A43" s="393"/>
    </row>
    <row r="44" spans="1:1">
      <c r="A44" s="393"/>
    </row>
    <row r="45" spans="1:1">
      <c r="A45" s="393"/>
    </row>
    <row r="46" spans="1:1">
      <c r="A46" s="393"/>
    </row>
    <row r="47" spans="1:1">
      <c r="A47" s="393"/>
    </row>
    <row r="48" spans="1:1">
      <c r="A48" s="393"/>
    </row>
    <row r="49" spans="1:1">
      <c r="A49" s="393"/>
    </row>
    <row r="50" spans="1:1">
      <c r="A50" s="393"/>
    </row>
    <row r="51" spans="1:1">
      <c r="A51" s="393"/>
    </row>
    <row r="52" spans="1:1">
      <c r="A52" s="393"/>
    </row>
    <row r="53" spans="1:1">
      <c r="A53" s="393"/>
    </row>
    <row r="54" spans="1:1">
      <c r="A54" s="393"/>
    </row>
    <row r="55" spans="1:1">
      <c r="A55" s="393"/>
    </row>
    <row r="56" spans="1:1">
      <c r="A56" s="393"/>
    </row>
    <row r="57" spans="1:1">
      <c r="A57" s="393"/>
    </row>
    <row r="58" spans="1:1">
      <c r="A58" s="393"/>
    </row>
    <row r="59" spans="1:1">
      <c r="A59" s="393"/>
    </row>
    <row r="60" spans="1:1">
      <c r="A60" s="393"/>
    </row>
    <row r="61" spans="1:1">
      <c r="A61" s="393"/>
    </row>
    <row r="62" spans="1:1">
      <c r="A62" s="393"/>
    </row>
    <row r="63" spans="1:1">
      <c r="A63" s="393"/>
    </row>
    <row r="64" spans="1:1">
      <c r="A64" s="393"/>
    </row>
    <row r="65" spans="1:3">
      <c r="A65" s="393"/>
    </row>
    <row r="66" spans="1:3">
      <c r="A66" s="393"/>
    </row>
    <row r="67" spans="1:3">
      <c r="A67" s="393"/>
    </row>
    <row r="68" spans="1:3">
      <c r="A68" s="398"/>
      <c r="B68" s="398"/>
      <c r="C68" s="398"/>
    </row>
    <row r="69" spans="1:3">
      <c r="A69" s="398"/>
      <c r="B69" s="398"/>
      <c r="C69" s="398"/>
    </row>
    <row r="70" spans="1:3">
      <c r="A70" s="398"/>
      <c r="B70" s="398"/>
      <c r="C70" s="398"/>
    </row>
    <row r="71" spans="1:3">
      <c r="A71" s="393"/>
    </row>
    <row r="72" spans="1:3">
      <c r="A72" s="393"/>
    </row>
    <row r="73" spans="1:3">
      <c r="A73" s="393"/>
    </row>
    <row r="74" spans="1:3">
      <c r="A74" s="393"/>
    </row>
    <row r="75" spans="1:3">
      <c r="A75" s="393"/>
    </row>
    <row r="76" spans="1:3">
      <c r="A76" s="393"/>
    </row>
    <row r="77" spans="1:3">
      <c r="A77" s="393"/>
    </row>
    <row r="78" spans="1:3">
      <c r="A78" s="393"/>
    </row>
    <row r="79" spans="1:3">
      <c r="A79" s="393"/>
    </row>
    <row r="80" spans="1:3">
      <c r="A80" s="393"/>
    </row>
    <row r="81" spans="1:1">
      <c r="A81" s="393"/>
    </row>
    <row r="82" spans="1:1">
      <c r="A82" s="393"/>
    </row>
    <row r="83" spans="1:1">
      <c r="A83" s="393"/>
    </row>
    <row r="84" spans="1:1">
      <c r="A84" s="393"/>
    </row>
    <row r="85" spans="1:1">
      <c r="A85" s="393"/>
    </row>
    <row r="86" spans="1:1">
      <c r="A86" s="393"/>
    </row>
    <row r="87" spans="1:1">
      <c r="A87" s="393"/>
    </row>
    <row r="88" spans="1:1">
      <c r="A88" s="393"/>
    </row>
    <row r="89" spans="1:1">
      <c r="A89" s="393"/>
    </row>
    <row r="90" spans="1:1">
      <c r="A90" s="393"/>
    </row>
    <row r="91" spans="1:1">
      <c r="A91" s="393"/>
    </row>
    <row r="92" spans="1:1">
      <c r="A92" s="393"/>
    </row>
    <row r="93" spans="1:1">
      <c r="A93" s="393"/>
    </row>
    <row r="94" spans="1:1">
      <c r="A94" s="393"/>
    </row>
    <row r="95" spans="1:1">
      <c r="A95" s="393"/>
    </row>
    <row r="96" spans="1:1">
      <c r="A96" s="393"/>
    </row>
    <row r="97" spans="1:1">
      <c r="A97" s="393"/>
    </row>
    <row r="98" spans="1:1">
      <c r="A98" s="393"/>
    </row>
    <row r="99" spans="1:1">
      <c r="A99" s="393"/>
    </row>
    <row r="100" spans="1:1">
      <c r="A100" s="393"/>
    </row>
    <row r="101" spans="1:1">
      <c r="A101" s="393"/>
    </row>
    <row r="102" spans="1:1">
      <c r="A102" s="393"/>
    </row>
    <row r="103" spans="1:1">
      <c r="A103" s="393"/>
    </row>
    <row r="104" spans="1:1">
      <c r="A104" s="393"/>
    </row>
    <row r="105" spans="1:1">
      <c r="A105" s="393"/>
    </row>
    <row r="106" spans="1:1">
      <c r="A106" s="393"/>
    </row>
    <row r="107" spans="1:1">
      <c r="A107" s="393"/>
    </row>
    <row r="108" spans="1:1">
      <c r="A108" s="393"/>
    </row>
    <row r="109" spans="1:1">
      <c r="A109" s="393"/>
    </row>
    <row r="110" spans="1:1">
      <c r="A110" s="393"/>
    </row>
    <row r="111" spans="1:1">
      <c r="A111" s="393"/>
    </row>
    <row r="112" spans="1:1">
      <c r="A112" s="393"/>
    </row>
    <row r="113" spans="1:1">
      <c r="A113" s="393"/>
    </row>
    <row r="114" spans="1:1">
      <c r="A114" s="393"/>
    </row>
    <row r="115" spans="1:1">
      <c r="A115" s="393"/>
    </row>
    <row r="116" spans="1:1">
      <c r="A116" s="393"/>
    </row>
    <row r="117" spans="1:1">
      <c r="A117" s="393"/>
    </row>
    <row r="118" spans="1:1">
      <c r="A118" s="393"/>
    </row>
    <row r="119" spans="1:1">
      <c r="A119" s="393"/>
    </row>
    <row r="120" spans="1:1">
      <c r="A120" s="393"/>
    </row>
    <row r="121" spans="1:1">
      <c r="A121" s="393"/>
    </row>
    <row r="122" spans="1:1">
      <c r="A122" s="393"/>
    </row>
    <row r="123" spans="1:1">
      <c r="A123" s="393"/>
    </row>
    <row r="124" spans="1:1">
      <c r="A124" s="393"/>
    </row>
    <row r="125" spans="1:1">
      <c r="A125" s="393"/>
    </row>
    <row r="126" spans="1:1">
      <c r="A126" s="393"/>
    </row>
    <row r="127" spans="1:1">
      <c r="A127" s="393"/>
    </row>
    <row r="128" spans="1:1">
      <c r="A128" s="393"/>
    </row>
    <row r="129" spans="1:1">
      <c r="A129" s="393"/>
    </row>
    <row r="130" spans="1:1">
      <c r="A130" s="393"/>
    </row>
    <row r="131" spans="1:1">
      <c r="A131" s="393"/>
    </row>
    <row r="132" spans="1:1">
      <c r="A132" s="393"/>
    </row>
    <row r="133" spans="1:1">
      <c r="A133" s="393"/>
    </row>
    <row r="134" spans="1:1">
      <c r="A134" s="393"/>
    </row>
    <row r="135" spans="1:1">
      <c r="A135" s="393"/>
    </row>
    <row r="136" spans="1:1">
      <c r="A136" s="393"/>
    </row>
    <row r="137" spans="1:1">
      <c r="A137" s="393"/>
    </row>
    <row r="138" spans="1:1">
      <c r="A138" s="393"/>
    </row>
    <row r="139" spans="1:1">
      <c r="A139" s="393"/>
    </row>
    <row r="140" spans="1:1">
      <c r="A140" s="393"/>
    </row>
    <row r="141" spans="1:1">
      <c r="A141" s="393"/>
    </row>
    <row r="142" spans="1:1">
      <c r="A142" s="393"/>
    </row>
    <row r="143" spans="1:1">
      <c r="A143" s="393"/>
    </row>
    <row r="144" spans="1:1">
      <c r="A144" s="393"/>
    </row>
    <row r="145" spans="1:1">
      <c r="A145" s="393"/>
    </row>
    <row r="146" spans="1:1">
      <c r="A146" s="393"/>
    </row>
    <row r="147" spans="1:1">
      <c r="A147" s="393"/>
    </row>
    <row r="148" spans="1:1">
      <c r="A148" s="393"/>
    </row>
    <row r="149" spans="1:1">
      <c r="A149" s="393"/>
    </row>
  </sheetData>
  <hyperlinks>
    <hyperlink ref="J2" location="Content!Print_Area" display="Content" xr:uid="{8138D331-DD24-48E1-9C68-E9E5F0AD356B}"/>
    <hyperlink ref="J3" location="'X1'!A1" display="SFP-Asset" xr:uid="{EA2B22FE-C5C3-431D-8BC5-8FC7A570BF4F}"/>
    <hyperlink ref="J4" location="'X2'!A1" display="SFP-Liab and NW" xr:uid="{FF67045D-131F-470E-9369-9D5BC95425A3}"/>
    <hyperlink ref="J5" location="'X4'!A1" display="SCI" xr:uid="{04F2A3AF-759C-466F-8AF4-18B668C86585}"/>
  </hyperlinks>
  <pageMargins left="0.7" right="0.7" top="0.75" bottom="0.75" header="0.3" footer="0.3"/>
  <pageSetup paperSize="9" scale="4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4819C-770B-4559-B70D-571768046F57}">
  <sheetPr>
    <tabColor rgb="FFBA8CDC"/>
    <outlinePr summaryBelow="0"/>
    <pageSetUpPr fitToPage="1"/>
  </sheetPr>
  <dimension ref="A1:J62"/>
  <sheetViews>
    <sheetView zoomScale="70" zoomScaleNormal="70" zoomScaleSheetLayoutView="85" workbookViewId="0">
      <selection activeCell="B23" sqref="B23"/>
    </sheetView>
  </sheetViews>
  <sheetFormatPr defaultColWidth="10" defaultRowHeight="13.8" outlineLevelCol="1"/>
  <cols>
    <col min="1" max="1" width="83.6640625" style="357" customWidth="1"/>
    <col min="2" max="3" width="20.6640625" style="187" customWidth="1" outlineLevel="1"/>
    <col min="4" max="4" width="23.33203125" style="187" bestFit="1" customWidth="1"/>
    <col min="5" max="5" width="3" style="187" customWidth="1"/>
    <col min="6" max="7" width="20.6640625" style="187" customWidth="1" outlineLevel="1"/>
    <col min="8" max="8" width="23.33203125" style="187" bestFit="1" customWidth="1"/>
    <col min="9" max="9" width="3" style="187" customWidth="1"/>
    <col min="10" max="16384" width="10" style="187"/>
  </cols>
  <sheetData>
    <row r="1" spans="1:10" ht="15.6">
      <c r="H1" s="314" t="s">
        <v>578</v>
      </c>
    </row>
    <row r="2" spans="1:10" s="167" customFormat="1" ht="15.6">
      <c r="A2" s="87" t="s">
        <v>579</v>
      </c>
      <c r="B2" s="1"/>
      <c r="C2" s="1"/>
      <c r="D2" s="35"/>
      <c r="E2" s="35"/>
      <c r="F2" s="35"/>
      <c r="G2" s="1"/>
      <c r="H2" s="35"/>
      <c r="I2" s="35"/>
      <c r="J2" s="35"/>
    </row>
    <row r="3" spans="1:10" s="167" customFormat="1" ht="15.6">
      <c r="A3" s="65" t="s">
        <v>407</v>
      </c>
      <c r="B3" s="1"/>
      <c r="C3" s="1"/>
      <c r="D3" s="35"/>
      <c r="E3" s="35"/>
      <c r="F3" s="35"/>
      <c r="G3" s="1"/>
      <c r="H3" s="35"/>
      <c r="I3" s="35"/>
      <c r="J3" s="35"/>
    </row>
    <row r="4" spans="1:10" s="167" customFormat="1" ht="15.6">
      <c r="A4" s="65" t="s">
        <v>408</v>
      </c>
      <c r="D4" s="35"/>
      <c r="E4" s="35"/>
      <c r="F4" s="35"/>
      <c r="H4" s="35"/>
      <c r="I4" s="35"/>
      <c r="J4" s="35"/>
    </row>
    <row r="5" spans="1:10" ht="16.2" customHeight="1" thickBot="1"/>
    <row r="6" spans="1:10" ht="15.45" customHeight="1">
      <c r="A6" s="1531" t="s">
        <v>409</v>
      </c>
      <c r="B6" s="1533" t="s">
        <v>580</v>
      </c>
      <c r="C6" s="1534"/>
      <c r="D6" s="1535"/>
      <c r="F6" s="1533" t="s">
        <v>581</v>
      </c>
      <c r="G6" s="1534"/>
      <c r="H6" s="1535"/>
    </row>
    <row r="7" spans="1:10" ht="16.5" customHeight="1" thickBot="1">
      <c r="A7" s="1532"/>
      <c r="B7" s="877" t="s">
        <v>582</v>
      </c>
      <c r="C7" s="980" t="s">
        <v>583</v>
      </c>
      <c r="D7" s="878" t="s">
        <v>584</v>
      </c>
      <c r="F7" s="878" t="s">
        <v>582</v>
      </c>
      <c r="G7" s="980" t="s">
        <v>583</v>
      </c>
      <c r="H7" s="878" t="s">
        <v>584</v>
      </c>
    </row>
    <row r="8" spans="1:10" ht="15.6">
      <c r="A8" s="358" t="s">
        <v>413</v>
      </c>
      <c r="B8" s="875"/>
      <c r="C8" s="981"/>
      <c r="D8" s="868"/>
      <c r="F8" s="868"/>
      <c r="G8" s="981"/>
      <c r="H8" s="868"/>
    </row>
    <row r="9" spans="1:10" ht="15.6">
      <c r="A9" s="359" t="s">
        <v>414</v>
      </c>
      <c r="B9" s="879"/>
      <c r="C9" s="982"/>
      <c r="D9" s="880">
        <f t="shared" ref="D9:D28" si="0">B9+C9</f>
        <v>0</v>
      </c>
      <c r="F9" s="869"/>
      <c r="G9" s="982"/>
      <c r="H9" s="880">
        <f t="shared" ref="H9:H28" si="1">F9+G9</f>
        <v>0</v>
      </c>
    </row>
    <row r="10" spans="1:10" ht="15.6">
      <c r="A10" s="359" t="s">
        <v>420</v>
      </c>
      <c r="B10" s="879"/>
      <c r="C10" s="982"/>
      <c r="D10" s="880">
        <f t="shared" si="0"/>
        <v>0</v>
      </c>
      <c r="F10" s="869"/>
      <c r="G10" s="982"/>
      <c r="H10" s="880">
        <f t="shared" si="1"/>
        <v>0</v>
      </c>
    </row>
    <row r="11" spans="1:10" ht="15.6">
      <c r="A11" s="359" t="s">
        <v>43</v>
      </c>
      <c r="B11" s="879"/>
      <c r="C11" s="982"/>
      <c r="D11" s="880">
        <f t="shared" si="0"/>
        <v>0</v>
      </c>
      <c r="F11" s="869"/>
      <c r="G11" s="982"/>
      <c r="H11" s="880">
        <f t="shared" si="1"/>
        <v>0</v>
      </c>
    </row>
    <row r="12" spans="1:10" ht="15.6">
      <c r="A12" s="359" t="s">
        <v>424</v>
      </c>
      <c r="B12" s="879"/>
      <c r="C12" s="982"/>
      <c r="D12" s="880">
        <f t="shared" si="0"/>
        <v>0</v>
      </c>
      <c r="F12" s="869"/>
      <c r="G12" s="982"/>
      <c r="H12" s="880">
        <f t="shared" si="1"/>
        <v>0</v>
      </c>
    </row>
    <row r="13" spans="1:10" ht="15.6">
      <c r="A13" s="359" t="s">
        <v>427</v>
      </c>
      <c r="B13" s="879"/>
      <c r="C13" s="982"/>
      <c r="D13" s="880">
        <f t="shared" si="0"/>
        <v>0</v>
      </c>
      <c r="F13" s="869"/>
      <c r="G13" s="982"/>
      <c r="H13" s="880">
        <f t="shared" si="1"/>
        <v>0</v>
      </c>
    </row>
    <row r="14" spans="1:10" ht="15.6">
      <c r="A14" s="359" t="s">
        <v>428</v>
      </c>
      <c r="B14" s="879"/>
      <c r="C14" s="982"/>
      <c r="D14" s="880">
        <f t="shared" si="0"/>
        <v>0</v>
      </c>
      <c r="F14" s="869"/>
      <c r="G14" s="982"/>
      <c r="H14" s="880">
        <f t="shared" si="1"/>
        <v>0</v>
      </c>
    </row>
    <row r="15" spans="1:10" ht="15.6">
      <c r="A15" s="359" t="s">
        <v>430</v>
      </c>
      <c r="B15" s="879"/>
      <c r="C15" s="982"/>
      <c r="D15" s="880">
        <f t="shared" si="0"/>
        <v>0</v>
      </c>
      <c r="F15" s="869"/>
      <c r="G15" s="982"/>
      <c r="H15" s="880">
        <f t="shared" si="1"/>
        <v>0</v>
      </c>
    </row>
    <row r="16" spans="1:10" ht="15.6">
      <c r="A16" s="359" t="s">
        <v>442</v>
      </c>
      <c r="B16" s="879"/>
      <c r="C16" s="982"/>
      <c r="D16" s="880">
        <f t="shared" si="0"/>
        <v>0</v>
      </c>
      <c r="F16" s="869"/>
      <c r="G16" s="982"/>
      <c r="H16" s="880">
        <f t="shared" si="1"/>
        <v>0</v>
      </c>
    </row>
    <row r="17" spans="1:8" ht="15.6">
      <c r="A17" s="359" t="s">
        <v>446</v>
      </c>
      <c r="B17" s="879"/>
      <c r="C17" s="982"/>
      <c r="D17" s="880">
        <f t="shared" si="0"/>
        <v>0</v>
      </c>
      <c r="F17" s="869"/>
      <c r="G17" s="982"/>
      <c r="H17" s="880">
        <f t="shared" si="1"/>
        <v>0</v>
      </c>
    </row>
    <row r="18" spans="1:8" ht="15.6">
      <c r="A18" s="359" t="s">
        <v>76</v>
      </c>
      <c r="B18" s="879"/>
      <c r="C18" s="982"/>
      <c r="D18" s="880">
        <f t="shared" si="0"/>
        <v>0</v>
      </c>
      <c r="F18" s="869"/>
      <c r="G18" s="982"/>
      <c r="H18" s="880">
        <f t="shared" si="1"/>
        <v>0</v>
      </c>
    </row>
    <row r="19" spans="1:8" ht="15.6">
      <c r="A19" s="359" t="s">
        <v>79</v>
      </c>
      <c r="B19" s="879"/>
      <c r="C19" s="982"/>
      <c r="D19" s="880">
        <f t="shared" si="0"/>
        <v>0</v>
      </c>
      <c r="F19" s="869"/>
      <c r="G19" s="982"/>
      <c r="H19" s="880">
        <f t="shared" si="1"/>
        <v>0</v>
      </c>
    </row>
    <row r="20" spans="1:8" ht="15.6">
      <c r="A20" s="359" t="s">
        <v>82</v>
      </c>
      <c r="B20" s="879"/>
      <c r="C20" s="982"/>
      <c r="D20" s="880">
        <f t="shared" si="0"/>
        <v>0</v>
      </c>
      <c r="F20" s="869"/>
      <c r="G20" s="982"/>
      <c r="H20" s="880">
        <f t="shared" si="1"/>
        <v>0</v>
      </c>
    </row>
    <row r="21" spans="1:8" ht="15.6">
      <c r="A21" s="359" t="s">
        <v>85</v>
      </c>
      <c r="B21" s="879"/>
      <c r="C21" s="982"/>
      <c r="D21" s="880">
        <f t="shared" si="0"/>
        <v>0</v>
      </c>
      <c r="F21" s="869"/>
      <c r="G21" s="982"/>
      <c r="H21" s="880">
        <f t="shared" si="1"/>
        <v>0</v>
      </c>
    </row>
    <row r="22" spans="1:8" ht="15.6">
      <c r="A22" s="359" t="s">
        <v>473</v>
      </c>
      <c r="B22" s="879"/>
      <c r="C22" s="982"/>
      <c r="D22" s="880">
        <f t="shared" si="0"/>
        <v>0</v>
      </c>
      <c r="F22" s="869"/>
      <c r="G22" s="982"/>
      <c r="H22" s="880">
        <f t="shared" si="1"/>
        <v>0</v>
      </c>
    </row>
    <row r="23" spans="1:8" ht="15.6">
      <c r="A23" s="359" t="s">
        <v>492</v>
      </c>
      <c r="B23" s="879"/>
      <c r="C23" s="982"/>
      <c r="D23" s="880">
        <f t="shared" si="0"/>
        <v>0</v>
      </c>
      <c r="F23" s="869"/>
      <c r="G23" s="982"/>
      <c r="H23" s="880">
        <f t="shared" si="1"/>
        <v>0</v>
      </c>
    </row>
    <row r="24" spans="1:8" ht="15.6">
      <c r="A24" s="359" t="s">
        <v>496</v>
      </c>
      <c r="B24" s="879"/>
      <c r="C24" s="982"/>
      <c r="D24" s="880">
        <f t="shared" si="0"/>
        <v>0</v>
      </c>
      <c r="F24" s="869"/>
      <c r="G24" s="982"/>
      <c r="H24" s="880">
        <f t="shared" si="1"/>
        <v>0</v>
      </c>
    </row>
    <row r="25" spans="1:8" ht="15.6">
      <c r="A25" s="359" t="s">
        <v>497</v>
      </c>
      <c r="B25" s="879"/>
      <c r="C25" s="982"/>
      <c r="D25" s="880">
        <f t="shared" si="0"/>
        <v>0</v>
      </c>
      <c r="F25" s="869"/>
      <c r="G25" s="982"/>
      <c r="H25" s="880">
        <f t="shared" si="1"/>
        <v>0</v>
      </c>
    </row>
    <row r="26" spans="1:8" ht="15.6">
      <c r="A26" s="359" t="s">
        <v>498</v>
      </c>
      <c r="B26" s="879"/>
      <c r="C26" s="982"/>
      <c r="D26" s="880">
        <f t="shared" si="0"/>
        <v>0</v>
      </c>
      <c r="F26" s="869"/>
      <c r="G26" s="982"/>
      <c r="H26" s="880">
        <f t="shared" si="1"/>
        <v>0</v>
      </c>
    </row>
    <row r="27" spans="1:8" ht="15.6">
      <c r="A27" s="359" t="s">
        <v>501</v>
      </c>
      <c r="B27" s="879"/>
      <c r="C27" s="982"/>
      <c r="D27" s="880">
        <f t="shared" si="0"/>
        <v>0</v>
      </c>
      <c r="F27" s="869"/>
      <c r="G27" s="982"/>
      <c r="H27" s="880">
        <f t="shared" si="1"/>
        <v>0</v>
      </c>
    </row>
    <row r="28" spans="1:8" ht="16.2" thickBot="1">
      <c r="A28" s="359" t="s">
        <v>103</v>
      </c>
      <c r="B28" s="879"/>
      <c r="C28" s="982"/>
      <c r="D28" s="880">
        <f t="shared" si="0"/>
        <v>0</v>
      </c>
      <c r="F28" s="869"/>
      <c r="G28" s="982"/>
      <c r="H28" s="880">
        <f t="shared" si="1"/>
        <v>0</v>
      </c>
    </row>
    <row r="29" spans="1:8" ht="16.2" thickBot="1">
      <c r="A29" s="364" t="s">
        <v>502</v>
      </c>
      <c r="B29" s="881">
        <f>SUM(B9,B10,B11,B12,B13,B14,B15,B16,B17,B18,B19,B20,B21,B22,B23,B24,B25,B26,B27,B28)</f>
        <v>0</v>
      </c>
      <c r="C29" s="881">
        <f>SUM(C9,C10,C11,C12,C13,C14,C15,C16,C17,C18,C19,C20,C21,C22,C23,C24,C25,C26,C27,C28)</f>
        <v>0</v>
      </c>
      <c r="D29" s="881">
        <f>SUM(D9,D10,D11,D12,D13,D14,D15,D16,D17,D18,D19,D20,D21,D22,D23,D24,D25,D26,D27,D28)</f>
        <v>0</v>
      </c>
      <c r="F29" s="871">
        <f>SUM(F9,F10,F11,F12,F13,F14,F15,F16,F17,F18,F19,F20,F21,F22,F23,F24,F25,F26,F27,F28)</f>
        <v>0</v>
      </c>
      <c r="G29" s="881">
        <f>SUM(G9,G10,G11,G12,G13,G14,G15,G16,G17,G18,G19,G20,G21,G22,G23,G24,G25,G26,G27,G28)</f>
        <v>0</v>
      </c>
      <c r="H29" s="881">
        <f>SUM(H9,H10,H11,H12,H13,H14,H15,H16,H17,H18,H19,H20,H21,H22,H23,H24,H25,H26,H27,H28)</f>
        <v>0</v>
      </c>
    </row>
    <row r="30" spans="1:8" ht="16.2" thickTop="1">
      <c r="A30" s="358" t="s">
        <v>505</v>
      </c>
      <c r="B30" s="875"/>
      <c r="C30" s="981"/>
      <c r="D30" s="868"/>
      <c r="F30" s="868"/>
      <c r="G30" s="981"/>
      <c r="H30" s="868"/>
    </row>
    <row r="31" spans="1:8" ht="15.6">
      <c r="A31" s="359" t="s">
        <v>506</v>
      </c>
      <c r="B31" s="879"/>
      <c r="C31" s="982"/>
      <c r="D31" s="880">
        <f t="shared" ref="D31:D56" si="2">B31+C31</f>
        <v>0</v>
      </c>
      <c r="F31" s="869"/>
      <c r="G31" s="982"/>
      <c r="H31" s="880">
        <f t="shared" ref="H31:H56" si="3">F31+G31</f>
        <v>0</v>
      </c>
    </row>
    <row r="32" spans="1:8" ht="15.6">
      <c r="A32" s="359" t="s">
        <v>512</v>
      </c>
      <c r="B32" s="879"/>
      <c r="C32" s="982"/>
      <c r="D32" s="880">
        <f t="shared" si="2"/>
        <v>0</v>
      </c>
      <c r="F32" s="869"/>
      <c r="G32" s="982"/>
      <c r="H32" s="880">
        <f t="shared" si="3"/>
        <v>0</v>
      </c>
    </row>
    <row r="33" spans="1:8" ht="15.6">
      <c r="A33" s="359" t="s">
        <v>513</v>
      </c>
      <c r="B33" s="879"/>
      <c r="C33" s="982"/>
      <c r="D33" s="880">
        <f t="shared" si="2"/>
        <v>0</v>
      </c>
      <c r="F33" s="869"/>
      <c r="G33" s="982"/>
      <c r="H33" s="880">
        <f t="shared" si="3"/>
        <v>0</v>
      </c>
    </row>
    <row r="34" spans="1:8" ht="15.6">
      <c r="A34" s="359" t="s">
        <v>514</v>
      </c>
      <c r="B34" s="879"/>
      <c r="C34" s="982"/>
      <c r="D34" s="880">
        <f t="shared" si="2"/>
        <v>0</v>
      </c>
      <c r="F34" s="869"/>
      <c r="G34" s="982"/>
      <c r="H34" s="880">
        <f t="shared" si="3"/>
        <v>0</v>
      </c>
    </row>
    <row r="35" spans="1:8" ht="15.6">
      <c r="A35" s="359" t="s">
        <v>517</v>
      </c>
      <c r="B35" s="879"/>
      <c r="C35" s="982"/>
      <c r="D35" s="880">
        <f t="shared" si="2"/>
        <v>0</v>
      </c>
      <c r="F35" s="869"/>
      <c r="G35" s="982"/>
      <c r="H35" s="880">
        <f t="shared" si="3"/>
        <v>0</v>
      </c>
    </row>
    <row r="36" spans="1:8" ht="15.6">
      <c r="A36" s="359" t="s">
        <v>518</v>
      </c>
      <c r="B36" s="879"/>
      <c r="C36" s="982"/>
      <c r="D36" s="880">
        <f t="shared" si="2"/>
        <v>0</v>
      </c>
      <c r="F36" s="869"/>
      <c r="G36" s="982"/>
      <c r="H36" s="880">
        <f t="shared" si="3"/>
        <v>0</v>
      </c>
    </row>
    <row r="37" spans="1:8" ht="15.6">
      <c r="A37" s="359" t="s">
        <v>519</v>
      </c>
      <c r="B37" s="879"/>
      <c r="C37" s="982"/>
      <c r="D37" s="880">
        <f t="shared" si="2"/>
        <v>0</v>
      </c>
      <c r="F37" s="869"/>
      <c r="G37" s="982"/>
      <c r="H37" s="880">
        <f t="shared" si="3"/>
        <v>0</v>
      </c>
    </row>
    <row r="38" spans="1:8" ht="15.6">
      <c r="A38" s="359" t="s">
        <v>520</v>
      </c>
      <c r="B38" s="879"/>
      <c r="C38" s="982"/>
      <c r="D38" s="880">
        <f t="shared" si="2"/>
        <v>0</v>
      </c>
      <c r="F38" s="869"/>
      <c r="G38" s="982"/>
      <c r="H38" s="880">
        <f t="shared" si="3"/>
        <v>0</v>
      </c>
    </row>
    <row r="39" spans="1:8" ht="15.6">
      <c r="A39" s="359" t="s">
        <v>521</v>
      </c>
      <c r="B39" s="879"/>
      <c r="C39" s="982"/>
      <c r="D39" s="880">
        <f t="shared" si="2"/>
        <v>0</v>
      </c>
      <c r="F39" s="869"/>
      <c r="G39" s="982"/>
      <c r="H39" s="880">
        <f t="shared" si="3"/>
        <v>0</v>
      </c>
    </row>
    <row r="40" spans="1:8" ht="15.6">
      <c r="A40" s="359" t="s">
        <v>522</v>
      </c>
      <c r="B40" s="879"/>
      <c r="C40" s="982"/>
      <c r="D40" s="880">
        <f t="shared" si="2"/>
        <v>0</v>
      </c>
      <c r="F40" s="869"/>
      <c r="G40" s="982"/>
      <c r="H40" s="880">
        <f t="shared" si="3"/>
        <v>0</v>
      </c>
    </row>
    <row r="41" spans="1:8" ht="15.6">
      <c r="A41" s="359" t="s">
        <v>523</v>
      </c>
      <c r="B41" s="879"/>
      <c r="C41" s="982"/>
      <c r="D41" s="880">
        <f t="shared" si="2"/>
        <v>0</v>
      </c>
      <c r="F41" s="869"/>
      <c r="G41" s="982"/>
      <c r="H41" s="880">
        <f t="shared" si="3"/>
        <v>0</v>
      </c>
    </row>
    <row r="42" spans="1:8" ht="15.6">
      <c r="A42" s="359" t="s">
        <v>524</v>
      </c>
      <c r="B42" s="879"/>
      <c r="C42" s="982"/>
      <c r="D42" s="880">
        <f t="shared" si="2"/>
        <v>0</v>
      </c>
      <c r="F42" s="869"/>
      <c r="G42" s="982"/>
      <c r="H42" s="880">
        <f t="shared" si="3"/>
        <v>0</v>
      </c>
    </row>
    <row r="43" spans="1:8" ht="15.6">
      <c r="A43" s="359" t="s">
        <v>121</v>
      </c>
      <c r="B43" s="879"/>
      <c r="C43" s="982"/>
      <c r="D43" s="880">
        <f t="shared" si="2"/>
        <v>0</v>
      </c>
      <c r="F43" s="869"/>
      <c r="G43" s="982"/>
      <c r="H43" s="880">
        <f t="shared" si="3"/>
        <v>0</v>
      </c>
    </row>
    <row r="44" spans="1:8" ht="15.6">
      <c r="A44" s="359" t="s">
        <v>124</v>
      </c>
      <c r="B44" s="879"/>
      <c r="C44" s="982"/>
      <c r="D44" s="880">
        <f t="shared" si="2"/>
        <v>0</v>
      </c>
      <c r="F44" s="869"/>
      <c r="G44" s="982"/>
      <c r="H44" s="880">
        <f t="shared" si="3"/>
        <v>0</v>
      </c>
    </row>
    <row r="45" spans="1:8" ht="15.6">
      <c r="A45" s="359" t="s">
        <v>127</v>
      </c>
      <c r="B45" s="879"/>
      <c r="C45" s="982"/>
      <c r="D45" s="880">
        <f t="shared" si="2"/>
        <v>0</v>
      </c>
      <c r="F45" s="869"/>
      <c r="G45" s="982"/>
      <c r="H45" s="880">
        <f t="shared" si="3"/>
        <v>0</v>
      </c>
    </row>
    <row r="46" spans="1:8" ht="15.6">
      <c r="A46" s="359" t="s">
        <v>130</v>
      </c>
      <c r="B46" s="879"/>
      <c r="C46" s="982"/>
      <c r="D46" s="880">
        <f t="shared" si="2"/>
        <v>0</v>
      </c>
      <c r="F46" s="869"/>
      <c r="G46" s="982"/>
      <c r="H46" s="880">
        <f t="shared" si="3"/>
        <v>0</v>
      </c>
    </row>
    <row r="47" spans="1:8" ht="15.6">
      <c r="A47" s="359" t="s">
        <v>136</v>
      </c>
      <c r="B47" s="879"/>
      <c r="C47" s="982"/>
      <c r="D47" s="880">
        <f t="shared" si="2"/>
        <v>0</v>
      </c>
      <c r="F47" s="869"/>
      <c r="G47" s="982"/>
      <c r="H47" s="880">
        <f t="shared" si="3"/>
        <v>0</v>
      </c>
    </row>
    <row r="48" spans="1:8" ht="15.6">
      <c r="A48" s="359" t="s">
        <v>538</v>
      </c>
      <c r="B48" s="879"/>
      <c r="C48" s="982"/>
      <c r="D48" s="880">
        <f t="shared" si="2"/>
        <v>0</v>
      </c>
      <c r="F48" s="869"/>
      <c r="G48" s="982"/>
      <c r="H48" s="880">
        <f t="shared" si="3"/>
        <v>0</v>
      </c>
    </row>
    <row r="49" spans="1:8" ht="15.6">
      <c r="A49" s="359" t="s">
        <v>542</v>
      </c>
      <c r="B49" s="879"/>
      <c r="C49" s="982"/>
      <c r="D49" s="880">
        <f t="shared" si="2"/>
        <v>0</v>
      </c>
      <c r="F49" s="869"/>
      <c r="G49" s="982"/>
      <c r="H49" s="880">
        <f t="shared" si="3"/>
        <v>0</v>
      </c>
    </row>
    <row r="50" spans="1:8" ht="15.6">
      <c r="A50" s="359" t="s">
        <v>139</v>
      </c>
      <c r="B50" s="879"/>
      <c r="C50" s="982"/>
      <c r="D50" s="880">
        <f t="shared" si="2"/>
        <v>0</v>
      </c>
      <c r="F50" s="869"/>
      <c r="G50" s="982"/>
      <c r="H50" s="880">
        <f t="shared" si="3"/>
        <v>0</v>
      </c>
    </row>
    <row r="51" spans="1:8" ht="15.6">
      <c r="A51" s="359" t="s">
        <v>543</v>
      </c>
      <c r="B51" s="879"/>
      <c r="C51" s="982"/>
      <c r="D51" s="880">
        <f t="shared" si="2"/>
        <v>0</v>
      </c>
      <c r="F51" s="869"/>
      <c r="G51" s="982"/>
      <c r="H51" s="880">
        <f t="shared" si="3"/>
        <v>0</v>
      </c>
    </row>
    <row r="52" spans="1:8" ht="15.6">
      <c r="A52" s="359" t="s">
        <v>544</v>
      </c>
      <c r="B52" s="879"/>
      <c r="C52" s="982"/>
      <c r="D52" s="880">
        <f t="shared" si="2"/>
        <v>0</v>
      </c>
      <c r="F52" s="869"/>
      <c r="G52" s="982"/>
      <c r="H52" s="880">
        <f t="shared" si="3"/>
        <v>0</v>
      </c>
    </row>
    <row r="53" spans="1:8" ht="15.6">
      <c r="A53" s="359" t="s">
        <v>545</v>
      </c>
      <c r="B53" s="879"/>
      <c r="C53" s="982"/>
      <c r="D53" s="880">
        <f t="shared" si="2"/>
        <v>0</v>
      </c>
      <c r="F53" s="869"/>
      <c r="G53" s="982"/>
      <c r="H53" s="880">
        <f t="shared" si="3"/>
        <v>0</v>
      </c>
    </row>
    <row r="54" spans="1:8" ht="15.6">
      <c r="A54" s="359" t="s">
        <v>546</v>
      </c>
      <c r="B54" s="879"/>
      <c r="C54" s="982"/>
      <c r="D54" s="880">
        <f t="shared" si="2"/>
        <v>0</v>
      </c>
      <c r="F54" s="869"/>
      <c r="G54" s="982"/>
      <c r="H54" s="880">
        <f t="shared" si="3"/>
        <v>0</v>
      </c>
    </row>
    <row r="55" spans="1:8" ht="15.6">
      <c r="A55" s="359" t="s">
        <v>547</v>
      </c>
      <c r="B55" s="879"/>
      <c r="C55" s="982"/>
      <c r="D55" s="880">
        <f t="shared" si="2"/>
        <v>0</v>
      </c>
      <c r="F55" s="869"/>
      <c r="G55" s="982"/>
      <c r="H55" s="880">
        <f t="shared" si="3"/>
        <v>0</v>
      </c>
    </row>
    <row r="56" spans="1:8" ht="16.2" thickBot="1">
      <c r="A56" s="359" t="s">
        <v>142</v>
      </c>
      <c r="B56" s="879"/>
      <c r="C56" s="982"/>
      <c r="D56" s="880">
        <f t="shared" si="2"/>
        <v>0</v>
      </c>
      <c r="F56" s="882"/>
      <c r="G56" s="883"/>
      <c r="H56" s="884">
        <f t="shared" si="3"/>
        <v>0</v>
      </c>
    </row>
    <row r="57" spans="1:8" ht="16.2" thickBot="1">
      <c r="A57" s="379" t="s">
        <v>548</v>
      </c>
      <c r="B57" s="885">
        <f>SUM(B31,B32,B33,B34,B35,B36,B37,B38,B39,B40,B41,B42,B43,B44,B45,B46,B47,B48,B49,B50,B51,B52,B53,B54,B55,B56)</f>
        <v>0</v>
      </c>
      <c r="C57" s="876">
        <f>SUM(C31,C32,C33,C34,C35,C36,C37,C38,C39,C40,C41,C42,C43,C44,C45,C46,C47,C48,C49,C50,C51,C52,C53,C54,C55,C56)</f>
        <v>0</v>
      </c>
      <c r="D57" s="876">
        <f>SUM(D31,D32,D33,D34,D35,D36,D37,D38,D39,D40,D41,D42,D43,D44,D45,D46,D47,D48,D49,D50,D51,D52,D53,D54,D55,D56)</f>
        <v>0</v>
      </c>
      <c r="F57" s="876">
        <f>SUM(F31,F32,F33,F34,F35,F36,F37,F38,F39,F40,F41,F42,F43,F44,F45,F46,F47,F48,F49,F50,F51,F52,F53,F54,F55,F56)</f>
        <v>0</v>
      </c>
      <c r="G57" s="876">
        <f>SUM(G31,G32,G33,G34,G35,G36,G37,G38,G39,G40,G41,G42,G43,G44,G45,G46,G47,G48,G49,G50,G51,G52,G53,G54,G55,G56)</f>
        <v>0</v>
      </c>
      <c r="H57" s="876">
        <f>SUM(H31,H32,H33,H34,H35,H36,H37,H38,H39,H40,H41,H42,H43,H44,H45,H46,H47,H48,H49,H50,H51,H52,H53,H54,H55,H56)</f>
        <v>0</v>
      </c>
    </row>
    <row r="58" spans="1:8" ht="16.2" thickTop="1">
      <c r="A58" s="371"/>
      <c r="B58" s="373"/>
      <c r="C58" s="373"/>
      <c r="D58" s="373"/>
      <c r="F58" s="373"/>
      <c r="G58" s="373"/>
      <c r="H58" s="373"/>
    </row>
    <row r="59" spans="1:8">
      <c r="A59" s="187"/>
    </row>
    <row r="60" spans="1:8">
      <c r="A60" s="187"/>
    </row>
    <row r="61" spans="1:8" ht="15" customHeight="1">
      <c r="A61" s="187"/>
    </row>
    <row r="62" spans="1:8">
      <c r="A62" s="187"/>
    </row>
  </sheetData>
  <mergeCells count="3">
    <mergeCell ref="A6:A7"/>
    <mergeCell ref="B6:D6"/>
    <mergeCell ref="F6:H6"/>
  </mergeCells>
  <pageMargins left="0.7" right="0.7" top="0.75" bottom="0.75" header="0.3" footer="0.3"/>
  <pageSetup paperSize="9" scale="56" orientation="landscape" blackAndWhite="1" r:id="rId1"/>
  <rowBreaks count="1" manualBreakCount="1">
    <brk id="29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6B0B7-6964-4D37-88FE-2A5A2C577B0B}">
  <sheetPr>
    <tabColor rgb="FFBA8CDC"/>
    <outlinePr summaryBelow="0"/>
  </sheetPr>
  <dimension ref="A1:D215"/>
  <sheetViews>
    <sheetView topLeftCell="A5" zoomScale="115" zoomScaleNormal="115" zoomScaleSheetLayoutView="100" workbookViewId="0">
      <selection activeCell="G82" sqref="G82"/>
    </sheetView>
  </sheetViews>
  <sheetFormatPr defaultColWidth="10" defaultRowHeight="13.8" outlineLevelRow="2"/>
  <cols>
    <col min="1" max="1" width="79.44140625" style="357" customWidth="1"/>
    <col min="2" max="2" width="6.109375" style="357" customWidth="1"/>
    <col min="3" max="4" width="23" style="187" customWidth="1"/>
    <col min="5" max="16384" width="10" style="187"/>
  </cols>
  <sheetData>
    <row r="1" spans="1:4" s="35" customFormat="1" ht="15.6">
      <c r="A1" s="1"/>
      <c r="B1" s="1"/>
      <c r="C1" s="184"/>
      <c r="D1" s="314" t="s">
        <v>585</v>
      </c>
    </row>
    <row r="2" spans="1:4" s="35" customFormat="1" ht="15.6">
      <c r="A2" s="87" t="s">
        <v>586</v>
      </c>
      <c r="B2" s="87"/>
    </row>
    <row r="3" spans="1:4" s="35" customFormat="1" ht="15.6">
      <c r="A3" s="65" t="s">
        <v>407</v>
      </c>
      <c r="B3" s="65"/>
    </row>
    <row r="4" spans="1:4" s="35" customFormat="1" ht="15.6">
      <c r="A4" s="65" t="s">
        <v>408</v>
      </c>
      <c r="B4" s="65"/>
    </row>
    <row r="5" spans="1:4" ht="15" customHeight="1" thickBot="1"/>
    <row r="6" spans="1:4" ht="31.8" thickBot="1">
      <c r="A6" s="842" t="s">
        <v>409</v>
      </c>
      <c r="B6" s="376" t="s">
        <v>410</v>
      </c>
      <c r="C6" s="843" t="s">
        <v>411</v>
      </c>
      <c r="D6" s="843" t="s">
        <v>412</v>
      </c>
    </row>
    <row r="7" spans="1:4" ht="15.6">
      <c r="A7" s="380" t="s">
        <v>587</v>
      </c>
      <c r="B7" s="380"/>
      <c r="C7" s="813"/>
      <c r="D7" s="813"/>
    </row>
    <row r="8" spans="1:4" ht="15.6" outlineLevel="1">
      <c r="A8" s="382" t="s">
        <v>148</v>
      </c>
      <c r="B8" s="862" t="s">
        <v>147</v>
      </c>
      <c r="C8" s="812"/>
      <c r="D8" s="812"/>
    </row>
    <row r="9" spans="1:4" ht="15.6" outlineLevel="1">
      <c r="A9" s="382" t="s">
        <v>588</v>
      </c>
      <c r="B9" s="382"/>
      <c r="C9" s="812"/>
      <c r="D9" s="812"/>
    </row>
    <row r="10" spans="1:4" ht="15.6" outlineLevel="1">
      <c r="A10" s="382" t="s">
        <v>589</v>
      </c>
      <c r="B10" s="382"/>
      <c r="C10" s="812"/>
      <c r="D10" s="812"/>
    </row>
    <row r="11" spans="1:4" ht="15.6" outlineLevel="1">
      <c r="A11" s="382" t="s">
        <v>590</v>
      </c>
      <c r="B11" s="382"/>
      <c r="C11" s="812"/>
      <c r="D11" s="812"/>
    </row>
    <row r="12" spans="1:4" ht="15.6" outlineLevel="1">
      <c r="A12" s="382" t="s">
        <v>591</v>
      </c>
      <c r="B12" s="382"/>
      <c r="C12" s="812"/>
      <c r="D12" s="812"/>
    </row>
    <row r="13" spans="1:4" ht="15.6" outlineLevel="1">
      <c r="A13" s="382" t="s">
        <v>592</v>
      </c>
      <c r="B13" s="382"/>
      <c r="C13" s="817"/>
      <c r="D13" s="817"/>
    </row>
    <row r="14" spans="1:4" ht="15.6">
      <c r="A14" s="860" t="s">
        <v>584</v>
      </c>
      <c r="B14" s="860"/>
      <c r="C14" s="818">
        <f>SUM(C8:C13)</f>
        <v>0</v>
      </c>
      <c r="D14" s="818">
        <f>SUM(D8:D13)</f>
        <v>0</v>
      </c>
    </row>
    <row r="15" spans="1:4" ht="15.6">
      <c r="A15" s="380" t="s">
        <v>593</v>
      </c>
      <c r="B15" s="380"/>
      <c r="C15" s="813"/>
      <c r="D15" s="813"/>
    </row>
    <row r="16" spans="1:4" ht="15.6" outlineLevel="1">
      <c r="A16" s="382" t="s">
        <v>594</v>
      </c>
      <c r="B16" s="382"/>
      <c r="C16" s="812"/>
      <c r="D16" s="812"/>
    </row>
    <row r="17" spans="1:4" ht="15.6" outlineLevel="1">
      <c r="A17" s="382" t="s">
        <v>595</v>
      </c>
      <c r="B17" s="382"/>
      <c r="C17" s="812"/>
      <c r="D17" s="812"/>
    </row>
    <row r="18" spans="1:4" ht="15.6" outlineLevel="1">
      <c r="A18" s="382" t="s">
        <v>596</v>
      </c>
      <c r="B18" s="382"/>
      <c r="C18" s="812"/>
      <c r="D18" s="812"/>
    </row>
    <row r="19" spans="1:4" ht="15.6" outlineLevel="1">
      <c r="A19" s="382" t="s">
        <v>597</v>
      </c>
      <c r="B19" s="382"/>
      <c r="C19" s="812"/>
      <c r="D19" s="812"/>
    </row>
    <row r="20" spans="1:4" ht="15.6" outlineLevel="1">
      <c r="A20" s="382" t="s">
        <v>598</v>
      </c>
      <c r="B20" s="382"/>
      <c r="C20" s="812"/>
      <c r="D20" s="812"/>
    </row>
    <row r="21" spans="1:4" ht="15.6" outlineLevel="1">
      <c r="A21" s="382" t="s">
        <v>599</v>
      </c>
      <c r="B21" s="382"/>
      <c r="C21" s="812"/>
      <c r="D21" s="812"/>
    </row>
    <row r="22" spans="1:4" ht="15.6" outlineLevel="1">
      <c r="A22" s="382" t="s">
        <v>600</v>
      </c>
      <c r="B22" s="382"/>
      <c r="C22" s="812"/>
      <c r="D22" s="812"/>
    </row>
    <row r="23" spans="1:4" ht="15.6" outlineLevel="1">
      <c r="A23" s="382" t="s">
        <v>601</v>
      </c>
      <c r="B23" s="382"/>
      <c r="C23" s="812"/>
      <c r="D23" s="812"/>
    </row>
    <row r="24" spans="1:4" ht="16.2" thickBot="1">
      <c r="A24" s="861" t="s">
        <v>584</v>
      </c>
      <c r="B24" s="861"/>
      <c r="C24" s="858">
        <f>SUM(C16:C23)</f>
        <v>0</v>
      </c>
      <c r="D24" s="858">
        <f>SUM(D16:D23)</f>
        <v>0</v>
      </c>
    </row>
    <row r="25" spans="1:4" ht="16.2" thickBot="1">
      <c r="A25" s="383" t="s">
        <v>602</v>
      </c>
      <c r="B25" s="383"/>
      <c r="C25" s="846">
        <f>SUM(C14,C24)</f>
        <v>0</v>
      </c>
      <c r="D25" s="846">
        <f>SUM(D14,D24)</f>
        <v>0</v>
      </c>
    </row>
    <row r="26" spans="1:4" ht="15.6">
      <c r="A26" s="380" t="s">
        <v>603</v>
      </c>
      <c r="B26" s="380"/>
      <c r="C26" s="813"/>
      <c r="D26" s="813"/>
    </row>
    <row r="27" spans="1:4" ht="15.6" outlineLevel="1">
      <c r="A27" s="382" t="s">
        <v>604</v>
      </c>
      <c r="B27" s="382"/>
      <c r="C27" s="813">
        <f>SUM(C28:C34)</f>
        <v>0</v>
      </c>
      <c r="D27" s="813">
        <f>SUM(D28:D34)</f>
        <v>0</v>
      </c>
    </row>
    <row r="28" spans="1:4" ht="15.6" outlineLevel="2">
      <c r="A28" s="384" t="s">
        <v>605</v>
      </c>
      <c r="B28" s="384"/>
      <c r="C28" s="812"/>
      <c r="D28" s="812"/>
    </row>
    <row r="29" spans="1:4" ht="15.6" outlineLevel="2">
      <c r="A29" s="384" t="s">
        <v>606</v>
      </c>
      <c r="B29" s="384"/>
      <c r="C29" s="812"/>
      <c r="D29" s="812"/>
    </row>
    <row r="30" spans="1:4" ht="15.6" outlineLevel="2">
      <c r="A30" s="384" t="s">
        <v>607</v>
      </c>
      <c r="B30" s="384"/>
      <c r="C30" s="812"/>
      <c r="D30" s="812"/>
    </row>
    <row r="31" spans="1:4" ht="15.6" outlineLevel="2">
      <c r="A31" s="384" t="s">
        <v>608</v>
      </c>
      <c r="B31" s="384"/>
      <c r="C31" s="812"/>
      <c r="D31" s="812"/>
    </row>
    <row r="32" spans="1:4" ht="15.6" outlineLevel="2">
      <c r="A32" s="384" t="s">
        <v>609</v>
      </c>
      <c r="B32" s="384"/>
      <c r="C32" s="812"/>
      <c r="D32" s="812"/>
    </row>
    <row r="33" spans="1:4" ht="15.6" outlineLevel="2">
      <c r="A33" s="384" t="s">
        <v>610</v>
      </c>
      <c r="B33" s="384"/>
      <c r="C33" s="812"/>
      <c r="D33" s="812"/>
    </row>
    <row r="34" spans="1:4" ht="15.6" outlineLevel="2">
      <c r="A34" s="384" t="s">
        <v>611</v>
      </c>
      <c r="B34" s="384"/>
      <c r="C34" s="812"/>
      <c r="D34" s="812"/>
    </row>
    <row r="35" spans="1:4" ht="15.6" outlineLevel="1">
      <c r="A35" s="382" t="s">
        <v>612</v>
      </c>
      <c r="B35" s="382"/>
      <c r="C35" s="812"/>
      <c r="D35" s="812"/>
    </row>
    <row r="36" spans="1:4" ht="15.6" outlineLevel="1">
      <c r="A36" s="382" t="s">
        <v>613</v>
      </c>
      <c r="B36" s="382"/>
      <c r="C36" s="812"/>
      <c r="D36" s="812"/>
    </row>
    <row r="37" spans="1:4" ht="15.6" outlineLevel="1">
      <c r="A37" s="382" t="s">
        <v>614</v>
      </c>
      <c r="B37" s="382"/>
      <c r="C37" s="812"/>
      <c r="D37" s="812"/>
    </row>
    <row r="38" spans="1:4" ht="15.6" outlineLevel="1">
      <c r="A38" s="382" t="s">
        <v>615</v>
      </c>
      <c r="B38" s="382"/>
      <c r="C38" s="812"/>
      <c r="D38" s="812"/>
    </row>
    <row r="39" spans="1:4" ht="15.6" outlineLevel="1">
      <c r="A39" s="382" t="s">
        <v>616</v>
      </c>
      <c r="B39" s="382"/>
      <c r="C39" s="812"/>
      <c r="D39" s="812"/>
    </row>
    <row r="40" spans="1:4" ht="15.6">
      <c r="A40" s="860" t="s">
        <v>584</v>
      </c>
      <c r="B40" s="860"/>
      <c r="C40" s="818">
        <f>SUM(C27,C35:C39)</f>
        <v>0</v>
      </c>
      <c r="D40" s="818">
        <f>SUM(D27,D35:D39)</f>
        <v>0</v>
      </c>
    </row>
    <row r="41" spans="1:4" ht="15.6">
      <c r="A41" s="380" t="s">
        <v>617</v>
      </c>
      <c r="B41" s="380"/>
      <c r="C41" s="813"/>
      <c r="D41" s="813"/>
    </row>
    <row r="42" spans="1:4" ht="15.6" outlineLevel="1">
      <c r="A42" s="382" t="s">
        <v>618</v>
      </c>
      <c r="B42" s="382"/>
      <c r="C42" s="812"/>
      <c r="D42" s="812"/>
    </row>
    <row r="43" spans="1:4" ht="15.6" outlineLevel="1">
      <c r="A43" s="382" t="s">
        <v>619</v>
      </c>
      <c r="B43" s="382"/>
      <c r="C43" s="812"/>
      <c r="D43" s="812"/>
    </row>
    <row r="44" spans="1:4" ht="15.6" outlineLevel="1">
      <c r="A44" s="382" t="s">
        <v>620</v>
      </c>
      <c r="B44" s="382"/>
      <c r="C44" s="812"/>
      <c r="D44" s="812"/>
    </row>
    <row r="45" spans="1:4" ht="15.6" outlineLevel="1">
      <c r="A45" s="382" t="s">
        <v>621</v>
      </c>
      <c r="B45" s="382"/>
      <c r="C45" s="812"/>
      <c r="D45" s="812"/>
    </row>
    <row r="46" spans="1:4" ht="15.6" outlineLevel="1">
      <c r="A46" s="382" t="s">
        <v>622</v>
      </c>
      <c r="B46" s="382"/>
      <c r="C46" s="812"/>
      <c r="D46" s="812"/>
    </row>
    <row r="47" spans="1:4" ht="15.6" outlineLevel="1">
      <c r="A47" s="382" t="s">
        <v>623</v>
      </c>
      <c r="B47" s="382"/>
      <c r="C47" s="812"/>
      <c r="D47" s="812"/>
    </row>
    <row r="48" spans="1:4" ht="15.6" outlineLevel="1">
      <c r="A48" s="382" t="s">
        <v>624</v>
      </c>
      <c r="B48" s="382"/>
      <c r="C48" s="812"/>
      <c r="D48" s="812"/>
    </row>
    <row r="49" spans="1:4" ht="15.6" outlineLevel="1">
      <c r="A49" s="382" t="s">
        <v>625</v>
      </c>
      <c r="B49" s="382"/>
      <c r="C49" s="812"/>
      <c r="D49" s="812"/>
    </row>
    <row r="50" spans="1:4" ht="15.6" outlineLevel="1">
      <c r="A50" s="382" t="s">
        <v>626</v>
      </c>
      <c r="B50" s="382"/>
      <c r="C50" s="812"/>
      <c r="D50" s="812"/>
    </row>
    <row r="51" spans="1:4" ht="15.6" outlineLevel="1">
      <c r="A51" s="382" t="s">
        <v>627</v>
      </c>
      <c r="B51" s="382"/>
      <c r="C51" s="812"/>
      <c r="D51" s="812"/>
    </row>
    <row r="52" spans="1:4" ht="15.6" outlineLevel="1">
      <c r="A52" s="382" t="s">
        <v>628</v>
      </c>
      <c r="B52" s="382"/>
      <c r="C52" s="812"/>
      <c r="D52" s="812"/>
    </row>
    <row r="53" spans="1:4" ht="15.6" outlineLevel="1">
      <c r="A53" s="382" t="s">
        <v>629</v>
      </c>
      <c r="B53" s="382"/>
      <c r="C53" s="812"/>
      <c r="D53" s="812"/>
    </row>
    <row r="54" spans="1:4" ht="15.6" outlineLevel="1">
      <c r="A54" s="382" t="s">
        <v>630</v>
      </c>
      <c r="B54" s="382"/>
      <c r="C54" s="812"/>
      <c r="D54" s="812"/>
    </row>
    <row r="55" spans="1:4" ht="15.6" outlineLevel="1">
      <c r="A55" s="382" t="s">
        <v>631</v>
      </c>
      <c r="B55" s="382"/>
      <c r="C55" s="812"/>
      <c r="D55" s="812"/>
    </row>
    <row r="56" spans="1:4" ht="15.6" outlineLevel="1">
      <c r="A56" s="382" t="s">
        <v>632</v>
      </c>
      <c r="B56" s="382"/>
      <c r="C56" s="812"/>
      <c r="D56" s="812"/>
    </row>
    <row r="57" spans="1:4" ht="15.6" outlineLevel="1">
      <c r="A57" s="382" t="s">
        <v>633</v>
      </c>
      <c r="B57" s="382"/>
      <c r="C57" s="812"/>
      <c r="D57" s="812"/>
    </row>
    <row r="58" spans="1:4" ht="15.6" outlineLevel="1">
      <c r="A58" s="382" t="s">
        <v>634</v>
      </c>
      <c r="B58" s="382"/>
      <c r="C58" s="812"/>
      <c r="D58" s="812"/>
    </row>
    <row r="59" spans="1:4" ht="15.6" outlineLevel="1">
      <c r="A59" s="382" t="s">
        <v>635</v>
      </c>
      <c r="B59" s="382"/>
      <c r="C59" s="812"/>
      <c r="D59" s="812"/>
    </row>
    <row r="60" spans="1:4" ht="15.6" outlineLevel="1">
      <c r="A60" s="382" t="s">
        <v>636</v>
      </c>
      <c r="B60" s="382"/>
      <c r="C60" s="812"/>
      <c r="D60" s="812"/>
    </row>
    <row r="61" spans="1:4" ht="15.6" outlineLevel="1">
      <c r="A61" s="382" t="s">
        <v>637</v>
      </c>
      <c r="B61" s="382"/>
      <c r="C61" s="812"/>
      <c r="D61" s="812"/>
    </row>
    <row r="62" spans="1:4" ht="15.6" outlineLevel="1">
      <c r="A62" s="382" t="s">
        <v>638</v>
      </c>
      <c r="B62" s="382"/>
      <c r="C62" s="812"/>
      <c r="D62" s="812"/>
    </row>
    <row r="63" spans="1:4" ht="15.6" outlineLevel="1">
      <c r="A63" s="382" t="s">
        <v>639</v>
      </c>
      <c r="B63" s="382"/>
      <c r="C63" s="812"/>
      <c r="D63" s="812"/>
    </row>
    <row r="64" spans="1:4" ht="15.6" outlineLevel="1">
      <c r="A64" s="382" t="s">
        <v>640</v>
      </c>
      <c r="B64" s="382"/>
      <c r="C64" s="812"/>
      <c r="D64" s="812"/>
    </row>
    <row r="65" spans="1:4" ht="15.6" outlineLevel="1">
      <c r="A65" s="382" t="s">
        <v>641</v>
      </c>
      <c r="B65" s="382"/>
      <c r="C65" s="812"/>
      <c r="D65" s="812"/>
    </row>
    <row r="66" spans="1:4" ht="15.6" outlineLevel="1">
      <c r="A66" s="382" t="s">
        <v>642</v>
      </c>
      <c r="B66" s="382"/>
      <c r="C66" s="812"/>
      <c r="D66" s="812"/>
    </row>
    <row r="67" spans="1:4" ht="15.6" outlineLevel="1">
      <c r="A67" s="382" t="s">
        <v>643</v>
      </c>
      <c r="B67" s="382"/>
      <c r="C67" s="812"/>
      <c r="D67" s="812"/>
    </row>
    <row r="68" spans="1:4" ht="15.6" outlineLevel="1">
      <c r="A68" s="382" t="s">
        <v>644</v>
      </c>
      <c r="B68" s="382"/>
      <c r="C68" s="812"/>
      <c r="D68" s="812"/>
    </row>
    <row r="69" spans="1:4" ht="15.6" outlineLevel="1">
      <c r="A69" s="382" t="s">
        <v>645</v>
      </c>
      <c r="B69" s="382"/>
      <c r="C69" s="812"/>
      <c r="D69" s="812"/>
    </row>
    <row r="70" spans="1:4" ht="15.6" outlineLevel="1">
      <c r="A70" s="382" t="s">
        <v>646</v>
      </c>
      <c r="B70" s="382"/>
      <c r="C70" s="812"/>
      <c r="D70" s="812"/>
    </row>
    <row r="71" spans="1:4" ht="15.6" outlineLevel="1">
      <c r="A71" s="382" t="s">
        <v>647</v>
      </c>
      <c r="B71" s="382"/>
      <c r="C71" s="812"/>
      <c r="D71" s="812"/>
    </row>
    <row r="72" spans="1:4" ht="15.6" outlineLevel="1">
      <c r="A72" s="382" t="s">
        <v>648</v>
      </c>
      <c r="B72" s="382"/>
      <c r="C72" s="812"/>
      <c r="D72" s="812"/>
    </row>
    <row r="73" spans="1:4" ht="15.6" outlineLevel="1">
      <c r="A73" s="382" t="s">
        <v>649</v>
      </c>
      <c r="B73" s="382"/>
      <c r="C73" s="812"/>
      <c r="D73" s="812"/>
    </row>
    <row r="74" spans="1:4" ht="15.6" outlineLevel="1">
      <c r="A74" s="382" t="s">
        <v>650</v>
      </c>
      <c r="B74" s="382"/>
      <c r="C74" s="812"/>
      <c r="D74" s="812"/>
    </row>
    <row r="75" spans="1:4" ht="15.6" outlineLevel="1">
      <c r="A75" s="382" t="s">
        <v>651</v>
      </c>
      <c r="B75" s="382"/>
      <c r="C75" s="812"/>
      <c r="D75" s="812"/>
    </row>
    <row r="76" spans="1:4" ht="15.6" outlineLevel="1">
      <c r="A76" s="382" t="s">
        <v>652</v>
      </c>
      <c r="B76" s="382"/>
      <c r="C76" s="812"/>
      <c r="D76" s="812"/>
    </row>
    <row r="77" spans="1:4" ht="15.6" outlineLevel="1">
      <c r="A77" s="382" t="s">
        <v>653</v>
      </c>
      <c r="B77" s="382"/>
      <c r="C77" s="812"/>
      <c r="D77" s="812"/>
    </row>
    <row r="78" spans="1:4" ht="15.6" outlineLevel="1">
      <c r="A78" s="382" t="s">
        <v>654</v>
      </c>
      <c r="B78" s="382"/>
      <c r="C78" s="812"/>
      <c r="D78" s="812"/>
    </row>
    <row r="79" spans="1:4" ht="16.2" thickBot="1">
      <c r="A79" s="861" t="s">
        <v>584</v>
      </c>
      <c r="B79" s="861"/>
      <c r="C79" s="858">
        <f>SUM(C42:C78)</f>
        <v>0</v>
      </c>
      <c r="D79" s="858">
        <f>SUM(D42:D78)</f>
        <v>0</v>
      </c>
    </row>
    <row r="80" spans="1:4" ht="16.2" thickBot="1">
      <c r="A80" s="383" t="s">
        <v>655</v>
      </c>
      <c r="B80" s="383"/>
      <c r="C80" s="846">
        <f>C40+C79</f>
        <v>0</v>
      </c>
      <c r="D80" s="846">
        <f>D40+D79</f>
        <v>0</v>
      </c>
    </row>
    <row r="81" spans="1:4" ht="16.2" thickBot="1">
      <c r="A81" s="383" t="s">
        <v>656</v>
      </c>
      <c r="B81" s="863"/>
      <c r="C81" s="846">
        <f>C25-C80</f>
        <v>0</v>
      </c>
      <c r="D81" s="846">
        <f>D25-D80</f>
        <v>0</v>
      </c>
    </row>
    <row r="82" spans="1:4" ht="16.2" thickBot="1">
      <c r="A82" s="383" t="s">
        <v>154</v>
      </c>
      <c r="B82" s="865" t="s">
        <v>153</v>
      </c>
      <c r="C82" s="846">
        <f>'S34'!B37</f>
        <v>0</v>
      </c>
      <c r="D82" s="846">
        <f>'S34'!C37</f>
        <v>0</v>
      </c>
    </row>
    <row r="83" spans="1:4" ht="16.2" thickBot="1">
      <c r="A83" s="383" t="s">
        <v>657</v>
      </c>
      <c r="B83" s="864"/>
      <c r="C83" s="846">
        <f>C81+C82</f>
        <v>0</v>
      </c>
      <c r="D83" s="846">
        <f>D81+D82</f>
        <v>0</v>
      </c>
    </row>
    <row r="84" spans="1:4" ht="16.2" thickBot="1">
      <c r="A84" s="383" t="s">
        <v>658</v>
      </c>
      <c r="B84" s="864"/>
      <c r="C84" s="859"/>
      <c r="D84" s="859"/>
    </row>
    <row r="85" spans="1:4" ht="16.2" thickBot="1">
      <c r="A85" s="383" t="s">
        <v>659</v>
      </c>
      <c r="B85" s="864"/>
      <c r="C85" s="846">
        <f>C83-C84</f>
        <v>0</v>
      </c>
      <c r="D85" s="846">
        <f>D83-D84</f>
        <v>0</v>
      </c>
    </row>
    <row r="86" spans="1:4" ht="16.2" thickBot="1">
      <c r="A86" s="383" t="s">
        <v>660</v>
      </c>
      <c r="B86" s="865" t="s">
        <v>156</v>
      </c>
      <c r="C86" s="846">
        <f>'S35'!B19</f>
        <v>0</v>
      </c>
      <c r="D86" s="846">
        <f>'S35'!C19</f>
        <v>0</v>
      </c>
    </row>
    <row r="87" spans="1:4" ht="16.2" thickBot="1">
      <c r="A87" s="370" t="s">
        <v>661</v>
      </c>
      <c r="B87" s="370"/>
      <c r="C87" s="848">
        <f>C85+C86</f>
        <v>0</v>
      </c>
      <c r="D87" s="848">
        <f>D85+D86</f>
        <v>0</v>
      </c>
    </row>
    <row r="88" spans="1:4" ht="14.4" thickTop="1">
      <c r="A88" s="187"/>
      <c r="B88" s="187"/>
    </row>
    <row r="89" spans="1:4">
      <c r="A89" s="187"/>
      <c r="B89" s="187"/>
    </row>
    <row r="90" spans="1:4">
      <c r="A90" s="187"/>
      <c r="B90" s="187"/>
    </row>
    <row r="91" spans="1:4">
      <c r="A91" s="187"/>
      <c r="B91" s="187"/>
    </row>
    <row r="92" spans="1:4">
      <c r="A92" s="187"/>
      <c r="B92" s="187"/>
    </row>
    <row r="93" spans="1:4" ht="15.6">
      <c r="A93" s="385"/>
      <c r="B93" s="385"/>
    </row>
    <row r="94" spans="1:4">
      <c r="A94" s="187"/>
      <c r="B94" s="187"/>
    </row>
    <row r="95" spans="1:4">
      <c r="A95" s="187"/>
      <c r="B95" s="187"/>
    </row>
    <row r="96" spans="1:4">
      <c r="A96" s="187"/>
      <c r="B96" s="187"/>
    </row>
    <row r="97" s="187" customFormat="1"/>
    <row r="98" s="187" customFormat="1"/>
    <row r="99" s="187" customFormat="1"/>
    <row r="100" s="187" customFormat="1"/>
    <row r="101" s="187" customFormat="1"/>
    <row r="102" s="187" customFormat="1"/>
    <row r="103" s="187" customFormat="1"/>
    <row r="104" s="187" customFormat="1"/>
    <row r="105" s="187" customFormat="1"/>
    <row r="106" s="187" customFormat="1"/>
    <row r="107" s="187" customFormat="1"/>
    <row r="108" s="187" customFormat="1"/>
    <row r="109" s="187" customFormat="1"/>
    <row r="110" s="187" customFormat="1"/>
    <row r="111" s="187" customFormat="1"/>
    <row r="112" s="187" customFormat="1"/>
    <row r="113" s="187" customFormat="1"/>
    <row r="114" s="187" customFormat="1"/>
    <row r="115" s="187" customFormat="1"/>
    <row r="116" s="187" customFormat="1"/>
    <row r="117" s="187" customFormat="1"/>
    <row r="118" s="187" customFormat="1"/>
    <row r="119" s="187" customFormat="1"/>
    <row r="120" s="187" customFormat="1"/>
    <row r="121" s="187" customFormat="1"/>
    <row r="122" s="187" customFormat="1"/>
    <row r="123" s="187" customFormat="1"/>
    <row r="124" s="187" customFormat="1"/>
    <row r="125" s="187" customFormat="1"/>
    <row r="126" s="187" customFormat="1"/>
    <row r="127" s="187" customFormat="1"/>
    <row r="128" s="187" customFormat="1"/>
    <row r="129" spans="1:4">
      <c r="A129" s="187"/>
      <c r="B129" s="187"/>
    </row>
    <row r="130" spans="1:4">
      <c r="A130" s="187"/>
      <c r="B130" s="187"/>
    </row>
    <row r="131" spans="1:4">
      <c r="A131" s="187"/>
      <c r="B131" s="187"/>
    </row>
    <row r="132" spans="1:4">
      <c r="A132" s="187"/>
      <c r="B132" s="187"/>
    </row>
    <row r="133" spans="1:4">
      <c r="A133" s="187"/>
      <c r="B133" s="187"/>
    </row>
    <row r="134" spans="1:4">
      <c r="A134" s="363"/>
      <c r="B134" s="363"/>
      <c r="C134" s="363"/>
      <c r="D134" s="363"/>
    </row>
    <row r="135" spans="1:4">
      <c r="A135" s="363"/>
      <c r="B135" s="363"/>
      <c r="C135" s="363"/>
      <c r="D135" s="363"/>
    </row>
    <row r="136" spans="1:4">
      <c r="A136" s="363"/>
      <c r="B136" s="363"/>
      <c r="C136" s="363"/>
      <c r="D136" s="363"/>
    </row>
    <row r="137" spans="1:4">
      <c r="A137" s="187"/>
      <c r="B137" s="187"/>
    </row>
    <row r="138" spans="1:4">
      <c r="A138" s="187"/>
      <c r="B138" s="187"/>
    </row>
    <row r="139" spans="1:4">
      <c r="A139" s="187"/>
      <c r="B139" s="187"/>
    </row>
    <row r="140" spans="1:4">
      <c r="A140" s="187"/>
      <c r="B140" s="187"/>
    </row>
    <row r="141" spans="1:4">
      <c r="A141" s="187"/>
      <c r="B141" s="187"/>
    </row>
    <row r="142" spans="1:4">
      <c r="A142" s="187"/>
      <c r="B142" s="187"/>
    </row>
    <row r="143" spans="1:4">
      <c r="A143" s="187"/>
      <c r="B143" s="187"/>
    </row>
    <row r="144" spans="1:4">
      <c r="A144" s="187"/>
      <c r="B144" s="187"/>
    </row>
    <row r="145" s="187" customFormat="1"/>
    <row r="146" s="187" customFormat="1"/>
    <row r="147" s="187" customFormat="1"/>
    <row r="148" s="187" customFormat="1"/>
    <row r="149" s="187" customFormat="1"/>
    <row r="150" s="187" customFormat="1"/>
    <row r="151" s="187" customFormat="1"/>
    <row r="152" s="187" customFormat="1"/>
    <row r="153" s="187" customFormat="1"/>
    <row r="154" s="187" customFormat="1"/>
    <row r="155" s="187" customFormat="1"/>
    <row r="156" s="187" customFormat="1"/>
    <row r="157" s="187" customFormat="1"/>
    <row r="158" s="187" customFormat="1"/>
    <row r="159" s="187" customFormat="1"/>
    <row r="160" s="187" customFormat="1"/>
    <row r="161" s="187" customFormat="1"/>
    <row r="162" s="187" customFormat="1"/>
    <row r="163" s="187" customFormat="1"/>
    <row r="164" s="187" customFormat="1"/>
    <row r="165" s="187" customFormat="1"/>
    <row r="166" s="187" customFormat="1"/>
    <row r="167" s="187" customFormat="1"/>
    <row r="168" s="187" customFormat="1"/>
    <row r="169" s="187" customFormat="1"/>
    <row r="170" s="187" customFormat="1"/>
    <row r="171" s="187" customFormat="1"/>
    <row r="172" s="187" customFormat="1"/>
    <row r="173" s="187" customFormat="1"/>
    <row r="174" s="187" customFormat="1"/>
    <row r="175" s="187" customFormat="1"/>
    <row r="176" s="187" customFormat="1"/>
    <row r="177" s="187" customFormat="1"/>
    <row r="178" s="187" customFormat="1"/>
    <row r="179" s="187" customFormat="1"/>
    <row r="180" s="187" customFormat="1"/>
    <row r="181" s="187" customFormat="1"/>
    <row r="182" s="187" customFormat="1"/>
    <row r="183" s="187" customFormat="1"/>
    <row r="184" s="187" customFormat="1"/>
    <row r="185" s="187" customFormat="1"/>
    <row r="186" s="187" customFormat="1"/>
    <row r="187" s="187" customFormat="1"/>
    <row r="188" s="187" customFormat="1"/>
    <row r="189" s="187" customFormat="1"/>
    <row r="190" s="187" customFormat="1"/>
    <row r="191" s="187" customFormat="1"/>
    <row r="192" s="187" customFormat="1"/>
    <row r="193" s="187" customFormat="1"/>
    <row r="194" s="187" customFormat="1"/>
    <row r="195" s="187" customFormat="1"/>
    <row r="196" s="187" customFormat="1"/>
    <row r="197" s="187" customFormat="1"/>
    <row r="198" s="187" customFormat="1"/>
    <row r="199" s="187" customFormat="1"/>
    <row r="200" s="187" customFormat="1"/>
    <row r="201" s="187" customFormat="1"/>
    <row r="202" s="187" customFormat="1"/>
    <row r="203" s="187" customFormat="1"/>
    <row r="204" s="187" customFormat="1"/>
    <row r="205" s="187" customFormat="1"/>
    <row r="206" s="187" customFormat="1"/>
    <row r="207" s="187" customFormat="1"/>
    <row r="208" s="187" customFormat="1"/>
    <row r="209" s="187" customFormat="1"/>
    <row r="210" s="187" customFormat="1"/>
    <row r="211" s="187" customFormat="1"/>
    <row r="212" s="187" customFormat="1"/>
    <row r="213" s="187" customFormat="1"/>
    <row r="214" s="187" customFormat="1"/>
    <row r="215" s="187" customFormat="1"/>
  </sheetData>
  <hyperlinks>
    <hyperlink ref="B8" location="'S32'!A1" display="S32" xr:uid="{7CF342AF-F641-4AFD-8492-3FAE8F7ABA2A}"/>
    <hyperlink ref="B82" location="'S34'!A1" display="S34" xr:uid="{63CB1AC2-55E2-4D8B-A876-607997681EC9}"/>
    <hyperlink ref="B86" location="'S35'!A1" display="S35" xr:uid="{41D252CC-7842-48BC-8428-3CC8E8E4CD32}"/>
  </hyperlinks>
  <pageMargins left="0.7" right="0.7" top="0.75" bottom="0.75" header="0.3" footer="0.3"/>
  <pageSetup paperSize="9" scale="52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1F307-7B6D-43C1-B8A3-1421C881C3A2}">
  <sheetPr>
    <tabColor rgb="FFBA8CDC"/>
  </sheetPr>
  <dimension ref="A1:O52"/>
  <sheetViews>
    <sheetView topLeftCell="A11" zoomScaleNormal="100" zoomScaleSheetLayoutView="115" zoomScalePageLayoutView="70" workbookViewId="0">
      <selection activeCell="A37" sqref="A37:A38"/>
    </sheetView>
  </sheetViews>
  <sheetFormatPr defaultColWidth="9.109375" defaultRowHeight="15.6"/>
  <cols>
    <col min="1" max="1" width="41.44140625" style="271" customWidth="1"/>
    <col min="2" max="2" width="12.6640625" style="271" customWidth="1"/>
    <col min="3" max="3" width="1.109375" style="271" customWidth="1"/>
    <col min="4" max="4" width="12.6640625" style="271" customWidth="1"/>
    <col min="5" max="5" width="1.109375" style="271" customWidth="1"/>
    <col min="6" max="6" width="12.6640625" style="620" customWidth="1"/>
    <col min="7" max="7" width="1.109375" style="271" customWidth="1"/>
    <col min="8" max="8" width="12.6640625" style="271" customWidth="1"/>
    <col min="9" max="9" width="1.109375" style="271" customWidth="1"/>
    <col min="10" max="10" width="12.6640625" style="271" customWidth="1"/>
    <col min="11" max="11" width="1.109375" style="271" customWidth="1"/>
    <col min="12" max="12" width="12.6640625" style="620" customWidth="1"/>
    <col min="13" max="16384" width="9.109375" style="271"/>
  </cols>
  <sheetData>
    <row r="1" spans="1:12" s="1" customFormat="1">
      <c r="L1" s="314" t="s">
        <v>662</v>
      </c>
    </row>
    <row r="2" spans="1:12" s="1" customFormat="1">
      <c r="A2" s="87" t="s">
        <v>663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s="1" customFormat="1">
      <c r="A3" s="65" t="s">
        <v>407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s="1" customFormat="1">
      <c r="A4" s="65" t="s">
        <v>408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ht="16.2" thickBot="1"/>
    <row r="6" spans="1:12" ht="15.45" customHeight="1">
      <c r="A6" s="1543"/>
      <c r="B6" s="1536" t="s">
        <v>664</v>
      </c>
      <c r="C6" s="1537"/>
      <c r="D6" s="1537"/>
      <c r="E6" s="1537"/>
      <c r="F6" s="1537"/>
      <c r="G6" s="1538"/>
      <c r="H6" s="1536" t="s">
        <v>665</v>
      </c>
      <c r="I6" s="1537"/>
      <c r="J6" s="1537"/>
      <c r="K6" s="1537"/>
      <c r="L6" s="1545"/>
    </row>
    <row r="7" spans="1:12" ht="15.75" customHeight="1" thickBot="1">
      <c r="A7" s="1544"/>
      <c r="B7" s="1541" t="s">
        <v>666</v>
      </c>
      <c r="C7" s="1542"/>
      <c r="D7" s="1541" t="s">
        <v>667</v>
      </c>
      <c r="E7" s="1542"/>
      <c r="F7" s="1548" t="s">
        <v>584</v>
      </c>
      <c r="G7" s="1549"/>
      <c r="H7" s="1541" t="s">
        <v>666</v>
      </c>
      <c r="I7" s="1542"/>
      <c r="J7" s="1541" t="s">
        <v>667</v>
      </c>
      <c r="K7" s="1542"/>
      <c r="L7" s="930" t="s">
        <v>584</v>
      </c>
    </row>
    <row r="8" spans="1:12">
      <c r="A8" s="931" t="s">
        <v>668</v>
      </c>
      <c r="B8" s="1546" t="s">
        <v>669</v>
      </c>
      <c r="C8" s="1547"/>
      <c r="D8" s="1546" t="s">
        <v>670</v>
      </c>
      <c r="E8" s="1547"/>
      <c r="F8" s="1539" t="s">
        <v>671</v>
      </c>
      <c r="G8" s="1540"/>
      <c r="H8" s="1539" t="s">
        <v>672</v>
      </c>
      <c r="I8" s="1540"/>
      <c r="J8" s="1539" t="s">
        <v>673</v>
      </c>
      <c r="K8" s="1540"/>
      <c r="L8" s="933" t="s">
        <v>674</v>
      </c>
    </row>
    <row r="9" spans="1:12">
      <c r="A9" s="286"/>
      <c r="B9" s="924"/>
      <c r="C9" s="924"/>
      <c r="D9" s="924"/>
      <c r="E9" s="924"/>
      <c r="F9" s="621"/>
      <c r="G9" s="924"/>
      <c r="H9" s="924"/>
      <c r="I9" s="924"/>
      <c r="J9" s="924"/>
      <c r="K9" s="924"/>
      <c r="L9" s="622"/>
    </row>
    <row r="10" spans="1:12">
      <c r="A10" s="287" t="s">
        <v>675</v>
      </c>
      <c r="B10" s="925"/>
      <c r="C10" s="925"/>
      <c r="D10" s="925"/>
      <c r="E10" s="925"/>
      <c r="F10" s="333"/>
      <c r="G10" s="925"/>
      <c r="H10" s="925"/>
      <c r="I10" s="925"/>
      <c r="J10" s="925"/>
      <c r="K10" s="925"/>
      <c r="L10" s="623"/>
    </row>
    <row r="11" spans="1:12" s="275" customFormat="1">
      <c r="A11" s="288" t="s">
        <v>676</v>
      </c>
      <c r="B11" s="274"/>
      <c r="C11" s="274"/>
      <c r="D11" s="274"/>
      <c r="E11" s="274"/>
      <c r="F11" s="624"/>
      <c r="G11" s="274"/>
      <c r="H11" s="274"/>
      <c r="I11" s="274"/>
      <c r="J11" s="274"/>
      <c r="K11" s="274"/>
      <c r="L11" s="625"/>
    </row>
    <row r="12" spans="1:12">
      <c r="A12" s="289" t="s">
        <v>677</v>
      </c>
      <c r="B12" s="934"/>
      <c r="C12" s="926"/>
      <c r="D12" s="934"/>
      <c r="E12" s="926"/>
      <c r="F12" s="666"/>
      <c r="G12" s="926"/>
      <c r="H12" s="934"/>
      <c r="I12" s="926"/>
      <c r="J12" s="934"/>
      <c r="K12" s="926"/>
      <c r="L12" s="932"/>
    </row>
    <row r="13" spans="1:12">
      <c r="A13" s="289" t="s">
        <v>678</v>
      </c>
      <c r="B13" s="934"/>
      <c r="C13" s="926"/>
      <c r="D13" s="934"/>
      <c r="E13" s="926"/>
      <c r="F13" s="666"/>
      <c r="G13" s="926"/>
      <c r="H13" s="934"/>
      <c r="I13" s="926"/>
      <c r="J13" s="934"/>
      <c r="K13" s="926"/>
      <c r="L13" s="932"/>
    </row>
    <row r="14" spans="1:12">
      <c r="A14" s="289" t="s">
        <v>679</v>
      </c>
      <c r="B14" s="666">
        <f t="shared" ref="B14:D14" si="0">B15+B16</f>
        <v>0</v>
      </c>
      <c r="C14" s="626"/>
      <c r="D14" s="666">
        <f t="shared" si="0"/>
        <v>0</v>
      </c>
      <c r="E14" s="626"/>
      <c r="F14" s="666">
        <f>F15+F16</f>
        <v>0</v>
      </c>
      <c r="G14" s="626"/>
      <c r="H14" s="666">
        <f>O24+H16</f>
        <v>0</v>
      </c>
      <c r="I14" s="626"/>
      <c r="J14" s="666">
        <f t="shared" ref="J14" si="1">J15+J16</f>
        <v>0</v>
      </c>
      <c r="K14" s="626"/>
      <c r="L14" s="932">
        <f>L15+L16</f>
        <v>0</v>
      </c>
    </row>
    <row r="15" spans="1:12">
      <c r="A15" s="628" t="s">
        <v>680</v>
      </c>
      <c r="B15" s="666"/>
      <c r="C15" s="626"/>
      <c r="D15" s="666"/>
      <c r="E15" s="626"/>
      <c r="F15" s="666">
        <f>SUM(B15:D15)</f>
        <v>0</v>
      </c>
      <c r="G15" s="626"/>
      <c r="I15" s="626"/>
      <c r="J15" s="666"/>
      <c r="K15" s="626"/>
      <c r="L15" s="932">
        <f>SUM(H15:J15)</f>
        <v>0</v>
      </c>
    </row>
    <row r="16" spans="1:12">
      <c r="A16" s="628" t="s">
        <v>681</v>
      </c>
      <c r="B16" s="666"/>
      <c r="C16" s="626"/>
      <c r="D16" s="666"/>
      <c r="E16" s="626"/>
      <c r="F16" s="666">
        <f>SUM(B16:D16)</f>
        <v>0</v>
      </c>
      <c r="G16" s="626"/>
      <c r="H16" s="666"/>
      <c r="I16" s="626"/>
      <c r="J16" s="666"/>
      <c r="K16" s="626"/>
      <c r="L16" s="932">
        <f>SUM(H16:J16)</f>
        <v>0</v>
      </c>
    </row>
    <row r="17" spans="1:15" s="275" customFormat="1">
      <c r="A17" s="288" t="s">
        <v>682</v>
      </c>
      <c r="B17" s="274"/>
      <c r="C17" s="274"/>
      <c r="D17" s="274"/>
      <c r="E17" s="274"/>
      <c r="F17" s="624"/>
      <c r="G17" s="274"/>
      <c r="H17" s="274"/>
      <c r="I17" s="274"/>
      <c r="J17" s="274"/>
      <c r="K17" s="274"/>
      <c r="L17" s="625"/>
    </row>
    <row r="18" spans="1:15">
      <c r="A18" s="289" t="s">
        <v>678</v>
      </c>
      <c r="B18" s="934"/>
      <c r="C18" s="926"/>
      <c r="D18" s="934"/>
      <c r="E18" s="926"/>
      <c r="F18" s="666"/>
      <c r="G18" s="926"/>
      <c r="H18" s="928"/>
      <c r="I18" s="926"/>
      <c r="J18" s="928"/>
      <c r="K18" s="926"/>
      <c r="L18" s="932"/>
    </row>
    <row r="19" spans="1:15">
      <c r="A19" s="289" t="s">
        <v>679</v>
      </c>
      <c r="B19" s="666">
        <f t="shared" ref="B19:D19" si="2">B20+B21</f>
        <v>0</v>
      </c>
      <c r="C19" s="626"/>
      <c r="D19" s="666">
        <f t="shared" si="2"/>
        <v>0</v>
      </c>
      <c r="E19" s="626"/>
      <c r="F19" s="666">
        <f>F20+F21</f>
        <v>0</v>
      </c>
      <c r="G19" s="626"/>
      <c r="H19" s="666">
        <f t="shared" ref="H19" si="3">H20+H21</f>
        <v>0</v>
      </c>
      <c r="I19" s="626"/>
      <c r="J19" s="666">
        <f t="shared" ref="J19" si="4">J20+J21</f>
        <v>0</v>
      </c>
      <c r="K19" s="626"/>
      <c r="L19" s="932">
        <f>L20+L21</f>
        <v>0</v>
      </c>
    </row>
    <row r="20" spans="1:15">
      <c r="A20" s="628" t="s">
        <v>680</v>
      </c>
      <c r="B20" s="666"/>
      <c r="C20" s="626"/>
      <c r="D20" s="666"/>
      <c r="E20" s="626"/>
      <c r="F20" s="666">
        <f>SUM(B20:D20)</f>
        <v>0</v>
      </c>
      <c r="G20" s="626"/>
      <c r="H20" s="666"/>
      <c r="I20" s="626"/>
      <c r="J20" s="666"/>
      <c r="K20" s="626"/>
      <c r="L20" s="932">
        <f>SUM(H20:J20)</f>
        <v>0</v>
      </c>
    </row>
    <row r="21" spans="1:15">
      <c r="A21" s="628" t="s">
        <v>681</v>
      </c>
      <c r="B21" s="666"/>
      <c r="C21" s="626"/>
      <c r="D21" s="666"/>
      <c r="E21" s="626"/>
      <c r="F21" s="666">
        <f>SUM(B21:D21)</f>
        <v>0</v>
      </c>
      <c r="G21" s="626"/>
      <c r="H21" s="666"/>
      <c r="I21" s="626"/>
      <c r="J21" s="666"/>
      <c r="K21" s="626"/>
      <c r="L21" s="932">
        <f>SUM(H21:J21)</f>
        <v>0</v>
      </c>
    </row>
    <row r="22" spans="1:15" s="275" customFormat="1">
      <c r="A22" s="288" t="s">
        <v>683</v>
      </c>
      <c r="B22" s="274"/>
      <c r="C22" s="274"/>
      <c r="D22" s="274"/>
      <c r="E22" s="274"/>
      <c r="F22" s="624"/>
      <c r="G22" s="274"/>
      <c r="H22" s="274"/>
      <c r="I22" s="274"/>
      <c r="J22" s="274"/>
      <c r="K22" s="274"/>
      <c r="L22" s="625"/>
    </row>
    <row r="23" spans="1:15">
      <c r="A23" s="289" t="s">
        <v>677</v>
      </c>
      <c r="B23" s="934"/>
      <c r="C23" s="926"/>
      <c r="D23" s="934"/>
      <c r="E23" s="926"/>
      <c r="F23" s="666">
        <f>F12</f>
        <v>0</v>
      </c>
      <c r="G23" s="926"/>
      <c r="H23" s="934"/>
      <c r="I23" s="926"/>
      <c r="J23" s="934"/>
      <c r="K23" s="926"/>
      <c r="L23" s="932">
        <f>L12</f>
        <v>0</v>
      </c>
    </row>
    <row r="24" spans="1:15">
      <c r="A24" s="289" t="s">
        <v>678</v>
      </c>
      <c r="B24" s="934"/>
      <c r="C24" s="926"/>
      <c r="D24" s="934"/>
      <c r="E24" s="926"/>
      <c r="F24" s="666">
        <f>F13+F18</f>
        <v>0</v>
      </c>
      <c r="G24" s="926"/>
      <c r="H24" s="934"/>
      <c r="I24" s="926"/>
      <c r="J24" s="934"/>
      <c r="K24" s="926"/>
      <c r="L24" s="932">
        <f>L13+L18</f>
        <v>0</v>
      </c>
      <c r="O24" s="666"/>
    </row>
    <row r="25" spans="1:15">
      <c r="A25" s="289" t="s">
        <v>679</v>
      </c>
      <c r="B25" s="666">
        <f t="shared" ref="B25:D25" si="5">B14+B19</f>
        <v>0</v>
      </c>
      <c r="C25" s="626"/>
      <c r="D25" s="666">
        <f t="shared" si="5"/>
        <v>0</v>
      </c>
      <c r="E25" s="626"/>
      <c r="F25" s="666">
        <f>F14+F19</f>
        <v>0</v>
      </c>
      <c r="G25" s="626"/>
      <c r="H25" s="666">
        <f t="shared" ref="H25:J25" si="6">H14+H19</f>
        <v>0</v>
      </c>
      <c r="I25" s="626"/>
      <c r="J25" s="666">
        <f t="shared" si="6"/>
        <v>0</v>
      </c>
      <c r="K25" s="626"/>
      <c r="L25" s="932">
        <f>L14+L19</f>
        <v>0</v>
      </c>
    </row>
    <row r="26" spans="1:15">
      <c r="A26" s="628" t="s">
        <v>680</v>
      </c>
      <c r="B26" s="666">
        <f t="shared" ref="B26:D26" si="7">B15+B20</f>
        <v>0</v>
      </c>
      <c r="C26" s="626"/>
      <c r="D26" s="666">
        <f t="shared" si="7"/>
        <v>0</v>
      </c>
      <c r="E26" s="626"/>
      <c r="F26" s="666">
        <f>F15+F20</f>
        <v>0</v>
      </c>
      <c r="G26" s="626"/>
      <c r="H26" s="666">
        <f>O24+H20</f>
        <v>0</v>
      </c>
      <c r="I26" s="626"/>
      <c r="J26" s="666">
        <f t="shared" ref="J26" si="8">J15+J20</f>
        <v>0</v>
      </c>
      <c r="K26" s="626"/>
      <c r="L26" s="932">
        <f>L15+L20</f>
        <v>0</v>
      </c>
    </row>
    <row r="27" spans="1:15">
      <c r="A27" s="628" t="s">
        <v>681</v>
      </c>
      <c r="B27" s="666">
        <f t="shared" ref="B27:D27" si="9">B16+B21</f>
        <v>0</v>
      </c>
      <c r="C27" s="626"/>
      <c r="D27" s="666">
        <f t="shared" si="9"/>
        <v>0</v>
      </c>
      <c r="E27" s="626"/>
      <c r="F27" s="666">
        <f>F16+F21</f>
        <v>0</v>
      </c>
      <c r="G27" s="626"/>
      <c r="H27" s="666">
        <f t="shared" ref="H27:J27" si="10">H16+H21</f>
        <v>0</v>
      </c>
      <c r="I27" s="626"/>
      <c r="J27" s="666">
        <f t="shared" si="10"/>
        <v>0</v>
      </c>
      <c r="K27" s="626"/>
      <c r="L27" s="932">
        <f>L16+L21</f>
        <v>0</v>
      </c>
    </row>
    <row r="28" spans="1:15">
      <c r="A28" s="289"/>
      <c r="B28" s="926"/>
      <c r="C28" s="926"/>
      <c r="D28" s="926"/>
      <c r="E28" s="926"/>
      <c r="F28" s="626"/>
      <c r="G28" s="926"/>
      <c r="H28" s="926"/>
      <c r="I28" s="926"/>
      <c r="J28" s="926"/>
      <c r="K28" s="926"/>
      <c r="L28" s="627"/>
    </row>
    <row r="29" spans="1:15">
      <c r="A29" s="287" t="s">
        <v>684</v>
      </c>
      <c r="B29" s="925"/>
      <c r="C29" s="925"/>
      <c r="D29" s="925"/>
      <c r="E29" s="925"/>
      <c r="G29" s="925"/>
      <c r="H29" s="925"/>
      <c r="I29" s="925"/>
      <c r="J29" s="925"/>
      <c r="K29" s="925"/>
      <c r="L29" s="629"/>
    </row>
    <row r="30" spans="1:15">
      <c r="A30" s="289" t="s">
        <v>677</v>
      </c>
      <c r="B30" s="934"/>
      <c r="C30" s="926"/>
      <c r="D30" s="934"/>
      <c r="E30" s="926"/>
      <c r="F30" s="666"/>
      <c r="G30" s="926"/>
      <c r="H30" s="934"/>
      <c r="I30" s="926"/>
      <c r="J30" s="934"/>
      <c r="K30" s="926"/>
      <c r="L30" s="932"/>
    </row>
    <row r="31" spans="1:15">
      <c r="A31" s="289" t="s">
        <v>678</v>
      </c>
      <c r="B31" s="934"/>
      <c r="C31" s="926"/>
      <c r="D31" s="934"/>
      <c r="E31" s="926"/>
      <c r="F31" s="666"/>
      <c r="G31" s="926"/>
      <c r="H31" s="934"/>
      <c r="I31" s="926"/>
      <c r="J31" s="934"/>
      <c r="K31" s="926"/>
      <c r="L31" s="932"/>
    </row>
    <row r="32" spans="1:15">
      <c r="A32" s="289" t="s">
        <v>685</v>
      </c>
      <c r="B32" s="666">
        <f t="shared" ref="B32:D32" si="11">B33+B34</f>
        <v>0</v>
      </c>
      <c r="C32" s="626"/>
      <c r="D32" s="666">
        <f t="shared" si="11"/>
        <v>0</v>
      </c>
      <c r="E32" s="626"/>
      <c r="F32" s="666">
        <f>F33+F34</f>
        <v>0</v>
      </c>
      <c r="G32" s="626"/>
      <c r="H32" s="666">
        <f t="shared" ref="H32" si="12">H33+H34</f>
        <v>0</v>
      </c>
      <c r="I32" s="626"/>
      <c r="J32" s="666">
        <f t="shared" ref="J32" si="13">J33+J34</f>
        <v>0</v>
      </c>
      <c r="K32" s="626"/>
      <c r="L32" s="932">
        <f>L33+L34</f>
        <v>0</v>
      </c>
    </row>
    <row r="33" spans="1:12">
      <c r="A33" s="628" t="s">
        <v>680</v>
      </c>
      <c r="B33" s="666"/>
      <c r="C33" s="626"/>
      <c r="D33" s="666"/>
      <c r="E33" s="626"/>
      <c r="F33" s="666">
        <f>SUM(B33:D33)</f>
        <v>0</v>
      </c>
      <c r="G33" s="626"/>
      <c r="H33" s="666"/>
      <c r="I33" s="626"/>
      <c r="J33" s="666"/>
      <c r="K33" s="626"/>
      <c r="L33" s="932">
        <f>SUM(H33:J33)</f>
        <v>0</v>
      </c>
    </row>
    <row r="34" spans="1:12">
      <c r="A34" s="628" t="s">
        <v>681</v>
      </c>
      <c r="B34" s="666"/>
      <c r="C34" s="626"/>
      <c r="D34" s="666"/>
      <c r="E34" s="626"/>
      <c r="F34" s="666">
        <f>SUM(B34:D34)</f>
        <v>0</v>
      </c>
      <c r="G34" s="626"/>
      <c r="H34" s="666"/>
      <c r="I34" s="626"/>
      <c r="J34" s="666"/>
      <c r="K34" s="626"/>
      <c r="L34" s="932">
        <f>SUM(H34:J34)</f>
        <v>0</v>
      </c>
    </row>
    <row r="35" spans="1:12" ht="16.2" thickBot="1">
      <c r="A35" s="290"/>
      <c r="B35" s="927"/>
      <c r="C35" s="927"/>
      <c r="D35" s="927"/>
      <c r="E35" s="927"/>
      <c r="F35" s="929"/>
      <c r="G35" s="927"/>
      <c r="H35" s="927"/>
      <c r="I35" s="927"/>
      <c r="J35" s="927"/>
      <c r="K35" s="927"/>
      <c r="L35" s="630"/>
    </row>
    <row r="36" spans="1:12">
      <c r="A36" s="273"/>
      <c r="B36" s="273"/>
      <c r="C36" s="273"/>
      <c r="D36" s="273"/>
      <c r="E36" s="273"/>
      <c r="F36" s="626"/>
      <c r="G36" s="273"/>
      <c r="H36" s="273"/>
      <c r="I36" s="273"/>
      <c r="J36" s="273"/>
      <c r="K36" s="273"/>
      <c r="L36" s="626"/>
    </row>
    <row r="37" spans="1:12">
      <c r="A37" s="1974" t="s">
        <v>686</v>
      </c>
      <c r="B37" s="631"/>
      <c r="C37" s="631"/>
      <c r="D37" s="631"/>
      <c r="E37" s="631"/>
      <c r="G37" s="631"/>
      <c r="H37" s="631"/>
      <c r="I37" s="631"/>
      <c r="J37" s="631"/>
      <c r="K37" s="631"/>
    </row>
    <row r="38" spans="1:12">
      <c r="A38" s="1975" t="s">
        <v>687</v>
      </c>
      <c r="B38" s="276"/>
      <c r="C38" s="276"/>
      <c r="D38" s="276"/>
      <c r="E38" s="276"/>
      <c r="G38" s="276"/>
      <c r="H38" s="276"/>
      <c r="I38" s="276"/>
      <c r="J38" s="276"/>
      <c r="K38" s="276"/>
    </row>
    <row r="39" spans="1:12">
      <c r="A39" s="276"/>
      <c r="B39" s="276"/>
      <c r="C39" s="276"/>
      <c r="D39" s="276"/>
      <c r="E39" s="276"/>
      <c r="G39" s="276"/>
      <c r="H39" s="276"/>
      <c r="I39" s="276"/>
      <c r="J39" s="276"/>
      <c r="K39" s="276"/>
    </row>
    <row r="40" spans="1:12">
      <c r="A40" s="276"/>
      <c r="B40" s="276"/>
      <c r="C40" s="276"/>
      <c r="D40" s="276"/>
      <c r="E40" s="276"/>
      <c r="G40" s="276"/>
      <c r="H40" s="276"/>
      <c r="I40" s="276"/>
      <c r="J40" s="276"/>
      <c r="K40" s="276"/>
    </row>
    <row r="41" spans="1:12">
      <c r="A41" s="276"/>
      <c r="B41" s="276"/>
      <c r="C41" s="276"/>
      <c r="D41" s="276"/>
      <c r="E41" s="276"/>
      <c r="G41" s="276"/>
      <c r="H41" s="276"/>
      <c r="I41" s="276"/>
      <c r="J41" s="276"/>
      <c r="K41" s="276"/>
    </row>
    <row r="42" spans="1:12">
      <c r="A42" s="276"/>
      <c r="B42" s="276"/>
      <c r="C42" s="276"/>
      <c r="D42" s="276"/>
      <c r="E42" s="276"/>
      <c r="G42" s="276"/>
      <c r="H42" s="276"/>
      <c r="I42" s="276"/>
      <c r="J42" s="276"/>
      <c r="K42" s="276"/>
    </row>
    <row r="43" spans="1:12">
      <c r="A43" s="276"/>
      <c r="B43" s="276"/>
      <c r="C43" s="276"/>
      <c r="D43" s="276"/>
      <c r="E43" s="276"/>
      <c r="G43" s="276"/>
      <c r="H43" s="276"/>
      <c r="I43" s="276"/>
      <c r="J43" s="276"/>
      <c r="K43" s="276"/>
    </row>
    <row r="44" spans="1:12">
      <c r="A44" s="276"/>
      <c r="B44" s="276"/>
      <c r="C44" s="276"/>
      <c r="D44" s="276"/>
      <c r="E44" s="276"/>
      <c r="G44" s="276"/>
      <c r="H44" s="276"/>
      <c r="I44" s="276"/>
      <c r="J44" s="276"/>
      <c r="K44" s="276"/>
    </row>
    <row r="45" spans="1:12">
      <c r="A45" s="276"/>
      <c r="B45" s="276"/>
      <c r="C45" s="276"/>
      <c r="D45" s="276"/>
      <c r="E45" s="276"/>
      <c r="G45" s="276"/>
      <c r="H45" s="276"/>
      <c r="I45" s="276"/>
      <c r="J45" s="276"/>
      <c r="K45" s="276"/>
    </row>
    <row r="46" spans="1:12">
      <c r="A46" s="276"/>
      <c r="B46" s="276"/>
      <c r="C46" s="276"/>
      <c r="D46" s="276"/>
      <c r="E46" s="276"/>
      <c r="G46" s="276"/>
      <c r="H46" s="276"/>
      <c r="I46" s="276"/>
      <c r="J46" s="276"/>
      <c r="K46" s="276"/>
    </row>
    <row r="47" spans="1:12">
      <c r="A47" s="274"/>
      <c r="B47" s="274"/>
      <c r="C47" s="274"/>
      <c r="D47" s="274"/>
      <c r="E47" s="274"/>
      <c r="G47" s="274"/>
      <c r="H47" s="274"/>
      <c r="I47" s="274"/>
      <c r="J47" s="274"/>
      <c r="K47" s="274"/>
    </row>
    <row r="48" spans="1:12">
      <c r="A48" s="275"/>
      <c r="B48" s="275"/>
      <c r="C48" s="275"/>
      <c r="D48" s="275"/>
      <c r="E48" s="275"/>
      <c r="G48" s="275"/>
      <c r="H48" s="275"/>
      <c r="I48" s="275"/>
      <c r="J48" s="275"/>
      <c r="K48" s="275"/>
    </row>
    <row r="49" spans="1:12">
      <c r="A49" s="276"/>
      <c r="B49" s="276"/>
      <c r="C49" s="276"/>
      <c r="D49" s="276"/>
      <c r="E49" s="276"/>
      <c r="G49" s="276"/>
      <c r="H49" s="276"/>
      <c r="I49" s="276"/>
      <c r="J49" s="276"/>
      <c r="K49" s="276"/>
    </row>
    <row r="50" spans="1:12">
      <c r="A50" s="280"/>
      <c r="B50" s="280"/>
      <c r="C50" s="280"/>
      <c r="D50" s="280"/>
      <c r="E50" s="280"/>
      <c r="F50" s="632"/>
      <c r="G50" s="280"/>
      <c r="H50" s="280"/>
      <c r="I50" s="280"/>
      <c r="J50" s="280"/>
      <c r="K50" s="280"/>
      <c r="L50" s="632"/>
    </row>
    <row r="51" spans="1:12">
      <c r="A51" s="272"/>
      <c r="B51" s="272"/>
      <c r="C51" s="272"/>
      <c r="D51" s="272"/>
      <c r="E51" s="272"/>
      <c r="F51" s="632"/>
      <c r="G51" s="272"/>
      <c r="H51" s="272"/>
      <c r="I51" s="272"/>
      <c r="J51" s="272"/>
      <c r="K51" s="272"/>
      <c r="L51" s="632"/>
    </row>
    <row r="52" spans="1:12">
      <c r="A52" s="272"/>
      <c r="B52" s="272"/>
      <c r="C52" s="272"/>
      <c r="D52" s="272"/>
      <c r="E52" s="272"/>
      <c r="F52" s="632"/>
      <c r="G52" s="272"/>
      <c r="H52" s="272"/>
      <c r="I52" s="272"/>
      <c r="J52" s="272"/>
      <c r="K52" s="272"/>
      <c r="L52" s="632"/>
    </row>
  </sheetData>
  <mergeCells count="13">
    <mergeCell ref="B6:G6"/>
    <mergeCell ref="H8:I8"/>
    <mergeCell ref="H7:I7"/>
    <mergeCell ref="A6:A7"/>
    <mergeCell ref="H6:L6"/>
    <mergeCell ref="J8:K8"/>
    <mergeCell ref="J7:K7"/>
    <mergeCell ref="B8:C8"/>
    <mergeCell ref="B7:C7"/>
    <mergeCell ref="D8:E8"/>
    <mergeCell ref="D7:E7"/>
    <mergeCell ref="F8:G8"/>
    <mergeCell ref="F7:G7"/>
  </mergeCells>
  <pageMargins left="1" right="0.5" top="0.5" bottom="0.5" header="0.3" footer="0.3"/>
  <pageSetup paperSize="14" scale="96" orientation="portrait" r:id="rId1"/>
  <headerFooter>
    <oddFooter>&amp;R&amp;"Times New Roman,Bold"&amp;12Page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4567C-82A7-4F74-A6DD-D2F8FEDC53E1}">
  <sheetPr>
    <tabColor rgb="FFBA8CDC"/>
  </sheetPr>
  <dimension ref="A1:G48"/>
  <sheetViews>
    <sheetView topLeftCell="A24" zoomScaleNormal="100" workbookViewId="0">
      <selection activeCell="H48" sqref="H48"/>
    </sheetView>
  </sheetViews>
  <sheetFormatPr defaultColWidth="10.6640625" defaultRowHeight="15.6"/>
  <cols>
    <col min="1" max="1" width="34.109375" style="219" bestFit="1" customWidth="1"/>
    <col min="2" max="7" width="17.44140625" style="219" customWidth="1"/>
    <col min="8" max="16384" width="10.6640625" style="219"/>
  </cols>
  <sheetData>
    <row r="1" spans="1:7">
      <c r="G1" s="314" t="s">
        <v>688</v>
      </c>
    </row>
    <row r="2" spans="1:7">
      <c r="A2" s="633" t="s">
        <v>689</v>
      </c>
      <c r="B2" s="633"/>
      <c r="C2" s="633"/>
    </row>
    <row r="3" spans="1:7">
      <c r="A3" s="307" t="s">
        <v>407</v>
      </c>
      <c r="B3" s="307"/>
      <c r="C3" s="307"/>
    </row>
    <row r="4" spans="1:7">
      <c r="A4" s="307" t="s">
        <v>690</v>
      </c>
      <c r="B4" s="307"/>
      <c r="C4" s="307"/>
    </row>
    <row r="6" spans="1:7" ht="16.2" thickBot="1"/>
    <row r="7" spans="1:7">
      <c r="A7" s="983" t="s">
        <v>691</v>
      </c>
      <c r="B7" s="1550" t="s">
        <v>692</v>
      </c>
      <c r="C7" s="1551"/>
      <c r="D7" s="1551"/>
      <c r="E7" s="1551"/>
      <c r="F7" s="1551"/>
      <c r="G7" s="1552"/>
    </row>
    <row r="8" spans="1:7">
      <c r="A8" s="1553" t="s">
        <v>604</v>
      </c>
      <c r="B8" s="1557" t="s">
        <v>693</v>
      </c>
      <c r="C8" s="1558"/>
      <c r="D8" s="1559"/>
      <c r="E8" s="1557" t="s">
        <v>694</v>
      </c>
      <c r="F8" s="1558"/>
      <c r="G8" s="1560"/>
    </row>
    <row r="9" spans="1:7" ht="16.2" thickBot="1">
      <c r="A9" s="1554"/>
      <c r="B9" s="943" t="s">
        <v>695</v>
      </c>
      <c r="C9" s="943" t="s">
        <v>667</v>
      </c>
      <c r="D9" s="984" t="s">
        <v>584</v>
      </c>
      <c r="E9" s="985" t="s">
        <v>695</v>
      </c>
      <c r="F9" s="985" t="s">
        <v>667</v>
      </c>
      <c r="G9" s="986" t="s">
        <v>584</v>
      </c>
    </row>
    <row r="10" spans="1:7">
      <c r="A10" s="935" t="s">
        <v>605</v>
      </c>
      <c r="B10" s="935"/>
      <c r="C10" s="935"/>
      <c r="D10" s="944">
        <f>SUM(B10:C10)</f>
        <v>0</v>
      </c>
      <c r="E10" s="944"/>
      <c r="F10" s="944"/>
      <c r="G10" s="944">
        <f>SUM(E10:F10)</f>
        <v>0</v>
      </c>
    </row>
    <row r="11" spans="1:7">
      <c r="A11" s="936" t="s">
        <v>606</v>
      </c>
      <c r="B11" s="936"/>
      <c r="C11" s="936"/>
      <c r="D11" s="944">
        <f t="shared" ref="D11:D16" si="0">SUM(B11:C11)</f>
        <v>0</v>
      </c>
      <c r="E11" s="945"/>
      <c r="F11" s="945"/>
      <c r="G11" s="945">
        <f t="shared" ref="G11:G16" si="1">SUM(E11:F11)</f>
        <v>0</v>
      </c>
    </row>
    <row r="12" spans="1:7">
      <c r="A12" s="936" t="s">
        <v>607</v>
      </c>
      <c r="B12" s="936"/>
      <c r="C12" s="936"/>
      <c r="D12" s="944">
        <f t="shared" si="0"/>
        <v>0</v>
      </c>
      <c r="E12" s="945"/>
      <c r="F12" s="945"/>
      <c r="G12" s="945">
        <f t="shared" si="1"/>
        <v>0</v>
      </c>
    </row>
    <row r="13" spans="1:7">
      <c r="A13" s="936" t="s">
        <v>608</v>
      </c>
      <c r="B13" s="936"/>
      <c r="C13" s="936"/>
      <c r="D13" s="944">
        <f t="shared" si="0"/>
        <v>0</v>
      </c>
      <c r="E13" s="945"/>
      <c r="F13" s="945"/>
      <c r="G13" s="945">
        <f t="shared" si="1"/>
        <v>0</v>
      </c>
    </row>
    <row r="14" spans="1:7">
      <c r="A14" s="936" t="s">
        <v>609</v>
      </c>
      <c r="B14" s="936"/>
      <c r="C14" s="936"/>
      <c r="D14" s="944">
        <f t="shared" si="0"/>
        <v>0</v>
      </c>
      <c r="E14" s="945"/>
      <c r="F14" s="945"/>
      <c r="G14" s="945">
        <f t="shared" si="1"/>
        <v>0</v>
      </c>
    </row>
    <row r="15" spans="1:7">
      <c r="A15" s="936" t="s">
        <v>610</v>
      </c>
      <c r="B15" s="936"/>
      <c r="C15" s="936"/>
      <c r="D15" s="944">
        <f t="shared" si="0"/>
        <v>0</v>
      </c>
      <c r="E15" s="945"/>
      <c r="F15" s="945"/>
      <c r="G15" s="945">
        <f t="shared" si="1"/>
        <v>0</v>
      </c>
    </row>
    <row r="16" spans="1:7">
      <c r="A16" s="936" t="s">
        <v>611</v>
      </c>
      <c r="B16" s="936"/>
      <c r="C16" s="936"/>
      <c r="D16" s="944">
        <f t="shared" si="0"/>
        <v>0</v>
      </c>
      <c r="E16" s="945"/>
      <c r="F16" s="945"/>
      <c r="G16" s="945">
        <f t="shared" si="1"/>
        <v>0</v>
      </c>
    </row>
    <row r="17" spans="1:7">
      <c r="A17" s="937" t="s">
        <v>262</v>
      </c>
      <c r="B17" s="987">
        <f t="shared" ref="B17:C17" si="2">SUM(B10:B16)</f>
        <v>0</v>
      </c>
      <c r="C17" s="987">
        <f t="shared" si="2"/>
        <v>0</v>
      </c>
      <c r="D17" s="987">
        <f>SUM(D10:D16)</f>
        <v>0</v>
      </c>
      <c r="E17" s="946">
        <f t="shared" ref="E17" si="3">SUM(E10:E16)</f>
        <v>0</v>
      </c>
      <c r="F17" s="946">
        <f t="shared" ref="F17" si="4">SUM(F10:F16)</f>
        <v>0</v>
      </c>
      <c r="G17" s="946">
        <f>SUM(G10:G16)</f>
        <v>0</v>
      </c>
    </row>
    <row r="20" spans="1:7">
      <c r="A20" s="633" t="s">
        <v>686</v>
      </c>
      <c r="B20" s="633"/>
      <c r="C20" s="633"/>
    </row>
    <row r="21" spans="1:7">
      <c r="A21" s="219" t="s">
        <v>696</v>
      </c>
    </row>
    <row r="23" spans="1:7" ht="16.2" thickBot="1"/>
    <row r="24" spans="1:7">
      <c r="A24" s="983" t="s">
        <v>697</v>
      </c>
      <c r="B24" s="1550" t="s">
        <v>692</v>
      </c>
      <c r="C24" s="1551"/>
      <c r="D24" s="1551"/>
      <c r="E24" s="1551"/>
      <c r="F24" s="1551"/>
      <c r="G24" s="1552"/>
    </row>
    <row r="25" spans="1:7">
      <c r="A25" s="1555" t="s">
        <v>698</v>
      </c>
      <c r="B25" s="1557" t="s">
        <v>693</v>
      </c>
      <c r="C25" s="1558"/>
      <c r="D25" s="1559"/>
      <c r="E25" s="1557" t="s">
        <v>694</v>
      </c>
      <c r="F25" s="1558"/>
      <c r="G25" s="1560"/>
    </row>
    <row r="26" spans="1:7" ht="16.2" thickBot="1">
      <c r="A26" s="1556"/>
      <c r="B26" s="943" t="s">
        <v>695</v>
      </c>
      <c r="C26" s="943" t="s">
        <v>667</v>
      </c>
      <c r="D26" s="984" t="s">
        <v>584</v>
      </c>
      <c r="E26" s="985" t="s">
        <v>695</v>
      </c>
      <c r="F26" s="985" t="s">
        <v>667</v>
      </c>
      <c r="G26" s="986" t="s">
        <v>584</v>
      </c>
    </row>
    <row r="27" spans="1:7">
      <c r="A27" s="938" t="s">
        <v>675</v>
      </c>
      <c r="B27" s="938"/>
      <c r="C27" s="938"/>
      <c r="D27" s="890"/>
      <c r="E27" s="890"/>
      <c r="F27" s="890"/>
      <c r="G27" s="890"/>
    </row>
    <row r="28" spans="1:7">
      <c r="A28" s="936" t="s">
        <v>676</v>
      </c>
      <c r="B28" s="936"/>
      <c r="C28" s="936"/>
      <c r="D28" s="942"/>
      <c r="E28" s="942"/>
      <c r="F28" s="942"/>
      <c r="G28" s="942"/>
    </row>
    <row r="29" spans="1:7">
      <c r="A29" s="988" t="s">
        <v>679</v>
      </c>
      <c r="B29" s="947">
        <f t="shared" ref="B29:C29" si="5">SUM(B30,B31)</f>
        <v>0</v>
      </c>
      <c r="C29" s="947">
        <f t="shared" si="5"/>
        <v>0</v>
      </c>
      <c r="D29" s="942">
        <f>SUM(D30,D31)</f>
        <v>0</v>
      </c>
      <c r="E29" s="947">
        <f t="shared" ref="E29" si="6">SUM(E30,E31)</f>
        <v>0</v>
      </c>
      <c r="F29" s="947">
        <f t="shared" ref="F29" si="7">SUM(F30,F31)</f>
        <v>0</v>
      </c>
      <c r="G29" s="942">
        <f>SUM(G30,G31)</f>
        <v>0</v>
      </c>
    </row>
    <row r="30" spans="1:7">
      <c r="A30" s="939" t="s">
        <v>680</v>
      </c>
      <c r="B30" s="939"/>
      <c r="C30" s="939"/>
      <c r="D30" s="942">
        <f>SUM(B30:C30)</f>
        <v>0</v>
      </c>
      <c r="E30" s="939"/>
      <c r="F30" s="939"/>
      <c r="G30" s="942">
        <f>SUM(E30:F30)</f>
        <v>0</v>
      </c>
    </row>
    <row r="31" spans="1:7">
      <c r="A31" s="939" t="s">
        <v>681</v>
      </c>
      <c r="B31" s="939"/>
      <c r="C31" s="939"/>
      <c r="D31" s="942">
        <f>SUM(B31:C31)</f>
        <v>0</v>
      </c>
      <c r="E31" s="939"/>
      <c r="F31" s="939"/>
      <c r="G31" s="942">
        <f>SUM(E31:F31)</f>
        <v>0</v>
      </c>
    </row>
    <row r="32" spans="1:7">
      <c r="A32" s="936" t="s">
        <v>682</v>
      </c>
      <c r="B32" s="936"/>
      <c r="C32" s="936"/>
      <c r="D32" s="942"/>
      <c r="E32" s="936"/>
      <c r="F32" s="936"/>
      <c r="G32" s="942"/>
    </row>
    <row r="33" spans="1:7">
      <c r="A33" s="988" t="s">
        <v>679</v>
      </c>
      <c r="B33" s="942">
        <f t="shared" ref="B33:C33" si="8">SUM(B34,B35)</f>
        <v>0</v>
      </c>
      <c r="C33" s="942">
        <f t="shared" si="8"/>
        <v>0</v>
      </c>
      <c r="D33" s="942">
        <f>SUM(D34,D35)</f>
        <v>0</v>
      </c>
      <c r="E33" s="942">
        <f t="shared" ref="E33" si="9">SUM(E34,E35)</f>
        <v>0</v>
      </c>
      <c r="F33" s="942">
        <f t="shared" ref="F33" si="10">SUM(F34,F35)</f>
        <v>0</v>
      </c>
      <c r="G33" s="942">
        <f>SUM(G34,G35)</f>
        <v>0</v>
      </c>
    </row>
    <row r="34" spans="1:7">
      <c r="A34" s="939" t="s">
        <v>680</v>
      </c>
      <c r="B34" s="939"/>
      <c r="C34" s="939"/>
      <c r="D34" s="942">
        <f>SUM(B34:C34)</f>
        <v>0</v>
      </c>
      <c r="E34" s="939"/>
      <c r="F34" s="939"/>
      <c r="G34" s="942">
        <f>SUM(E34:F34)</f>
        <v>0</v>
      </c>
    </row>
    <row r="35" spans="1:7">
      <c r="A35" s="939" t="s">
        <v>681</v>
      </c>
      <c r="B35" s="939"/>
      <c r="C35" s="939"/>
      <c r="D35" s="942">
        <f>SUM(B35:C35)</f>
        <v>0</v>
      </c>
      <c r="E35" s="939"/>
      <c r="F35" s="939"/>
      <c r="G35" s="942">
        <f>SUM(E35:F35)</f>
        <v>0</v>
      </c>
    </row>
    <row r="36" spans="1:7">
      <c r="A36" s="940" t="s">
        <v>683</v>
      </c>
      <c r="B36" s="940"/>
      <c r="C36" s="940"/>
      <c r="D36" s="942"/>
      <c r="E36" s="940"/>
      <c r="F36" s="940"/>
      <c r="G36" s="942"/>
    </row>
    <row r="37" spans="1:7">
      <c r="A37" s="988" t="s">
        <v>679</v>
      </c>
      <c r="B37" s="987">
        <f t="shared" ref="B37:C37" si="11">SUM(B29,B33)</f>
        <v>0</v>
      </c>
      <c r="C37" s="987">
        <f t="shared" si="11"/>
        <v>0</v>
      </c>
      <c r="D37" s="987">
        <f>SUM(D29,D33)</f>
        <v>0</v>
      </c>
      <c r="E37" s="987">
        <f t="shared" ref="E37:F37" si="12">SUM(E29,E33)</f>
        <v>0</v>
      </c>
      <c r="F37" s="987">
        <f t="shared" si="12"/>
        <v>0</v>
      </c>
      <c r="G37" s="987">
        <f>SUM(G29,G33)</f>
        <v>0</v>
      </c>
    </row>
    <row r="38" spans="1:7">
      <c r="A38" s="988" t="s">
        <v>680</v>
      </c>
      <c r="B38" s="987">
        <f t="shared" ref="B38:D38" si="13">SUM(B30,B34)</f>
        <v>0</v>
      </c>
      <c r="C38" s="987">
        <f t="shared" si="13"/>
        <v>0</v>
      </c>
      <c r="D38" s="987">
        <f t="shared" si="13"/>
        <v>0</v>
      </c>
      <c r="E38" s="987">
        <f t="shared" ref="E38:G38" si="14">SUM(E30,E34)</f>
        <v>0</v>
      </c>
      <c r="F38" s="987">
        <f t="shared" si="14"/>
        <v>0</v>
      </c>
      <c r="G38" s="987">
        <f t="shared" si="14"/>
        <v>0</v>
      </c>
    </row>
    <row r="39" spans="1:7">
      <c r="A39" s="988" t="s">
        <v>681</v>
      </c>
      <c r="B39" s="987">
        <f t="shared" ref="B39:D39" si="15">SUM(B31,B35)</f>
        <v>0</v>
      </c>
      <c r="C39" s="987">
        <f t="shared" si="15"/>
        <v>0</v>
      </c>
      <c r="D39" s="987">
        <f t="shared" si="15"/>
        <v>0</v>
      </c>
      <c r="E39" s="987">
        <f t="shared" ref="E39:G39" si="16">SUM(E31,E35)</f>
        <v>0</v>
      </c>
      <c r="F39" s="987">
        <f t="shared" si="16"/>
        <v>0</v>
      </c>
      <c r="G39" s="987">
        <f t="shared" si="16"/>
        <v>0</v>
      </c>
    </row>
    <row r="40" spans="1:7">
      <c r="A40" s="941"/>
      <c r="B40" s="941"/>
      <c r="C40" s="941"/>
      <c r="D40" s="942"/>
      <c r="E40" s="941"/>
      <c r="F40" s="941"/>
      <c r="G40" s="942"/>
    </row>
    <row r="41" spans="1:7">
      <c r="A41" s="937" t="s">
        <v>684</v>
      </c>
      <c r="B41" s="937"/>
      <c r="C41" s="937"/>
      <c r="D41" s="942"/>
      <c r="E41" s="937"/>
      <c r="F41" s="937"/>
      <c r="G41" s="942"/>
    </row>
    <row r="42" spans="1:7">
      <c r="A42" s="988" t="s">
        <v>685</v>
      </c>
      <c r="B42" s="942">
        <f t="shared" ref="B42:C42" si="17">SUM(B43,B44)</f>
        <v>0</v>
      </c>
      <c r="C42" s="942">
        <f t="shared" si="17"/>
        <v>0</v>
      </c>
      <c r="D42" s="942">
        <f>SUM(D43,D44)</f>
        <v>0</v>
      </c>
      <c r="E42" s="942">
        <f t="shared" ref="E42" si="18">SUM(E43,E44)</f>
        <v>0</v>
      </c>
      <c r="F42" s="942">
        <f t="shared" ref="F42" si="19">SUM(F43,F44)</f>
        <v>0</v>
      </c>
      <c r="G42" s="942">
        <f>SUM(G43,G44)</f>
        <v>0</v>
      </c>
    </row>
    <row r="43" spans="1:7">
      <c r="A43" s="939" t="s">
        <v>680</v>
      </c>
      <c r="B43" s="939"/>
      <c r="C43" s="939"/>
      <c r="D43" s="942">
        <f>SUM(B43:C43)</f>
        <v>0</v>
      </c>
      <c r="E43" s="939"/>
      <c r="F43" s="939"/>
      <c r="G43" s="942">
        <f>SUM(E43:F43)</f>
        <v>0</v>
      </c>
    </row>
    <row r="44" spans="1:7">
      <c r="A44" s="939" t="s">
        <v>681</v>
      </c>
      <c r="B44" s="939"/>
      <c r="C44" s="939"/>
      <c r="D44" s="942">
        <f>SUM(B44:C44)</f>
        <v>0</v>
      </c>
      <c r="E44" s="939"/>
      <c r="F44" s="939"/>
      <c r="G44" s="942">
        <f>SUM(E44:F44)</f>
        <v>0</v>
      </c>
    </row>
    <row r="45" spans="1:7">
      <c r="A45" s="219" t="s">
        <v>699</v>
      </c>
    </row>
    <row r="46" spans="1:7">
      <c r="A46" s="1973" t="s">
        <v>686</v>
      </c>
      <c r="B46" s="633"/>
      <c r="C46" s="633"/>
    </row>
    <row r="47" spans="1:7">
      <c r="A47" s="1976" t="s">
        <v>1307</v>
      </c>
    </row>
    <row r="48" spans="1:7">
      <c r="A48" s="1976" t="s">
        <v>1308</v>
      </c>
    </row>
  </sheetData>
  <mergeCells count="8">
    <mergeCell ref="B7:G7"/>
    <mergeCell ref="A8:A9"/>
    <mergeCell ref="A25:A26"/>
    <mergeCell ref="B25:D25"/>
    <mergeCell ref="E25:G25"/>
    <mergeCell ref="B24:G24"/>
    <mergeCell ref="B8:D8"/>
    <mergeCell ref="E8:G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876A66C434524C8EDCDB34C9F058A8" ma:contentTypeVersion="15" ma:contentTypeDescription="Create a new document." ma:contentTypeScope="" ma:versionID="52a3d1b6ebd8d57720714313736a43be">
  <xsd:schema xmlns:xsd="http://www.w3.org/2001/XMLSchema" xmlns:xs="http://www.w3.org/2001/XMLSchema" xmlns:p="http://schemas.microsoft.com/office/2006/metadata/properties" xmlns:ns2="6309ae34-1a1e-4ee8-a3a8-f0f048b792ad" xmlns:ns3="5b1c02c8-c1e3-439a-aa0b-1426b8eaed50" targetNamespace="http://schemas.microsoft.com/office/2006/metadata/properties" ma:root="true" ma:fieldsID="c47b5bbcef1f3280f27b240a888fb8c3" ns2:_="" ns3:_="">
    <xsd:import namespace="6309ae34-1a1e-4ee8-a3a8-f0f048b792ad"/>
    <xsd:import namespace="5b1c02c8-c1e3-439a-aa0b-1426b8eae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09ae34-1a1e-4ee8-a3a8-f0f048b792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c7b5a5c-ce00-47d5-b44b-c66ac74b3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c02c8-c1e3-439a-aa0b-1426b8eaed5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91e39be-f379-40ea-a937-979812820758}" ma:internalName="TaxCatchAll" ma:showField="CatchAllData" ma:web="5b1c02c8-c1e3-439a-aa0b-1426b8eae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c02c8-c1e3-439a-aa0b-1426b8eaed50" xsi:nil="true"/>
    <lcf76f155ced4ddcb4097134ff3c332f xmlns="6309ae34-1a1e-4ee8-a3a8-f0f048b792ad">
      <Terms xmlns="http://schemas.microsoft.com/office/infopath/2007/PartnerControls"/>
    </lcf76f155ced4ddcb4097134ff3c332f>
    <SharedWithUsers xmlns="5b1c02c8-c1e3-439a-aa0b-1426b8eaed50">
      <UserInfo>
        <DisplayName>Jessyreen V. Mallero</DisplayName>
        <AccountId>255</AccountId>
        <AccountType/>
      </UserInfo>
      <UserInfo>
        <DisplayName>Lucky Ace P. Villanueva</DisplayName>
        <AccountId>9</AccountId>
        <AccountType/>
      </UserInfo>
      <UserInfo>
        <DisplayName>Maricris M. Cagaoan</DisplayName>
        <AccountId>257</AccountId>
        <AccountType/>
      </UserInfo>
      <UserInfo>
        <DisplayName>David A. Arocena</DisplayName>
        <AccountId>98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D19A8D1-B81B-4CC9-8780-4EF6EAD714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09ae34-1a1e-4ee8-a3a8-f0f048b792ad"/>
    <ds:schemaRef ds:uri="5b1c02c8-c1e3-439a-aa0b-1426b8eaed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69915C-AA00-4CCE-8C05-E58FDD3AB8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B09593-63F3-402F-9A5D-23B5DCA41DF7}">
  <ds:schemaRefs>
    <ds:schemaRef ds:uri="5b1c02c8-c1e3-439a-aa0b-1426b8eaed50"/>
    <ds:schemaRef ds:uri="http://schemas.microsoft.com/office/infopath/2007/PartnerControls"/>
    <ds:schemaRef ds:uri="http://schemas.microsoft.com/office/2006/documentManagement/types"/>
    <ds:schemaRef ds:uri="http://purl.org/dc/dcmitype/"/>
    <ds:schemaRef ds:uri="6309ae34-1a1e-4ee8-a3a8-f0f048b792ad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30</vt:i4>
      </vt:variant>
    </vt:vector>
  </HeadingPairs>
  <TitlesOfParts>
    <vt:vector size="83" baseType="lpstr">
      <vt:lpstr>Content</vt:lpstr>
      <vt:lpstr>Co. Profile</vt:lpstr>
      <vt:lpstr>Annex</vt:lpstr>
      <vt:lpstr>X1</vt:lpstr>
      <vt:lpstr>X2</vt:lpstr>
      <vt:lpstr>X3</vt:lpstr>
      <vt:lpstr>X4</vt:lpstr>
      <vt:lpstr>X5</vt:lpstr>
      <vt:lpstr>X6</vt:lpstr>
      <vt:lpstr>X7</vt:lpstr>
      <vt:lpstr>X8</vt:lpstr>
      <vt:lpstr>X9</vt:lpstr>
      <vt:lpstr>X10</vt:lpstr>
      <vt:lpstr>S1</vt:lpstr>
      <vt:lpstr>S2</vt:lpstr>
      <vt:lpstr>S3</vt:lpstr>
      <vt:lpstr>S4</vt:lpstr>
      <vt:lpstr>S5</vt:lpstr>
      <vt:lpstr>S6</vt:lpstr>
      <vt:lpstr>S7</vt:lpstr>
      <vt:lpstr>S8A</vt:lpstr>
      <vt:lpstr>S8B</vt:lpstr>
      <vt:lpstr>S9A</vt:lpstr>
      <vt:lpstr>S9B</vt:lpstr>
      <vt:lpstr>S9C</vt:lpstr>
      <vt:lpstr>S10</vt:lpstr>
      <vt:lpstr>S11</vt:lpstr>
      <vt:lpstr>S12</vt:lpstr>
      <vt:lpstr>S13</vt:lpstr>
      <vt:lpstr>S14A</vt:lpstr>
      <vt:lpstr>S14B</vt:lpstr>
      <vt:lpstr>S15</vt:lpstr>
      <vt:lpstr>S16</vt:lpstr>
      <vt:lpstr>S17</vt:lpstr>
      <vt:lpstr>S18</vt:lpstr>
      <vt:lpstr>S19</vt:lpstr>
      <vt:lpstr>S20</vt:lpstr>
      <vt:lpstr>S21</vt:lpstr>
      <vt:lpstr>S22</vt:lpstr>
      <vt:lpstr>S23</vt:lpstr>
      <vt:lpstr>S24</vt:lpstr>
      <vt:lpstr>S25</vt:lpstr>
      <vt:lpstr>S26</vt:lpstr>
      <vt:lpstr>S27A</vt:lpstr>
      <vt:lpstr>S27B</vt:lpstr>
      <vt:lpstr>S28</vt:lpstr>
      <vt:lpstr>S29</vt:lpstr>
      <vt:lpstr>S30</vt:lpstr>
      <vt:lpstr>S31</vt:lpstr>
      <vt:lpstr>S32</vt:lpstr>
      <vt:lpstr>S33</vt:lpstr>
      <vt:lpstr>S34</vt:lpstr>
      <vt:lpstr>S35</vt:lpstr>
      <vt:lpstr>Annex!Print_Area</vt:lpstr>
      <vt:lpstr>Content!Print_Area</vt:lpstr>
      <vt:lpstr>'S15'!Print_Area</vt:lpstr>
      <vt:lpstr>'S17'!Print_Area</vt:lpstr>
      <vt:lpstr>'S20'!Print_Area</vt:lpstr>
      <vt:lpstr>'S21'!Print_Area</vt:lpstr>
      <vt:lpstr>S27A!Print_Area</vt:lpstr>
      <vt:lpstr>S27B!Print_Area</vt:lpstr>
      <vt:lpstr>'S3'!Print_Area</vt:lpstr>
      <vt:lpstr>'S31'!Print_Area</vt:lpstr>
      <vt:lpstr>'S33'!Print_Area</vt:lpstr>
      <vt:lpstr>'S5'!Print_Area</vt:lpstr>
      <vt:lpstr>S9A!Print_Area</vt:lpstr>
      <vt:lpstr>'X1'!Print_Area</vt:lpstr>
      <vt:lpstr>'X2'!Print_Area</vt:lpstr>
      <vt:lpstr>'X3'!Print_Area</vt:lpstr>
      <vt:lpstr>'X4'!Print_Area</vt:lpstr>
      <vt:lpstr>Annex!Print_Titles</vt:lpstr>
      <vt:lpstr>'S1'!Print_Titles</vt:lpstr>
      <vt:lpstr>'S13'!Print_Titles</vt:lpstr>
      <vt:lpstr>'S17'!Print_Titles</vt:lpstr>
      <vt:lpstr>'S2'!Print_Titles</vt:lpstr>
      <vt:lpstr>'S20'!Print_Titles</vt:lpstr>
      <vt:lpstr>'S29'!Print_Titles</vt:lpstr>
      <vt:lpstr>'S3'!Print_Titles</vt:lpstr>
      <vt:lpstr>'S4'!Print_Titles</vt:lpstr>
      <vt:lpstr>'S5'!Print_Titles</vt:lpstr>
      <vt:lpstr>'S6'!Print_Titles</vt:lpstr>
      <vt:lpstr>S9A!Print_Titles</vt:lpstr>
      <vt:lpstr>'X10'!Print_Titles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Gemma P. Ocampo</dc:creator>
  <cp:keywords/>
  <dc:description/>
  <cp:lastModifiedBy>Lucky Ace P. Villanueva</cp:lastModifiedBy>
  <cp:revision/>
  <dcterms:created xsi:type="dcterms:W3CDTF">2018-03-23T01:19:22Z</dcterms:created>
  <dcterms:modified xsi:type="dcterms:W3CDTF">2024-05-07T23:42:55Z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0x0101008C876A66C434524C8EDCDB34C9F058A8</vt:lpwstr>
  </property>
  <property fmtid="{D5CDD505-2E9C-101B-9397-08002B2CF9AE}" pid="3" name="MediaServiceImageTags">
    <vt:lpwstr/>
  </property>
</Properties>
</file>