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insurancegovph-my.sharepoint.com/personal/jmb_sy_insurance_gov_ph/Documents/Desktop/"/>
    </mc:Choice>
  </mc:AlternateContent>
  <xr:revisionPtr revIDLastSave="0" documentId="8_{E4CE0270-FA3F-4601-BC36-C7B2B1D8058D}" xr6:coauthVersionLast="47" xr6:coauthVersionMax="47" xr10:uidLastSave="{00000000-0000-0000-0000-000000000000}"/>
  <bookViews>
    <workbookView xWindow="28680" yWindow="1185" windowWidth="24240" windowHeight="13140" xr2:uid="{B3C8F56D-8DD0-4CC3-B179-CCBE5AD24D43}"/>
  </bookViews>
  <sheets>
    <sheet name="NET WORTH" sheetId="1" r:id="rId1"/>
  </sheets>
  <definedNames>
    <definedName name="_xlnm.Print_Area" localSheetId="0">'NET WORTH'!$A$1:$F$93</definedName>
    <definedName name="_xlnm.Print_Titles" localSheetId="0">'NET WORTH'!$1:$11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B80" i="1"/>
  <c r="B81" i="1" s="1"/>
  <c r="B82" i="1" s="1"/>
  <c r="F75" i="1"/>
  <c r="F68" i="1"/>
  <c r="F87" i="1" s="1"/>
  <c r="B12" i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</calcChain>
</file>

<file path=xl/sharedStrings.xml><?xml version="1.0" encoding="utf-8"?>
<sst xmlns="http://schemas.openxmlformats.org/spreadsheetml/2006/main" count="137" uniqueCount="73">
  <si>
    <t xml:space="preserve">Net Worth of  Non-Life Insurance Companies </t>
  </si>
  <si>
    <t>Year 2023</t>
  </si>
  <si>
    <t>Based on Submitted Unaudited Enhanced Quarterly Report on Selected Financial Statistics (EQRSFS)</t>
  </si>
  <si>
    <t>Name of Company</t>
  </si>
  <si>
    <t xml:space="preserve">Net Worth </t>
  </si>
  <si>
    <t>.</t>
  </si>
  <si>
    <t>Pioneer Insurance &amp; Surety Corporation</t>
  </si>
  <si>
    <t>₱</t>
  </si>
  <si>
    <t>Malayan Insurance Company, Inc.</t>
  </si>
  <si>
    <t>Petrogen Insurance Corporation</t>
  </si>
  <si>
    <t>Standard Insurance Company, Inc.</t>
  </si>
  <si>
    <t>Prudential Guarantee &amp; Assurance, Inc.</t>
  </si>
  <si>
    <t>Travellers Insurance &amp; Surety Corporation</t>
  </si>
  <si>
    <t>Commonwealth Insurance Company</t>
  </si>
  <si>
    <t>BPI/MS Insurance Corp.</t>
  </si>
  <si>
    <t>Stronghold Insurance Company, Inc.</t>
  </si>
  <si>
    <t>Premier Life and General Assurance Corporation, The*</t>
  </si>
  <si>
    <t>Alliedbankers Insurance Corp.</t>
  </si>
  <si>
    <t>CARD Pioneer Microinsurance, Inc.</t>
  </si>
  <si>
    <t xml:space="preserve">Philippines First Insurance Company, Inc. </t>
  </si>
  <si>
    <t>Cibeles Insurance Corporation</t>
  </si>
  <si>
    <t xml:space="preserve">Bethel General Insurance &amp; Surety Corp. </t>
  </si>
  <si>
    <t>Pacific Union Insurance Company</t>
  </si>
  <si>
    <t>FPG Insurance Company, Inc.</t>
  </si>
  <si>
    <t>Liberty Insurance Corporation</t>
  </si>
  <si>
    <t>Alpha Insurance &amp; Surety Company, Inc.</t>
  </si>
  <si>
    <t xml:space="preserve">Cocogen Insurance, Inc. </t>
  </si>
  <si>
    <t xml:space="preserve">MAA General Assurance Phils., Inc. </t>
  </si>
  <si>
    <t>Starr International Insurance Philippines Branch</t>
  </si>
  <si>
    <t>PGA Sompo Insurance Corporation</t>
  </si>
  <si>
    <t>AIG Philippines Insurance Inc.</t>
  </si>
  <si>
    <t>Mercantile Insurance Company, Inc.</t>
  </si>
  <si>
    <t>Western Guaranty Corporation</t>
  </si>
  <si>
    <t>Philippine British Assurance Company, Inc.</t>
  </si>
  <si>
    <t>Sterling Insurance Company, Inc.</t>
  </si>
  <si>
    <r>
      <t>SeaInsure General Insurance Co. Inc.</t>
    </r>
    <r>
      <rPr>
        <sz val="10"/>
        <rFont val="Arial"/>
        <family val="2"/>
      </rPr>
      <t xml:space="preserve"> </t>
    </r>
  </si>
  <si>
    <t>Perla Compañia de Seguros, Inc.</t>
  </si>
  <si>
    <t>M Pioneer Insurance Inc.</t>
  </si>
  <si>
    <t>Metropolitan Insurance Company, Inc.</t>
  </si>
  <si>
    <t>Asia United Insurance, Inc.</t>
  </si>
  <si>
    <t>Insurance Company of North America</t>
  </si>
  <si>
    <t>Intra-Strata Assurance Corporation</t>
  </si>
  <si>
    <t>Pioneer Intercontinental Insurance Corporation</t>
  </si>
  <si>
    <t>SGI Philippines General Insurance Company, Inc.</t>
  </si>
  <si>
    <t>Charter Ping An Insurance Corporation</t>
  </si>
  <si>
    <t>Visayan Surety &amp; Insurance Corporation</t>
  </si>
  <si>
    <t xml:space="preserve">Corporate Guarantee &amp; Insurance Company, Inc. </t>
  </si>
  <si>
    <t>Milestone Guaranty &amp; Assurance Corporation</t>
  </si>
  <si>
    <t xml:space="preserve">AIA Philippines Life and General Insurance Co., Inc.* </t>
  </si>
  <si>
    <t>Fortune General Insurance Corp.</t>
  </si>
  <si>
    <t>Asia Insurance (Philippines) Corp.</t>
  </si>
  <si>
    <t>Pacific Cross Insurance, Inc.</t>
  </si>
  <si>
    <t>Oona Insular Insurance Corporation (MAPFRE)</t>
  </si>
  <si>
    <t>Country Bankers Insurance Corporation</t>
  </si>
  <si>
    <t>CLIMBS Life &amp; General Insurance Cooperative *</t>
  </si>
  <si>
    <t>Oriental Assurance Corporation</t>
  </si>
  <si>
    <t>Paramount Life &amp; General Insurance Corporation *</t>
  </si>
  <si>
    <t>1CISP Life and General Insurance *</t>
  </si>
  <si>
    <t>Manila Bankers Life and General Corporation*</t>
  </si>
  <si>
    <t>Etiqa Life and General Assurance Phils., Inc. *</t>
  </si>
  <si>
    <t>People's General Insurance Corporation</t>
  </si>
  <si>
    <t>no report submission</t>
  </si>
  <si>
    <t xml:space="preserve">          S U B - T O T A L</t>
  </si>
  <si>
    <t>Professional Reinsurer</t>
  </si>
  <si>
    <t>National Reinsurance Corp. of the Philippines</t>
  </si>
  <si>
    <t>Servicing Insurance Companies</t>
  </si>
  <si>
    <t>New India Assurance Company, Ltd., The</t>
  </si>
  <si>
    <t>Centennial Guarantee Assurance Corporation</t>
  </si>
  <si>
    <t>Solid Guaranty, Inc.</t>
  </si>
  <si>
    <t>QBE Seaboard Insurance Philippines, Inc.</t>
  </si>
  <si>
    <t xml:space="preserve">          G R A N D   T O T A L</t>
  </si>
  <si>
    <t>* Composite companies: non-life unit.</t>
  </si>
  <si>
    <t>Date Prepared: 20 February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</si>
</sst>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7" x14ac:knownFonts="1">
    <font>
      <sz val="10"/>
      <name val="Arial"/>
    </font>
    <font>
      <sz val="10"/>
      <name val="Arial"/>
      <family val="2"/>
    </font>
    <font>
      <b/>
      <sz val="14"/>
      <color theme="1"/>
      <name val="Aptos Narrow"/>
      <family val="2"/>
      <scheme val="minor"/>
    </font>
    <font>
      <sz val="11"/>
      <name val="Arial"/>
      <family val="2"/>
    </font>
    <font>
      <sz val="14"/>
      <color theme="1"/>
      <name val="Aptos Narrow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b/>
      <sz val="11"/>
      <name val="Arial"/>
      <family val="2"/>
    </font>
    <font>
      <sz val="12"/>
      <name val="Calibri"/>
      <family val="2"/>
    </font>
    <font>
      <b/>
      <i/>
      <u/>
      <sz val="12"/>
      <name val="Arial"/>
      <family val="2"/>
    </font>
    <font>
      <i/>
      <sz val="11"/>
      <name val="Arial"/>
      <family val="2"/>
    </font>
    <font>
      <b/>
      <sz val="12"/>
      <color theme="1"/>
      <name val="Aptos Narrow"/>
      <family val="2"/>
      <scheme val="minor"/>
    </font>
    <font>
      <b/>
      <u val="singleAccounting"/>
      <sz val="11"/>
      <name val="Arial"/>
      <family val="2"/>
    </font>
    <font>
      <b/>
      <u val="doubleAccounting"/>
      <sz val="11"/>
      <name val="Arial"/>
      <family val="2"/>
    </font>
    <font>
      <i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2">
    <border>
      <left/>
      <right/>
      <top/>
      <bottom/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70">
    <xf numFmtId="0" fontId="0" fillId="0" borderId="0" xfId="0"/>
    <xf numFmtId="164" fontId="2" fillId="0" borderId="0" xfId="1" applyFont="1"/>
    <xf numFmtId="165" fontId="3" fillId="0" borderId="1" xfId="2" applyNumberFormat="1" applyFont="1" applyBorder="1"/>
    <xf numFmtId="164" fontId="4" fillId="0" borderId="0" xfId="1" applyFont="1"/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/>
    <xf numFmtId="0" fontId="1" fillId="0" borderId="0" xfId="2"/>
    <xf numFmtId="0" fontId="6" fillId="0" borderId="5" xfId="2" applyFont="1" applyBorder="1" applyAlignment="1">
      <alignment horizontal="center"/>
    </xf>
    <xf numFmtId="0" fontId="6" fillId="0" borderId="0" xfId="2" applyFont="1" applyAlignment="1">
      <alignment horizontal="center"/>
    </xf>
    <xf numFmtId="0" fontId="6" fillId="0" borderId="6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7" fillId="0" borderId="0" xfId="2" applyFont="1" applyAlignment="1">
      <alignment horizontal="center"/>
    </xf>
    <xf numFmtId="0" fontId="7" fillId="0" borderId="6" xfId="2" applyFont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" fillId="0" borderId="2" xfId="2" quotePrefix="1" applyFont="1" applyBorder="1" applyAlignment="1">
      <alignment horizontal="centerContinuous"/>
    </xf>
    <xf numFmtId="0" fontId="3" fillId="0" borderId="3" xfId="2" quotePrefix="1" applyFont="1" applyBorder="1" applyAlignment="1">
      <alignment horizontal="centerContinuous"/>
    </xf>
    <xf numFmtId="0" fontId="3" fillId="0" borderId="3" xfId="2" applyFont="1" applyBorder="1" applyAlignment="1">
      <alignment horizontal="centerContinuous"/>
    </xf>
    <xf numFmtId="0" fontId="3" fillId="0" borderId="10" xfId="2" applyFont="1" applyBorder="1" applyAlignment="1">
      <alignment horizontal="centerContinuous"/>
    </xf>
    <xf numFmtId="0" fontId="3" fillId="0" borderId="4" xfId="2" applyFont="1" applyBorder="1" applyAlignment="1">
      <alignment horizontal="centerContinuous"/>
    </xf>
    <xf numFmtId="0" fontId="9" fillId="0" borderId="5" xfId="2" applyFont="1" applyBorder="1" applyAlignment="1">
      <alignment horizontal="center"/>
    </xf>
    <xf numFmtId="0" fontId="9" fillId="0" borderId="0" xfId="2" applyFont="1" applyAlignment="1">
      <alignment horizontal="center"/>
    </xf>
    <xf numFmtId="0" fontId="9" fillId="0" borderId="11" xfId="2" applyFont="1" applyBorder="1" applyAlignment="1">
      <alignment horizontal="center"/>
    </xf>
    <xf numFmtId="0" fontId="10" fillId="0" borderId="12" xfId="2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3" fillId="0" borderId="7" xfId="2" applyFont="1" applyBorder="1" applyAlignment="1">
      <alignment horizontal="centerContinuous"/>
    </xf>
    <xf numFmtId="0" fontId="3" fillId="0" borderId="8" xfId="2" applyFont="1" applyBorder="1" applyAlignment="1">
      <alignment horizontal="centerContinuous"/>
    </xf>
    <xf numFmtId="0" fontId="3" fillId="0" borderId="13" xfId="2" applyFont="1" applyBorder="1" applyAlignment="1">
      <alignment horizontal="centerContinuous"/>
    </xf>
    <xf numFmtId="0" fontId="9" fillId="0" borderId="9" xfId="2" applyFont="1" applyBorder="1" applyAlignment="1">
      <alignment horizontal="center"/>
    </xf>
    <xf numFmtId="164" fontId="7" fillId="0" borderId="0" xfId="1" applyFont="1" applyBorder="1" applyAlignment="1">
      <alignment horizontal="center" vertical="center" wrapText="1"/>
    </xf>
    <xf numFmtId="0" fontId="3" fillId="0" borderId="14" xfId="2" applyFont="1" applyBorder="1"/>
    <xf numFmtId="0" fontId="3" fillId="0" borderId="15" xfId="2" applyFont="1" applyBorder="1"/>
    <xf numFmtId="0" fontId="11" fillId="0" borderId="15" xfId="2" applyFont="1" applyBorder="1" applyAlignment="1">
      <alignment horizontal="left"/>
    </xf>
    <xf numFmtId="0" fontId="10" fillId="0" borderId="16" xfId="2" applyFont="1" applyBorder="1" applyAlignment="1">
      <alignment horizontal="center"/>
    </xf>
    <xf numFmtId="0" fontId="3" fillId="0" borderId="0" xfId="2" applyFont="1"/>
    <xf numFmtId="0" fontId="5" fillId="0" borderId="15" xfId="2" applyFont="1" applyBorder="1"/>
    <xf numFmtId="164" fontId="0" fillId="0" borderId="0" xfId="1" applyFont="1"/>
    <xf numFmtId="0" fontId="3" fillId="0" borderId="16" xfId="2" applyFont="1" applyBorder="1"/>
    <xf numFmtId="0" fontId="5" fillId="0" borderId="17" xfId="2" applyFont="1" applyBorder="1"/>
    <xf numFmtId="0" fontId="3" fillId="0" borderId="18" xfId="2" applyFont="1" applyBorder="1"/>
    <xf numFmtId="165" fontId="12" fillId="0" borderId="1" xfId="2" applyNumberFormat="1" applyFont="1" applyBorder="1" applyAlignment="1">
      <alignment horizontal="center"/>
    </xf>
    <xf numFmtId="0" fontId="10" fillId="0" borderId="16" xfId="2" applyFont="1" applyBorder="1" applyAlignment="1">
      <alignment horizontal="right"/>
    </xf>
    <xf numFmtId="0" fontId="5" fillId="0" borderId="19" xfId="2" applyFont="1" applyBorder="1"/>
    <xf numFmtId="165" fontId="3" fillId="0" borderId="1" xfId="1" applyNumberFormat="1" applyFont="1" applyFill="1" applyBorder="1" applyAlignment="1">
      <alignment horizontal="center"/>
    </xf>
    <xf numFmtId="164" fontId="1" fillId="0" borderId="0" xfId="1" applyFont="1"/>
    <xf numFmtId="164" fontId="13" fillId="0" borderId="0" xfId="1" applyFont="1"/>
    <xf numFmtId="0" fontId="7" fillId="0" borderId="15" xfId="2" applyFont="1" applyBorder="1"/>
    <xf numFmtId="165" fontId="14" fillId="0" borderId="1" xfId="2" applyNumberFormat="1" applyFont="1" applyBorder="1"/>
    <xf numFmtId="0" fontId="3" fillId="0" borderId="1" xfId="2" applyFont="1" applyBorder="1"/>
    <xf numFmtId="0" fontId="11" fillId="0" borderId="15" xfId="2" applyFont="1" applyBorder="1" applyAlignment="1">
      <alignment horizontal="center"/>
    </xf>
    <xf numFmtId="164" fontId="0" fillId="2" borderId="0" xfId="1" applyFont="1" applyFill="1"/>
    <xf numFmtId="165" fontId="3" fillId="0" borderId="16" xfId="1" applyNumberFormat="1" applyFont="1" applyFill="1" applyBorder="1"/>
    <xf numFmtId="165" fontId="3" fillId="0" borderId="1" xfId="1" applyNumberFormat="1" applyFont="1" applyFill="1" applyBorder="1"/>
    <xf numFmtId="165" fontId="5" fillId="0" borderId="15" xfId="1" applyNumberFormat="1" applyFont="1" applyFill="1" applyBorder="1"/>
    <xf numFmtId="165" fontId="3" fillId="0" borderId="20" xfId="1" applyNumberFormat="1" applyFont="1" applyFill="1" applyBorder="1"/>
    <xf numFmtId="165" fontId="3" fillId="0" borderId="21" xfId="1" applyNumberFormat="1" applyFont="1" applyFill="1" applyBorder="1"/>
    <xf numFmtId="165" fontId="15" fillId="0" borderId="1" xfId="2" applyNumberFormat="1" applyFont="1" applyBorder="1"/>
    <xf numFmtId="0" fontId="3" fillId="0" borderId="7" xfId="2" applyFont="1" applyBorder="1"/>
    <xf numFmtId="0" fontId="3" fillId="0" borderId="8" xfId="2" applyFont="1" applyBorder="1"/>
    <xf numFmtId="0" fontId="3" fillId="0" borderId="13" xfId="2" applyFont="1" applyBorder="1"/>
    <xf numFmtId="0" fontId="3" fillId="0" borderId="9" xfId="2" applyFont="1" applyBorder="1"/>
    <xf numFmtId="0" fontId="16" fillId="0" borderId="0" xfId="0" applyFont="1"/>
    <xf numFmtId="3" fontId="3" fillId="0" borderId="0" xfId="2" applyNumberFormat="1" applyFont="1"/>
    <xf numFmtId="165" fontId="0" fillId="0" borderId="0" xfId="0" applyNumberFormat="1"/>
    <xf numFmtId="165" fontId="12" fillId="0" borderId="0" xfId="1" applyNumberFormat="1" applyFont="1"/>
  </cellXfs>
  <cellStyles count="3">
    <cellStyle name="Comma" xfId="1" builtinId="3"/>
    <cellStyle name="Normal" xfId="0" builtinId="0"/>
    <cellStyle name="Normal 2 2" xfId="2" xr:uid="{B358D478-9AF0-44D3-9FF9-DAAB656809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6</xdr:col>
      <xdr:colOff>270201</xdr:colOff>
      <xdr:row>1</xdr:row>
      <xdr:rowOff>1409701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BDFD79-18A3-4413-B8D3-58B3D32B2E2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8"/>
        <a:stretch/>
      </xdr:blipFill>
      <xdr:spPr bwMode="auto">
        <a:xfrm>
          <a:off x="1" y="1"/>
          <a:ext cx="7699700" cy="14763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38077-B32F-49C2-9F24-A2AC5553AA92}">
  <sheetPr>
    <tabColor rgb="FFFF0000"/>
  </sheetPr>
  <dimension ref="B1:I95"/>
  <sheetViews>
    <sheetView tabSelected="1" view="pageBreakPreview" zoomScale="85" zoomScaleNormal="100" zoomScaleSheetLayoutView="85" workbookViewId="0">
      <selection activeCell="H4" sqref="H4"/>
    </sheetView>
  </sheetViews>
  <sheetFormatPr defaultColWidth="8.85546875" defaultRowHeight="14.25" x14ac:dyDescent="0.2"/>
  <cols>
    <col min="1" max="1" width="1.140625" customWidth="1"/>
    <col min="2" max="2" width="4.140625" customWidth="1"/>
    <col min="3" max="3" width="1.42578125" customWidth="1"/>
    <col min="4" max="4" width="70.7109375" customWidth="1"/>
    <col min="5" max="5" width="3.85546875" customWidth="1"/>
    <col min="6" max="6" width="30.140625" customWidth="1"/>
    <col min="8" max="8" width="28.7109375" style="41" customWidth="1"/>
    <col min="9" max="9" width="18" style="2" customWidth="1"/>
    <col min="182" max="182" width="3" customWidth="1"/>
    <col min="183" max="183" width="4.140625" customWidth="1"/>
    <col min="184" max="184" width="2.42578125" customWidth="1"/>
    <col min="185" max="185" width="44.28515625" customWidth="1"/>
    <col min="186" max="186" width="30.85546875" customWidth="1"/>
    <col min="187" max="187" width="4.42578125" customWidth="1"/>
    <col min="188" max="188" width="23.42578125" customWidth="1"/>
    <col min="189" max="189" width="22.42578125" customWidth="1"/>
    <col min="438" max="438" width="3" customWidth="1"/>
    <col min="439" max="439" width="4.140625" customWidth="1"/>
    <col min="440" max="440" width="2.42578125" customWidth="1"/>
    <col min="441" max="441" width="44.28515625" customWidth="1"/>
    <col min="442" max="442" width="30.85546875" customWidth="1"/>
    <col min="443" max="443" width="4.42578125" customWidth="1"/>
    <col min="444" max="444" width="23.42578125" customWidth="1"/>
    <col min="445" max="445" width="22.42578125" customWidth="1"/>
    <col min="694" max="694" width="3" customWidth="1"/>
    <col min="695" max="695" width="4.140625" customWidth="1"/>
    <col min="696" max="696" width="2.42578125" customWidth="1"/>
    <col min="697" max="697" width="44.28515625" customWidth="1"/>
    <col min="698" max="698" width="30.85546875" customWidth="1"/>
    <col min="699" max="699" width="4.42578125" customWidth="1"/>
    <col min="700" max="700" width="23.42578125" customWidth="1"/>
    <col min="701" max="701" width="22.42578125" customWidth="1"/>
    <col min="950" max="950" width="3" customWidth="1"/>
    <col min="951" max="951" width="4.140625" customWidth="1"/>
    <col min="952" max="952" width="2.42578125" customWidth="1"/>
    <col min="953" max="953" width="44.28515625" customWidth="1"/>
    <col min="954" max="954" width="30.85546875" customWidth="1"/>
    <col min="955" max="955" width="4.42578125" customWidth="1"/>
    <col min="956" max="956" width="23.42578125" customWidth="1"/>
    <col min="957" max="957" width="22.42578125" customWidth="1"/>
    <col min="1206" max="1206" width="3" customWidth="1"/>
    <col min="1207" max="1207" width="4.140625" customWidth="1"/>
    <col min="1208" max="1208" width="2.42578125" customWidth="1"/>
    <col min="1209" max="1209" width="44.28515625" customWidth="1"/>
    <col min="1210" max="1210" width="30.85546875" customWidth="1"/>
    <col min="1211" max="1211" width="4.42578125" customWidth="1"/>
    <col min="1212" max="1212" width="23.42578125" customWidth="1"/>
    <col min="1213" max="1213" width="22.42578125" customWidth="1"/>
    <col min="1462" max="1462" width="3" customWidth="1"/>
    <col min="1463" max="1463" width="4.140625" customWidth="1"/>
    <col min="1464" max="1464" width="2.42578125" customWidth="1"/>
    <col min="1465" max="1465" width="44.28515625" customWidth="1"/>
    <col min="1466" max="1466" width="30.85546875" customWidth="1"/>
    <col min="1467" max="1467" width="4.42578125" customWidth="1"/>
    <col min="1468" max="1468" width="23.42578125" customWidth="1"/>
    <col min="1469" max="1469" width="22.42578125" customWidth="1"/>
    <col min="1718" max="1718" width="3" customWidth="1"/>
    <col min="1719" max="1719" width="4.140625" customWidth="1"/>
    <col min="1720" max="1720" width="2.42578125" customWidth="1"/>
    <col min="1721" max="1721" width="44.28515625" customWidth="1"/>
    <col min="1722" max="1722" width="30.85546875" customWidth="1"/>
    <col min="1723" max="1723" width="4.42578125" customWidth="1"/>
    <col min="1724" max="1724" width="23.42578125" customWidth="1"/>
    <col min="1725" max="1725" width="22.42578125" customWidth="1"/>
    <col min="1974" max="1974" width="3" customWidth="1"/>
    <col min="1975" max="1975" width="4.140625" customWidth="1"/>
    <col min="1976" max="1976" width="2.42578125" customWidth="1"/>
    <col min="1977" max="1977" width="44.28515625" customWidth="1"/>
    <col min="1978" max="1978" width="30.85546875" customWidth="1"/>
    <col min="1979" max="1979" width="4.42578125" customWidth="1"/>
    <col min="1980" max="1980" width="23.42578125" customWidth="1"/>
    <col min="1981" max="1981" width="22.42578125" customWidth="1"/>
    <col min="2230" max="2230" width="3" customWidth="1"/>
    <col min="2231" max="2231" width="4.140625" customWidth="1"/>
    <col min="2232" max="2232" width="2.42578125" customWidth="1"/>
    <col min="2233" max="2233" width="44.28515625" customWidth="1"/>
    <col min="2234" max="2234" width="30.85546875" customWidth="1"/>
    <col min="2235" max="2235" width="4.42578125" customWidth="1"/>
    <col min="2236" max="2236" width="23.42578125" customWidth="1"/>
    <col min="2237" max="2237" width="22.42578125" customWidth="1"/>
    <col min="2486" max="2486" width="3" customWidth="1"/>
    <col min="2487" max="2487" width="4.140625" customWidth="1"/>
    <col min="2488" max="2488" width="2.42578125" customWidth="1"/>
    <col min="2489" max="2489" width="44.28515625" customWidth="1"/>
    <col min="2490" max="2490" width="30.85546875" customWidth="1"/>
    <col min="2491" max="2491" width="4.42578125" customWidth="1"/>
    <col min="2492" max="2492" width="23.42578125" customWidth="1"/>
    <col min="2493" max="2493" width="22.42578125" customWidth="1"/>
    <col min="2742" max="2742" width="3" customWidth="1"/>
    <col min="2743" max="2743" width="4.140625" customWidth="1"/>
    <col min="2744" max="2744" width="2.42578125" customWidth="1"/>
    <col min="2745" max="2745" width="44.28515625" customWidth="1"/>
    <col min="2746" max="2746" width="30.85546875" customWidth="1"/>
    <col min="2747" max="2747" width="4.42578125" customWidth="1"/>
    <col min="2748" max="2748" width="23.42578125" customWidth="1"/>
    <col min="2749" max="2749" width="22.42578125" customWidth="1"/>
    <col min="2998" max="2998" width="3" customWidth="1"/>
    <col min="2999" max="2999" width="4.140625" customWidth="1"/>
    <col min="3000" max="3000" width="2.42578125" customWidth="1"/>
    <col min="3001" max="3001" width="44.28515625" customWidth="1"/>
    <col min="3002" max="3002" width="30.85546875" customWidth="1"/>
    <col min="3003" max="3003" width="4.42578125" customWidth="1"/>
    <col min="3004" max="3004" width="23.42578125" customWidth="1"/>
    <col min="3005" max="3005" width="22.42578125" customWidth="1"/>
    <col min="3254" max="3254" width="3" customWidth="1"/>
    <col min="3255" max="3255" width="4.140625" customWidth="1"/>
    <col min="3256" max="3256" width="2.42578125" customWidth="1"/>
    <col min="3257" max="3257" width="44.28515625" customWidth="1"/>
    <col min="3258" max="3258" width="30.85546875" customWidth="1"/>
    <col min="3259" max="3259" width="4.42578125" customWidth="1"/>
    <col min="3260" max="3260" width="23.42578125" customWidth="1"/>
    <col min="3261" max="3261" width="22.42578125" customWidth="1"/>
    <col min="3510" max="3510" width="3" customWidth="1"/>
    <col min="3511" max="3511" width="4.140625" customWidth="1"/>
    <col min="3512" max="3512" width="2.42578125" customWidth="1"/>
    <col min="3513" max="3513" width="44.28515625" customWidth="1"/>
    <col min="3514" max="3514" width="30.85546875" customWidth="1"/>
    <col min="3515" max="3515" width="4.42578125" customWidth="1"/>
    <col min="3516" max="3516" width="23.42578125" customWidth="1"/>
    <col min="3517" max="3517" width="22.42578125" customWidth="1"/>
    <col min="3766" max="3766" width="3" customWidth="1"/>
    <col min="3767" max="3767" width="4.140625" customWidth="1"/>
    <col min="3768" max="3768" width="2.42578125" customWidth="1"/>
    <col min="3769" max="3769" width="44.28515625" customWidth="1"/>
    <col min="3770" max="3770" width="30.85546875" customWidth="1"/>
    <col min="3771" max="3771" width="4.42578125" customWidth="1"/>
    <col min="3772" max="3772" width="23.42578125" customWidth="1"/>
    <col min="3773" max="3773" width="22.42578125" customWidth="1"/>
    <col min="4022" max="4022" width="3" customWidth="1"/>
    <col min="4023" max="4023" width="4.140625" customWidth="1"/>
    <col min="4024" max="4024" width="2.42578125" customWidth="1"/>
    <col min="4025" max="4025" width="44.28515625" customWidth="1"/>
    <col min="4026" max="4026" width="30.85546875" customWidth="1"/>
    <col min="4027" max="4027" width="4.42578125" customWidth="1"/>
    <col min="4028" max="4028" width="23.42578125" customWidth="1"/>
    <col min="4029" max="4029" width="22.42578125" customWidth="1"/>
    <col min="4278" max="4278" width="3" customWidth="1"/>
    <col min="4279" max="4279" width="4.140625" customWidth="1"/>
    <col min="4280" max="4280" width="2.42578125" customWidth="1"/>
    <col min="4281" max="4281" width="44.28515625" customWidth="1"/>
    <col min="4282" max="4282" width="30.85546875" customWidth="1"/>
    <col min="4283" max="4283" width="4.42578125" customWidth="1"/>
    <col min="4284" max="4284" width="23.42578125" customWidth="1"/>
    <col min="4285" max="4285" width="22.42578125" customWidth="1"/>
    <col min="4534" max="4534" width="3" customWidth="1"/>
    <col min="4535" max="4535" width="4.140625" customWidth="1"/>
    <col min="4536" max="4536" width="2.42578125" customWidth="1"/>
    <col min="4537" max="4537" width="44.28515625" customWidth="1"/>
    <col min="4538" max="4538" width="30.85546875" customWidth="1"/>
    <col min="4539" max="4539" width="4.42578125" customWidth="1"/>
    <col min="4540" max="4540" width="23.42578125" customWidth="1"/>
    <col min="4541" max="4541" width="22.42578125" customWidth="1"/>
    <col min="4790" max="4790" width="3" customWidth="1"/>
    <col min="4791" max="4791" width="4.140625" customWidth="1"/>
    <col min="4792" max="4792" width="2.42578125" customWidth="1"/>
    <col min="4793" max="4793" width="44.28515625" customWidth="1"/>
    <col min="4794" max="4794" width="30.85546875" customWidth="1"/>
    <col min="4795" max="4795" width="4.42578125" customWidth="1"/>
    <col min="4796" max="4796" width="23.42578125" customWidth="1"/>
    <col min="4797" max="4797" width="22.42578125" customWidth="1"/>
    <col min="5046" max="5046" width="3" customWidth="1"/>
    <col min="5047" max="5047" width="4.140625" customWidth="1"/>
    <col min="5048" max="5048" width="2.42578125" customWidth="1"/>
    <col min="5049" max="5049" width="44.28515625" customWidth="1"/>
    <col min="5050" max="5050" width="30.85546875" customWidth="1"/>
    <col min="5051" max="5051" width="4.42578125" customWidth="1"/>
    <col min="5052" max="5052" width="23.42578125" customWidth="1"/>
    <col min="5053" max="5053" width="22.42578125" customWidth="1"/>
    <col min="5302" max="5302" width="3" customWidth="1"/>
    <col min="5303" max="5303" width="4.140625" customWidth="1"/>
    <col min="5304" max="5304" width="2.42578125" customWidth="1"/>
    <col min="5305" max="5305" width="44.28515625" customWidth="1"/>
    <col min="5306" max="5306" width="30.85546875" customWidth="1"/>
    <col min="5307" max="5307" width="4.42578125" customWidth="1"/>
    <col min="5308" max="5308" width="23.42578125" customWidth="1"/>
    <col min="5309" max="5309" width="22.42578125" customWidth="1"/>
    <col min="5558" max="5558" width="3" customWidth="1"/>
    <col min="5559" max="5559" width="4.140625" customWidth="1"/>
    <col min="5560" max="5560" width="2.42578125" customWidth="1"/>
    <col min="5561" max="5561" width="44.28515625" customWidth="1"/>
    <col min="5562" max="5562" width="30.85546875" customWidth="1"/>
    <col min="5563" max="5563" width="4.42578125" customWidth="1"/>
    <col min="5564" max="5564" width="23.42578125" customWidth="1"/>
    <col min="5565" max="5565" width="22.42578125" customWidth="1"/>
    <col min="5814" max="5814" width="3" customWidth="1"/>
    <col min="5815" max="5815" width="4.140625" customWidth="1"/>
    <col min="5816" max="5816" width="2.42578125" customWidth="1"/>
    <col min="5817" max="5817" width="44.28515625" customWidth="1"/>
    <col min="5818" max="5818" width="30.85546875" customWidth="1"/>
    <col min="5819" max="5819" width="4.42578125" customWidth="1"/>
    <col min="5820" max="5820" width="23.42578125" customWidth="1"/>
    <col min="5821" max="5821" width="22.42578125" customWidth="1"/>
    <col min="6070" max="6070" width="3" customWidth="1"/>
    <col min="6071" max="6071" width="4.140625" customWidth="1"/>
    <col min="6072" max="6072" width="2.42578125" customWidth="1"/>
    <col min="6073" max="6073" width="44.28515625" customWidth="1"/>
    <col min="6074" max="6074" width="30.85546875" customWidth="1"/>
    <col min="6075" max="6075" width="4.42578125" customWidth="1"/>
    <col min="6076" max="6076" width="23.42578125" customWidth="1"/>
    <col min="6077" max="6077" width="22.42578125" customWidth="1"/>
    <col min="6326" max="6326" width="3" customWidth="1"/>
    <col min="6327" max="6327" width="4.140625" customWidth="1"/>
    <col min="6328" max="6328" width="2.42578125" customWidth="1"/>
    <col min="6329" max="6329" width="44.28515625" customWidth="1"/>
    <col min="6330" max="6330" width="30.85546875" customWidth="1"/>
    <col min="6331" max="6331" width="4.42578125" customWidth="1"/>
    <col min="6332" max="6332" width="23.42578125" customWidth="1"/>
    <col min="6333" max="6333" width="22.42578125" customWidth="1"/>
    <col min="6582" max="6582" width="3" customWidth="1"/>
    <col min="6583" max="6583" width="4.140625" customWidth="1"/>
    <col min="6584" max="6584" width="2.42578125" customWidth="1"/>
    <col min="6585" max="6585" width="44.28515625" customWidth="1"/>
    <col min="6586" max="6586" width="30.85546875" customWidth="1"/>
    <col min="6587" max="6587" width="4.42578125" customWidth="1"/>
    <col min="6588" max="6588" width="23.42578125" customWidth="1"/>
    <col min="6589" max="6589" width="22.42578125" customWidth="1"/>
    <col min="6838" max="6838" width="3" customWidth="1"/>
    <col min="6839" max="6839" width="4.140625" customWidth="1"/>
    <col min="6840" max="6840" width="2.42578125" customWidth="1"/>
    <col min="6841" max="6841" width="44.28515625" customWidth="1"/>
    <col min="6842" max="6842" width="30.85546875" customWidth="1"/>
    <col min="6843" max="6843" width="4.42578125" customWidth="1"/>
    <col min="6844" max="6844" width="23.42578125" customWidth="1"/>
    <col min="6845" max="6845" width="22.42578125" customWidth="1"/>
    <col min="7094" max="7094" width="3" customWidth="1"/>
    <col min="7095" max="7095" width="4.140625" customWidth="1"/>
    <col min="7096" max="7096" width="2.42578125" customWidth="1"/>
    <col min="7097" max="7097" width="44.28515625" customWidth="1"/>
    <col min="7098" max="7098" width="30.85546875" customWidth="1"/>
    <col min="7099" max="7099" width="4.42578125" customWidth="1"/>
    <col min="7100" max="7100" width="23.42578125" customWidth="1"/>
    <col min="7101" max="7101" width="22.42578125" customWidth="1"/>
    <col min="7350" max="7350" width="3" customWidth="1"/>
    <col min="7351" max="7351" width="4.140625" customWidth="1"/>
    <col min="7352" max="7352" width="2.42578125" customWidth="1"/>
    <col min="7353" max="7353" width="44.28515625" customWidth="1"/>
    <col min="7354" max="7354" width="30.85546875" customWidth="1"/>
    <col min="7355" max="7355" width="4.42578125" customWidth="1"/>
    <col min="7356" max="7356" width="23.42578125" customWidth="1"/>
    <col min="7357" max="7357" width="22.42578125" customWidth="1"/>
    <col min="7606" max="7606" width="3" customWidth="1"/>
    <col min="7607" max="7607" width="4.140625" customWidth="1"/>
    <col min="7608" max="7608" width="2.42578125" customWidth="1"/>
    <col min="7609" max="7609" width="44.28515625" customWidth="1"/>
    <col min="7610" max="7610" width="30.85546875" customWidth="1"/>
    <col min="7611" max="7611" width="4.42578125" customWidth="1"/>
    <col min="7612" max="7612" width="23.42578125" customWidth="1"/>
    <col min="7613" max="7613" width="22.42578125" customWidth="1"/>
    <col min="7862" max="7862" width="3" customWidth="1"/>
    <col min="7863" max="7863" width="4.140625" customWidth="1"/>
    <col min="7864" max="7864" width="2.42578125" customWidth="1"/>
    <col min="7865" max="7865" width="44.28515625" customWidth="1"/>
    <col min="7866" max="7866" width="30.85546875" customWidth="1"/>
    <col min="7867" max="7867" width="4.42578125" customWidth="1"/>
    <col min="7868" max="7868" width="23.42578125" customWidth="1"/>
    <col min="7869" max="7869" width="22.42578125" customWidth="1"/>
    <col min="8118" max="8118" width="3" customWidth="1"/>
    <col min="8119" max="8119" width="4.140625" customWidth="1"/>
    <col min="8120" max="8120" width="2.42578125" customWidth="1"/>
    <col min="8121" max="8121" width="44.28515625" customWidth="1"/>
    <col min="8122" max="8122" width="30.85546875" customWidth="1"/>
    <col min="8123" max="8123" width="4.42578125" customWidth="1"/>
    <col min="8124" max="8124" width="23.42578125" customWidth="1"/>
    <col min="8125" max="8125" width="22.42578125" customWidth="1"/>
    <col min="8374" max="8374" width="3" customWidth="1"/>
    <col min="8375" max="8375" width="4.140625" customWidth="1"/>
    <col min="8376" max="8376" width="2.42578125" customWidth="1"/>
    <col min="8377" max="8377" width="44.28515625" customWidth="1"/>
    <col min="8378" max="8378" width="30.85546875" customWidth="1"/>
    <col min="8379" max="8379" width="4.42578125" customWidth="1"/>
    <col min="8380" max="8380" width="23.42578125" customWidth="1"/>
    <col min="8381" max="8381" width="22.42578125" customWidth="1"/>
    <col min="8630" max="8630" width="3" customWidth="1"/>
    <col min="8631" max="8631" width="4.140625" customWidth="1"/>
    <col min="8632" max="8632" width="2.42578125" customWidth="1"/>
    <col min="8633" max="8633" width="44.28515625" customWidth="1"/>
    <col min="8634" max="8634" width="30.85546875" customWidth="1"/>
    <col min="8635" max="8635" width="4.42578125" customWidth="1"/>
    <col min="8636" max="8636" width="23.42578125" customWidth="1"/>
    <col min="8637" max="8637" width="22.42578125" customWidth="1"/>
    <col min="8886" max="8886" width="3" customWidth="1"/>
    <col min="8887" max="8887" width="4.140625" customWidth="1"/>
    <col min="8888" max="8888" width="2.42578125" customWidth="1"/>
    <col min="8889" max="8889" width="44.28515625" customWidth="1"/>
    <col min="8890" max="8890" width="30.85546875" customWidth="1"/>
    <col min="8891" max="8891" width="4.42578125" customWidth="1"/>
    <col min="8892" max="8892" width="23.42578125" customWidth="1"/>
    <col min="8893" max="8893" width="22.42578125" customWidth="1"/>
    <col min="9142" max="9142" width="3" customWidth="1"/>
    <col min="9143" max="9143" width="4.140625" customWidth="1"/>
    <col min="9144" max="9144" width="2.42578125" customWidth="1"/>
    <col min="9145" max="9145" width="44.28515625" customWidth="1"/>
    <col min="9146" max="9146" width="30.85546875" customWidth="1"/>
    <col min="9147" max="9147" width="4.42578125" customWidth="1"/>
    <col min="9148" max="9148" width="23.42578125" customWidth="1"/>
    <col min="9149" max="9149" width="22.42578125" customWidth="1"/>
    <col min="9398" max="9398" width="3" customWidth="1"/>
    <col min="9399" max="9399" width="4.140625" customWidth="1"/>
    <col min="9400" max="9400" width="2.42578125" customWidth="1"/>
    <col min="9401" max="9401" width="44.28515625" customWidth="1"/>
    <col min="9402" max="9402" width="30.85546875" customWidth="1"/>
    <col min="9403" max="9403" width="4.42578125" customWidth="1"/>
    <col min="9404" max="9404" width="23.42578125" customWidth="1"/>
    <col min="9405" max="9405" width="22.42578125" customWidth="1"/>
    <col min="9654" max="9654" width="3" customWidth="1"/>
    <col min="9655" max="9655" width="4.140625" customWidth="1"/>
    <col min="9656" max="9656" width="2.42578125" customWidth="1"/>
    <col min="9657" max="9657" width="44.28515625" customWidth="1"/>
    <col min="9658" max="9658" width="30.85546875" customWidth="1"/>
    <col min="9659" max="9659" width="4.42578125" customWidth="1"/>
    <col min="9660" max="9660" width="23.42578125" customWidth="1"/>
    <col min="9661" max="9661" width="22.42578125" customWidth="1"/>
    <col min="9910" max="9910" width="3" customWidth="1"/>
    <col min="9911" max="9911" width="4.140625" customWidth="1"/>
    <col min="9912" max="9912" width="2.42578125" customWidth="1"/>
    <col min="9913" max="9913" width="44.28515625" customWidth="1"/>
    <col min="9914" max="9914" width="30.85546875" customWidth="1"/>
    <col min="9915" max="9915" width="4.42578125" customWidth="1"/>
    <col min="9916" max="9916" width="23.42578125" customWidth="1"/>
    <col min="9917" max="9917" width="22.42578125" customWidth="1"/>
    <col min="10166" max="10166" width="3" customWidth="1"/>
    <col min="10167" max="10167" width="4.140625" customWidth="1"/>
    <col min="10168" max="10168" width="2.42578125" customWidth="1"/>
    <col min="10169" max="10169" width="44.28515625" customWidth="1"/>
    <col min="10170" max="10170" width="30.85546875" customWidth="1"/>
    <col min="10171" max="10171" width="4.42578125" customWidth="1"/>
    <col min="10172" max="10172" width="23.42578125" customWidth="1"/>
    <col min="10173" max="10173" width="22.42578125" customWidth="1"/>
    <col min="10422" max="10422" width="3" customWidth="1"/>
    <col min="10423" max="10423" width="4.140625" customWidth="1"/>
    <col min="10424" max="10424" width="2.42578125" customWidth="1"/>
    <col min="10425" max="10425" width="44.28515625" customWidth="1"/>
    <col min="10426" max="10426" width="30.85546875" customWidth="1"/>
    <col min="10427" max="10427" width="4.42578125" customWidth="1"/>
    <col min="10428" max="10428" width="23.42578125" customWidth="1"/>
    <col min="10429" max="10429" width="22.42578125" customWidth="1"/>
    <col min="10678" max="10678" width="3" customWidth="1"/>
    <col min="10679" max="10679" width="4.140625" customWidth="1"/>
    <col min="10680" max="10680" width="2.42578125" customWidth="1"/>
    <col min="10681" max="10681" width="44.28515625" customWidth="1"/>
    <col min="10682" max="10682" width="30.85546875" customWidth="1"/>
    <col min="10683" max="10683" width="4.42578125" customWidth="1"/>
    <col min="10684" max="10684" width="23.42578125" customWidth="1"/>
    <col min="10685" max="10685" width="22.42578125" customWidth="1"/>
    <col min="10934" max="10934" width="3" customWidth="1"/>
    <col min="10935" max="10935" width="4.140625" customWidth="1"/>
    <col min="10936" max="10936" width="2.42578125" customWidth="1"/>
    <col min="10937" max="10937" width="44.28515625" customWidth="1"/>
    <col min="10938" max="10938" width="30.85546875" customWidth="1"/>
    <col min="10939" max="10939" width="4.42578125" customWidth="1"/>
    <col min="10940" max="10940" width="23.42578125" customWidth="1"/>
    <col min="10941" max="10941" width="22.42578125" customWidth="1"/>
    <col min="11190" max="11190" width="3" customWidth="1"/>
    <col min="11191" max="11191" width="4.140625" customWidth="1"/>
    <col min="11192" max="11192" width="2.42578125" customWidth="1"/>
    <col min="11193" max="11193" width="44.28515625" customWidth="1"/>
    <col min="11194" max="11194" width="30.85546875" customWidth="1"/>
    <col min="11195" max="11195" width="4.42578125" customWidth="1"/>
    <col min="11196" max="11196" width="23.42578125" customWidth="1"/>
    <col min="11197" max="11197" width="22.42578125" customWidth="1"/>
    <col min="11446" max="11446" width="3" customWidth="1"/>
    <col min="11447" max="11447" width="4.140625" customWidth="1"/>
    <col min="11448" max="11448" width="2.42578125" customWidth="1"/>
    <col min="11449" max="11449" width="44.28515625" customWidth="1"/>
    <col min="11450" max="11450" width="30.85546875" customWidth="1"/>
    <col min="11451" max="11451" width="4.42578125" customWidth="1"/>
    <col min="11452" max="11452" width="23.42578125" customWidth="1"/>
    <col min="11453" max="11453" width="22.42578125" customWidth="1"/>
    <col min="11702" max="11702" width="3" customWidth="1"/>
    <col min="11703" max="11703" width="4.140625" customWidth="1"/>
    <col min="11704" max="11704" width="2.42578125" customWidth="1"/>
    <col min="11705" max="11705" width="44.28515625" customWidth="1"/>
    <col min="11706" max="11706" width="30.85546875" customWidth="1"/>
    <col min="11707" max="11707" width="4.42578125" customWidth="1"/>
    <col min="11708" max="11708" width="23.42578125" customWidth="1"/>
    <col min="11709" max="11709" width="22.42578125" customWidth="1"/>
    <col min="11958" max="11958" width="3" customWidth="1"/>
    <col min="11959" max="11959" width="4.140625" customWidth="1"/>
    <col min="11960" max="11960" width="2.42578125" customWidth="1"/>
    <col min="11961" max="11961" width="44.28515625" customWidth="1"/>
    <col min="11962" max="11962" width="30.85546875" customWidth="1"/>
    <col min="11963" max="11963" width="4.42578125" customWidth="1"/>
    <col min="11964" max="11964" width="23.42578125" customWidth="1"/>
    <col min="11965" max="11965" width="22.42578125" customWidth="1"/>
    <col min="12214" max="12214" width="3" customWidth="1"/>
    <col min="12215" max="12215" width="4.140625" customWidth="1"/>
    <col min="12216" max="12216" width="2.42578125" customWidth="1"/>
    <col min="12217" max="12217" width="44.28515625" customWidth="1"/>
    <col min="12218" max="12218" width="30.85546875" customWidth="1"/>
    <col min="12219" max="12219" width="4.42578125" customWidth="1"/>
    <col min="12220" max="12220" width="23.42578125" customWidth="1"/>
    <col min="12221" max="12221" width="22.42578125" customWidth="1"/>
    <col min="12470" max="12470" width="3" customWidth="1"/>
    <col min="12471" max="12471" width="4.140625" customWidth="1"/>
    <col min="12472" max="12472" width="2.42578125" customWidth="1"/>
    <col min="12473" max="12473" width="44.28515625" customWidth="1"/>
    <col min="12474" max="12474" width="30.85546875" customWidth="1"/>
    <col min="12475" max="12475" width="4.42578125" customWidth="1"/>
    <col min="12476" max="12476" width="23.42578125" customWidth="1"/>
    <col min="12477" max="12477" width="22.42578125" customWidth="1"/>
    <col min="12726" max="12726" width="3" customWidth="1"/>
    <col min="12727" max="12727" width="4.140625" customWidth="1"/>
    <col min="12728" max="12728" width="2.42578125" customWidth="1"/>
    <col min="12729" max="12729" width="44.28515625" customWidth="1"/>
    <col min="12730" max="12730" width="30.85546875" customWidth="1"/>
    <col min="12731" max="12731" width="4.42578125" customWidth="1"/>
    <col min="12732" max="12732" width="23.42578125" customWidth="1"/>
    <col min="12733" max="12733" width="22.42578125" customWidth="1"/>
    <col min="12982" max="12982" width="3" customWidth="1"/>
    <col min="12983" max="12983" width="4.140625" customWidth="1"/>
    <col min="12984" max="12984" width="2.42578125" customWidth="1"/>
    <col min="12985" max="12985" width="44.28515625" customWidth="1"/>
    <col min="12986" max="12986" width="30.85546875" customWidth="1"/>
    <col min="12987" max="12987" width="4.42578125" customWidth="1"/>
    <col min="12988" max="12988" width="23.42578125" customWidth="1"/>
    <col min="12989" max="12989" width="22.42578125" customWidth="1"/>
    <col min="13238" max="13238" width="3" customWidth="1"/>
    <col min="13239" max="13239" width="4.140625" customWidth="1"/>
    <col min="13240" max="13240" width="2.42578125" customWidth="1"/>
    <col min="13241" max="13241" width="44.28515625" customWidth="1"/>
    <col min="13242" max="13242" width="30.85546875" customWidth="1"/>
    <col min="13243" max="13243" width="4.42578125" customWidth="1"/>
    <col min="13244" max="13244" width="23.42578125" customWidth="1"/>
    <col min="13245" max="13245" width="22.42578125" customWidth="1"/>
    <col min="13494" max="13494" width="3" customWidth="1"/>
    <col min="13495" max="13495" width="4.140625" customWidth="1"/>
    <col min="13496" max="13496" width="2.42578125" customWidth="1"/>
    <col min="13497" max="13497" width="44.28515625" customWidth="1"/>
    <col min="13498" max="13498" width="30.85546875" customWidth="1"/>
    <col min="13499" max="13499" width="4.42578125" customWidth="1"/>
    <col min="13500" max="13500" width="23.42578125" customWidth="1"/>
    <col min="13501" max="13501" width="22.42578125" customWidth="1"/>
    <col min="13750" max="13750" width="3" customWidth="1"/>
    <col min="13751" max="13751" width="4.140625" customWidth="1"/>
    <col min="13752" max="13752" width="2.42578125" customWidth="1"/>
    <col min="13753" max="13753" width="44.28515625" customWidth="1"/>
    <col min="13754" max="13754" width="30.85546875" customWidth="1"/>
    <col min="13755" max="13755" width="4.42578125" customWidth="1"/>
    <col min="13756" max="13756" width="23.42578125" customWidth="1"/>
    <col min="13757" max="13757" width="22.42578125" customWidth="1"/>
    <col min="14006" max="14006" width="3" customWidth="1"/>
    <col min="14007" max="14007" width="4.140625" customWidth="1"/>
    <col min="14008" max="14008" width="2.42578125" customWidth="1"/>
    <col min="14009" max="14009" width="44.28515625" customWidth="1"/>
    <col min="14010" max="14010" width="30.85546875" customWidth="1"/>
    <col min="14011" max="14011" width="4.42578125" customWidth="1"/>
    <col min="14012" max="14012" width="23.42578125" customWidth="1"/>
    <col min="14013" max="14013" width="22.42578125" customWidth="1"/>
    <col min="14262" max="14262" width="3" customWidth="1"/>
    <col min="14263" max="14263" width="4.140625" customWidth="1"/>
    <col min="14264" max="14264" width="2.42578125" customWidth="1"/>
    <col min="14265" max="14265" width="44.28515625" customWidth="1"/>
    <col min="14266" max="14266" width="30.85546875" customWidth="1"/>
    <col min="14267" max="14267" width="4.42578125" customWidth="1"/>
    <col min="14268" max="14268" width="23.42578125" customWidth="1"/>
    <col min="14269" max="14269" width="22.42578125" customWidth="1"/>
    <col min="14518" max="14518" width="3" customWidth="1"/>
    <col min="14519" max="14519" width="4.140625" customWidth="1"/>
    <col min="14520" max="14520" width="2.42578125" customWidth="1"/>
    <col min="14521" max="14521" width="44.28515625" customWidth="1"/>
    <col min="14522" max="14522" width="30.85546875" customWidth="1"/>
    <col min="14523" max="14523" width="4.42578125" customWidth="1"/>
    <col min="14524" max="14524" width="23.42578125" customWidth="1"/>
    <col min="14525" max="14525" width="22.42578125" customWidth="1"/>
    <col min="14774" max="14774" width="3" customWidth="1"/>
    <col min="14775" max="14775" width="4.140625" customWidth="1"/>
    <col min="14776" max="14776" width="2.42578125" customWidth="1"/>
    <col min="14777" max="14777" width="44.28515625" customWidth="1"/>
    <col min="14778" max="14778" width="30.85546875" customWidth="1"/>
    <col min="14779" max="14779" width="4.42578125" customWidth="1"/>
    <col min="14780" max="14780" width="23.42578125" customWidth="1"/>
    <col min="14781" max="14781" width="22.42578125" customWidth="1"/>
    <col min="15030" max="15030" width="3" customWidth="1"/>
    <col min="15031" max="15031" width="4.140625" customWidth="1"/>
    <col min="15032" max="15032" width="2.42578125" customWidth="1"/>
    <col min="15033" max="15033" width="44.28515625" customWidth="1"/>
    <col min="15034" max="15034" width="30.85546875" customWidth="1"/>
    <col min="15035" max="15035" width="4.42578125" customWidth="1"/>
    <col min="15036" max="15036" width="23.42578125" customWidth="1"/>
    <col min="15037" max="15037" width="22.42578125" customWidth="1"/>
    <col min="15286" max="15286" width="3" customWidth="1"/>
    <col min="15287" max="15287" width="4.140625" customWidth="1"/>
    <col min="15288" max="15288" width="2.42578125" customWidth="1"/>
    <col min="15289" max="15289" width="44.28515625" customWidth="1"/>
    <col min="15290" max="15290" width="30.85546875" customWidth="1"/>
    <col min="15291" max="15291" width="4.42578125" customWidth="1"/>
    <col min="15292" max="15292" width="23.42578125" customWidth="1"/>
    <col min="15293" max="15293" width="22.42578125" customWidth="1"/>
    <col min="15542" max="15542" width="3" customWidth="1"/>
    <col min="15543" max="15543" width="4.140625" customWidth="1"/>
    <col min="15544" max="15544" width="2.42578125" customWidth="1"/>
    <col min="15545" max="15545" width="44.28515625" customWidth="1"/>
    <col min="15546" max="15546" width="30.85546875" customWidth="1"/>
    <col min="15547" max="15547" width="4.42578125" customWidth="1"/>
    <col min="15548" max="15548" width="23.42578125" customWidth="1"/>
    <col min="15549" max="15549" width="22.42578125" customWidth="1"/>
    <col min="15798" max="15798" width="3" customWidth="1"/>
    <col min="15799" max="15799" width="4.140625" customWidth="1"/>
    <col min="15800" max="15800" width="2.42578125" customWidth="1"/>
    <col min="15801" max="15801" width="44.28515625" customWidth="1"/>
    <col min="15802" max="15802" width="30.85546875" customWidth="1"/>
    <col min="15803" max="15803" width="4.42578125" customWidth="1"/>
    <col min="15804" max="15804" width="23.42578125" customWidth="1"/>
    <col min="15805" max="15805" width="22.42578125" customWidth="1"/>
    <col min="16054" max="16054" width="3" customWidth="1"/>
    <col min="16055" max="16055" width="4.140625" customWidth="1"/>
    <col min="16056" max="16056" width="2.42578125" customWidth="1"/>
    <col min="16057" max="16057" width="44.28515625" customWidth="1"/>
    <col min="16058" max="16058" width="30.85546875" customWidth="1"/>
    <col min="16059" max="16059" width="4.42578125" customWidth="1"/>
    <col min="16060" max="16060" width="23.42578125" customWidth="1"/>
    <col min="16061" max="16061" width="22.42578125" customWidth="1"/>
  </cols>
  <sheetData>
    <row r="1" spans="2:9" ht="5.25" customHeight="1" x14ac:dyDescent="0.3">
      <c r="H1" s="1"/>
    </row>
    <row r="2" spans="2:9" ht="123" customHeight="1" thickBot="1" x14ac:dyDescent="0.35">
      <c r="H2" s="3"/>
    </row>
    <row r="3" spans="2:9" s="7" customFormat="1" ht="15" x14ac:dyDescent="0.2">
      <c r="B3" s="4"/>
      <c r="C3" s="5"/>
      <c r="D3" s="5"/>
      <c r="E3" s="5"/>
      <c r="F3" s="6"/>
      <c r="H3"/>
      <c r="I3" s="2"/>
    </row>
    <row r="4" spans="2:9" s="7" customFormat="1" ht="18" x14ac:dyDescent="0.25">
      <c r="B4" s="8" t="s">
        <v>0</v>
      </c>
      <c r="C4" s="9"/>
      <c r="D4" s="9"/>
      <c r="E4" s="9"/>
      <c r="F4" s="10"/>
      <c r="H4"/>
      <c r="I4" s="2"/>
    </row>
    <row r="5" spans="2:9" s="7" customFormat="1" ht="15.75" x14ac:dyDescent="0.25">
      <c r="B5" s="11" t="s">
        <v>1</v>
      </c>
      <c r="C5" s="12"/>
      <c r="D5" s="12"/>
      <c r="E5" s="12"/>
      <c r="F5" s="13"/>
      <c r="H5"/>
      <c r="I5" s="2"/>
    </row>
    <row r="6" spans="2:9" s="7" customFormat="1" ht="15" customHeight="1" x14ac:dyDescent="0.2">
      <c r="B6" s="14" t="s">
        <v>2</v>
      </c>
      <c r="C6" s="15"/>
      <c r="D6" s="15"/>
      <c r="E6" s="15"/>
      <c r="F6" s="16"/>
      <c r="H6"/>
      <c r="I6" s="2"/>
    </row>
    <row r="7" spans="2:9" s="7" customFormat="1" ht="15" customHeight="1" thickBot="1" x14ac:dyDescent="0.25">
      <c r="B7" s="17"/>
      <c r="C7" s="18"/>
      <c r="D7" s="18"/>
      <c r="E7" s="18"/>
      <c r="F7" s="19"/>
      <c r="H7"/>
      <c r="I7" s="2"/>
    </row>
    <row r="8" spans="2:9" s="7" customFormat="1" x14ac:dyDescent="0.2">
      <c r="B8" s="20"/>
      <c r="C8" s="21"/>
      <c r="D8" s="22"/>
      <c r="E8" s="23"/>
      <c r="F8" s="24"/>
      <c r="H8"/>
      <c r="I8" s="2"/>
    </row>
    <row r="9" spans="2:9" s="7" customFormat="1" ht="15.75" x14ac:dyDescent="0.25">
      <c r="B9" s="25" t="s">
        <v>3</v>
      </c>
      <c r="C9" s="26"/>
      <c r="D9" s="27"/>
      <c r="E9" s="28"/>
      <c r="F9" s="29" t="s">
        <v>4</v>
      </c>
      <c r="H9"/>
      <c r="I9" s="2"/>
    </row>
    <row r="10" spans="2:9" s="7" customFormat="1" ht="16.5" thickBot="1" x14ac:dyDescent="0.3">
      <c r="B10" s="30"/>
      <c r="C10" s="31"/>
      <c r="D10" s="31"/>
      <c r="E10" s="32"/>
      <c r="F10" s="33"/>
      <c r="H10" s="34"/>
      <c r="I10" s="2"/>
    </row>
    <row r="11" spans="2:9" s="39" customFormat="1" ht="15.75" x14ac:dyDescent="0.25">
      <c r="B11" s="35"/>
      <c r="C11" s="36"/>
      <c r="D11" s="37"/>
      <c r="E11" s="38"/>
      <c r="F11" s="2"/>
      <c r="H11" s="34"/>
      <c r="I11" s="2"/>
    </row>
    <row r="12" spans="2:9" s="39" customFormat="1" ht="15" customHeight="1" x14ac:dyDescent="0.25">
      <c r="B12" s="35">
        <f t="shared" ref="B12:B65" si="0">B11+1</f>
        <v>1</v>
      </c>
      <c r="C12" s="36" t="s">
        <v>5</v>
      </c>
      <c r="D12" s="40" t="s">
        <v>6</v>
      </c>
      <c r="E12" s="38" t="s">
        <v>7</v>
      </c>
      <c r="F12" s="2">
        <v>16897035380.81255</v>
      </c>
      <c r="H12" s="41"/>
      <c r="I12" s="2"/>
    </row>
    <row r="13" spans="2:9" s="39" customFormat="1" ht="15" customHeight="1" x14ac:dyDescent="0.25">
      <c r="B13" s="35">
        <f t="shared" si="0"/>
        <v>2</v>
      </c>
      <c r="C13" s="36" t="s">
        <v>5</v>
      </c>
      <c r="D13" s="40" t="s">
        <v>8</v>
      </c>
      <c r="E13" s="38"/>
      <c r="F13" s="2">
        <v>5037067608.2359457</v>
      </c>
      <c r="H13" s="41"/>
      <c r="I13" s="2"/>
    </row>
    <row r="14" spans="2:9" s="39" customFormat="1" ht="15" customHeight="1" x14ac:dyDescent="0.2">
      <c r="B14" s="35">
        <f t="shared" si="0"/>
        <v>3</v>
      </c>
      <c r="C14" s="36" t="s">
        <v>5</v>
      </c>
      <c r="D14" s="40" t="s">
        <v>9</v>
      </c>
      <c r="E14" s="42"/>
      <c r="F14" s="2">
        <v>4413774949</v>
      </c>
      <c r="H14" s="41"/>
      <c r="I14" s="2"/>
    </row>
    <row r="15" spans="2:9" s="39" customFormat="1" ht="15.75" customHeight="1" x14ac:dyDescent="0.2">
      <c r="B15" s="35">
        <f t="shared" si="0"/>
        <v>4</v>
      </c>
      <c r="C15" s="36" t="s">
        <v>5</v>
      </c>
      <c r="D15" s="43" t="s">
        <v>10</v>
      </c>
      <c r="E15" s="44"/>
      <c r="F15" s="2">
        <v>4366190119.7629633</v>
      </c>
      <c r="H15" s="41"/>
      <c r="I15" s="2"/>
    </row>
    <row r="16" spans="2:9" s="39" customFormat="1" ht="15" x14ac:dyDescent="0.2">
      <c r="B16" s="35">
        <f t="shared" si="0"/>
        <v>5</v>
      </c>
      <c r="C16" s="36" t="s">
        <v>5</v>
      </c>
      <c r="D16" s="40" t="s">
        <v>11</v>
      </c>
      <c r="E16" s="42"/>
      <c r="F16" s="45">
        <v>3945292767.2396231</v>
      </c>
      <c r="H16" s="41"/>
      <c r="I16" s="2"/>
    </row>
    <row r="17" spans="2:9" s="39" customFormat="1" ht="15" customHeight="1" x14ac:dyDescent="0.2">
      <c r="B17" s="35">
        <f t="shared" si="0"/>
        <v>6</v>
      </c>
      <c r="C17" s="36" t="s">
        <v>5</v>
      </c>
      <c r="D17" s="40" t="s">
        <v>12</v>
      </c>
      <c r="E17" s="42"/>
      <c r="F17" s="2">
        <v>3293188669.9136667</v>
      </c>
      <c r="H17" s="41"/>
      <c r="I17" s="2"/>
    </row>
    <row r="18" spans="2:9" s="39" customFormat="1" ht="15" x14ac:dyDescent="0.2">
      <c r="B18" s="35">
        <f t="shared" si="0"/>
        <v>7</v>
      </c>
      <c r="C18" s="36" t="s">
        <v>5</v>
      </c>
      <c r="D18" s="40" t="s">
        <v>13</v>
      </c>
      <c r="E18" s="42"/>
      <c r="F18" s="2">
        <v>3215990985.1100001</v>
      </c>
      <c r="H18" s="41"/>
      <c r="I18" s="2"/>
    </row>
    <row r="19" spans="2:9" s="39" customFormat="1" ht="15.75" customHeight="1" x14ac:dyDescent="0.2">
      <c r="B19" s="35">
        <f t="shared" si="0"/>
        <v>8</v>
      </c>
      <c r="C19" s="36" t="s">
        <v>5</v>
      </c>
      <c r="D19" s="40" t="s">
        <v>14</v>
      </c>
      <c r="E19" s="42"/>
      <c r="F19" s="2">
        <v>3187140209.9199986</v>
      </c>
      <c r="H19" s="41"/>
      <c r="I19" s="2"/>
    </row>
    <row r="20" spans="2:9" s="39" customFormat="1" ht="15" x14ac:dyDescent="0.2">
      <c r="B20" s="35">
        <f t="shared" si="0"/>
        <v>9</v>
      </c>
      <c r="C20" s="36" t="s">
        <v>5</v>
      </c>
      <c r="D20" s="40" t="s">
        <v>15</v>
      </c>
      <c r="E20" s="42"/>
      <c r="F20" s="2">
        <v>3166475598.8144965</v>
      </c>
      <c r="H20" s="41"/>
      <c r="I20" s="2"/>
    </row>
    <row r="21" spans="2:9" s="39" customFormat="1" ht="15.75" customHeight="1" x14ac:dyDescent="0.2">
      <c r="B21" s="35">
        <f t="shared" si="0"/>
        <v>10</v>
      </c>
      <c r="C21" s="36" t="s">
        <v>5</v>
      </c>
      <c r="D21" s="40" t="s">
        <v>16</v>
      </c>
      <c r="E21" s="42"/>
      <c r="F21" s="2">
        <v>3114297880.8000002</v>
      </c>
      <c r="H21" s="41"/>
      <c r="I21" s="2"/>
    </row>
    <row r="22" spans="2:9" s="39" customFormat="1" ht="15.75" customHeight="1" x14ac:dyDescent="0.2">
      <c r="B22" s="35">
        <f t="shared" si="0"/>
        <v>11</v>
      </c>
      <c r="C22" s="36" t="s">
        <v>5</v>
      </c>
      <c r="D22" s="40" t="s">
        <v>17</v>
      </c>
      <c r="E22" s="42"/>
      <c r="F22" s="2">
        <v>2831959642.9766526</v>
      </c>
      <c r="H22" s="41"/>
      <c r="I22" s="2"/>
    </row>
    <row r="23" spans="2:9" s="39" customFormat="1" ht="15" customHeight="1" x14ac:dyDescent="0.2">
      <c r="B23" s="35">
        <f t="shared" si="0"/>
        <v>12</v>
      </c>
      <c r="C23" s="36" t="s">
        <v>5</v>
      </c>
      <c r="D23" s="40" t="s">
        <v>18</v>
      </c>
      <c r="E23" s="42"/>
      <c r="F23" s="2">
        <v>2582038434.7061129</v>
      </c>
      <c r="H23" s="41"/>
      <c r="I23" s="2"/>
    </row>
    <row r="24" spans="2:9" s="39" customFormat="1" ht="15" customHeight="1" x14ac:dyDescent="0.2">
      <c r="B24" s="35">
        <f t="shared" si="0"/>
        <v>13</v>
      </c>
      <c r="C24" s="36" t="s">
        <v>5</v>
      </c>
      <c r="D24" s="40" t="s">
        <v>19</v>
      </c>
      <c r="E24" s="42"/>
      <c r="F24" s="2">
        <v>2490531697.0042949</v>
      </c>
      <c r="H24" s="41"/>
      <c r="I24" s="2"/>
    </row>
    <row r="25" spans="2:9" s="39" customFormat="1" ht="15" customHeight="1" x14ac:dyDescent="0.2">
      <c r="B25" s="35">
        <f t="shared" si="0"/>
        <v>14</v>
      </c>
      <c r="C25" s="36" t="s">
        <v>5</v>
      </c>
      <c r="D25" s="40" t="s">
        <v>20</v>
      </c>
      <c r="E25" s="42"/>
      <c r="F25" s="2">
        <v>2383362093.6700001</v>
      </c>
      <c r="H25" s="41"/>
      <c r="I25" s="2"/>
    </row>
    <row r="26" spans="2:9" s="39" customFormat="1" ht="15" customHeight="1" x14ac:dyDescent="0.25">
      <c r="B26" s="35">
        <f t="shared" si="0"/>
        <v>15</v>
      </c>
      <c r="C26" s="36" t="s">
        <v>5</v>
      </c>
      <c r="D26" s="40" t="s">
        <v>21</v>
      </c>
      <c r="E26" s="46"/>
      <c r="F26" s="2">
        <v>2310665137.9810572</v>
      </c>
      <c r="H26" s="41"/>
      <c r="I26" s="2"/>
    </row>
    <row r="27" spans="2:9" s="39" customFormat="1" ht="15.75" customHeight="1" x14ac:dyDescent="0.2">
      <c r="B27" s="35">
        <f t="shared" si="0"/>
        <v>16</v>
      </c>
      <c r="C27" s="36" t="s">
        <v>5</v>
      </c>
      <c r="D27" s="40" t="s">
        <v>22</v>
      </c>
      <c r="E27" s="42"/>
      <c r="F27" s="2">
        <v>2236041270.7800002</v>
      </c>
      <c r="H27" s="41"/>
      <c r="I27" s="2"/>
    </row>
    <row r="28" spans="2:9" s="39" customFormat="1" ht="15.75" customHeight="1" x14ac:dyDescent="0.2">
      <c r="B28" s="35">
        <f t="shared" si="0"/>
        <v>17</v>
      </c>
      <c r="C28" s="36" t="s">
        <v>5</v>
      </c>
      <c r="D28" s="40" t="s">
        <v>23</v>
      </c>
      <c r="E28" s="42"/>
      <c r="F28" s="2">
        <v>2220749336.5999999</v>
      </c>
      <c r="H28" s="41"/>
      <c r="I28" s="2"/>
    </row>
    <row r="29" spans="2:9" s="39" customFormat="1" ht="15.75" customHeight="1" x14ac:dyDescent="0.2">
      <c r="B29" s="35">
        <f t="shared" si="0"/>
        <v>18</v>
      </c>
      <c r="C29" s="36" t="s">
        <v>5</v>
      </c>
      <c r="D29" s="40" t="s">
        <v>24</v>
      </c>
      <c r="E29" s="42"/>
      <c r="F29" s="2">
        <v>2095883161.6399999</v>
      </c>
      <c r="H29" s="41"/>
      <c r="I29" s="2"/>
    </row>
    <row r="30" spans="2:9" s="39" customFormat="1" ht="15" customHeight="1" x14ac:dyDescent="0.2">
      <c r="B30" s="35">
        <f t="shared" si="0"/>
        <v>19</v>
      </c>
      <c r="C30" s="36" t="s">
        <v>5</v>
      </c>
      <c r="D30" s="40" t="s">
        <v>25</v>
      </c>
      <c r="E30" s="42"/>
      <c r="F30" s="2">
        <v>2057967396.54</v>
      </c>
      <c r="H30" s="41"/>
      <c r="I30" s="2"/>
    </row>
    <row r="31" spans="2:9" s="39" customFormat="1" ht="15" customHeight="1" x14ac:dyDescent="0.2">
      <c r="B31" s="35">
        <f t="shared" si="0"/>
        <v>20</v>
      </c>
      <c r="C31" s="36" t="s">
        <v>5</v>
      </c>
      <c r="D31" s="40" t="s">
        <v>26</v>
      </c>
      <c r="E31" s="42"/>
      <c r="F31" s="2">
        <v>2025352480.3808117</v>
      </c>
      <c r="H31" s="41"/>
      <c r="I31" s="2"/>
    </row>
    <row r="32" spans="2:9" s="39" customFormat="1" ht="15" customHeight="1" x14ac:dyDescent="0.2">
      <c r="B32" s="35">
        <f t="shared" si="0"/>
        <v>21</v>
      </c>
      <c r="C32" s="36" t="s">
        <v>5</v>
      </c>
      <c r="D32" s="40" t="s">
        <v>27</v>
      </c>
      <c r="E32" s="42"/>
      <c r="F32" s="2">
        <v>2024786703.5600038</v>
      </c>
      <c r="H32" s="41"/>
      <c r="I32" s="2"/>
    </row>
    <row r="33" spans="2:9" s="39" customFormat="1" ht="15" customHeight="1" x14ac:dyDescent="0.2">
      <c r="B33" s="35">
        <f t="shared" si="0"/>
        <v>22</v>
      </c>
      <c r="C33" s="36" t="s">
        <v>5</v>
      </c>
      <c r="D33" s="40" t="s">
        <v>28</v>
      </c>
      <c r="E33" s="42"/>
      <c r="F33" s="2">
        <v>1957815267.0280004</v>
      </c>
      <c r="H33" s="41"/>
      <c r="I33" s="2"/>
    </row>
    <row r="34" spans="2:9" s="39" customFormat="1" ht="15.75" customHeight="1" x14ac:dyDescent="0.2">
      <c r="B34" s="35">
        <f t="shared" si="0"/>
        <v>23</v>
      </c>
      <c r="C34" s="36" t="s">
        <v>5</v>
      </c>
      <c r="D34" s="40" t="s">
        <v>29</v>
      </c>
      <c r="E34" s="42"/>
      <c r="F34" s="2">
        <v>1852553211.7311342</v>
      </c>
      <c r="H34" s="41"/>
      <c r="I34" s="2"/>
    </row>
    <row r="35" spans="2:9" s="39" customFormat="1" ht="15" x14ac:dyDescent="0.2">
      <c r="B35" s="35">
        <f t="shared" si="0"/>
        <v>24</v>
      </c>
      <c r="C35" s="36" t="s">
        <v>5</v>
      </c>
      <c r="D35" s="40" t="s">
        <v>30</v>
      </c>
      <c r="E35" s="42"/>
      <c r="F35" s="2">
        <v>1722386585.2073827</v>
      </c>
      <c r="H35" s="41"/>
      <c r="I35" s="2"/>
    </row>
    <row r="36" spans="2:9" s="39" customFormat="1" ht="15" x14ac:dyDescent="0.2">
      <c r="B36" s="35">
        <f t="shared" si="0"/>
        <v>25</v>
      </c>
      <c r="C36" s="36" t="s">
        <v>5</v>
      </c>
      <c r="D36" s="40" t="s">
        <v>31</v>
      </c>
      <c r="E36" s="42"/>
      <c r="F36" s="2">
        <v>1680595906.525269</v>
      </c>
      <c r="H36" s="41"/>
      <c r="I36" s="2"/>
    </row>
    <row r="37" spans="2:9" s="39" customFormat="1" ht="15" customHeight="1" x14ac:dyDescent="0.2">
      <c r="B37" s="35">
        <f t="shared" si="0"/>
        <v>26</v>
      </c>
      <c r="C37" s="36" t="s">
        <v>5</v>
      </c>
      <c r="D37" s="40" t="s">
        <v>32</v>
      </c>
      <c r="E37" s="42"/>
      <c r="F37" s="2">
        <v>1668984236.8099999</v>
      </c>
      <c r="H37" s="41"/>
      <c r="I37" s="2"/>
    </row>
    <row r="38" spans="2:9" s="39" customFormat="1" ht="15.75" customHeight="1" x14ac:dyDescent="0.2">
      <c r="B38" s="35">
        <f t="shared" si="0"/>
        <v>27</v>
      </c>
      <c r="C38" s="36"/>
      <c r="D38" s="40" t="s">
        <v>33</v>
      </c>
      <c r="E38" s="42"/>
      <c r="F38" s="2">
        <v>1628835910.2525682</v>
      </c>
      <c r="H38" s="41"/>
      <c r="I38" s="2"/>
    </row>
    <row r="39" spans="2:9" s="39" customFormat="1" ht="15" x14ac:dyDescent="0.2">
      <c r="B39" s="35">
        <f t="shared" si="0"/>
        <v>28</v>
      </c>
      <c r="C39" s="36" t="s">
        <v>5</v>
      </c>
      <c r="D39" s="47" t="s">
        <v>34</v>
      </c>
      <c r="E39" s="42"/>
      <c r="F39" s="2">
        <v>1619043075.552233</v>
      </c>
      <c r="H39" s="41"/>
      <c r="I39" s="2"/>
    </row>
    <row r="40" spans="2:9" s="39" customFormat="1" ht="15.75" customHeight="1" x14ac:dyDescent="0.25">
      <c r="B40" s="35">
        <f t="shared" si="0"/>
        <v>29</v>
      </c>
      <c r="C40" s="36" t="s">
        <v>5</v>
      </c>
      <c r="D40" s="40" t="s">
        <v>35</v>
      </c>
      <c r="E40" s="38"/>
      <c r="F40" s="2">
        <v>1582641078.0699999</v>
      </c>
      <c r="H40" s="41"/>
      <c r="I40" s="2"/>
    </row>
    <row r="41" spans="2:9" s="39" customFormat="1" ht="15" customHeight="1" x14ac:dyDescent="0.2">
      <c r="B41" s="35">
        <f t="shared" si="0"/>
        <v>30</v>
      </c>
      <c r="C41" s="36" t="s">
        <v>5</v>
      </c>
      <c r="D41" s="40" t="s">
        <v>36</v>
      </c>
      <c r="E41" s="42"/>
      <c r="F41" s="2">
        <v>1560344594</v>
      </c>
      <c r="H41" s="41"/>
      <c r="I41" s="2"/>
    </row>
    <row r="42" spans="2:9" s="39" customFormat="1" ht="15" customHeight="1" x14ac:dyDescent="0.2">
      <c r="B42" s="35">
        <f t="shared" si="0"/>
        <v>31</v>
      </c>
      <c r="C42" s="36" t="s">
        <v>5</v>
      </c>
      <c r="D42" s="40" t="s">
        <v>37</v>
      </c>
      <c r="E42" s="42"/>
      <c r="F42" s="2">
        <v>1489848692.21</v>
      </c>
      <c r="H42" s="41"/>
      <c r="I42" s="2"/>
    </row>
    <row r="43" spans="2:9" s="39" customFormat="1" ht="15" customHeight="1" x14ac:dyDescent="0.2">
      <c r="B43" s="35">
        <f t="shared" si="0"/>
        <v>32</v>
      </c>
      <c r="C43" s="36" t="s">
        <v>5</v>
      </c>
      <c r="D43" s="40" t="s">
        <v>38</v>
      </c>
      <c r="E43" s="42"/>
      <c r="F43" s="2">
        <v>1482580042</v>
      </c>
      <c r="H43" s="41"/>
      <c r="I43" s="2"/>
    </row>
    <row r="44" spans="2:9" s="39" customFormat="1" ht="15" customHeight="1" x14ac:dyDescent="0.2">
      <c r="B44" s="35">
        <f t="shared" si="0"/>
        <v>33</v>
      </c>
      <c r="C44" s="36" t="s">
        <v>5</v>
      </c>
      <c r="D44" s="40" t="s">
        <v>39</v>
      </c>
      <c r="E44" s="42"/>
      <c r="F44" s="2">
        <v>1481815956.3599999</v>
      </c>
      <c r="H44" s="41"/>
      <c r="I44" s="2"/>
    </row>
    <row r="45" spans="2:9" s="39" customFormat="1" ht="15" customHeight="1" x14ac:dyDescent="0.2">
      <c r="B45" s="35">
        <f t="shared" si="0"/>
        <v>34</v>
      </c>
      <c r="C45" s="36"/>
      <c r="D45" s="40" t="s">
        <v>40</v>
      </c>
      <c r="E45" s="42"/>
      <c r="F45" s="2">
        <v>1477129725.9163208</v>
      </c>
      <c r="H45" s="41"/>
      <c r="I45" s="2"/>
    </row>
    <row r="46" spans="2:9" s="39" customFormat="1" ht="15" customHeight="1" x14ac:dyDescent="0.2">
      <c r="B46" s="35">
        <f t="shared" si="0"/>
        <v>35</v>
      </c>
      <c r="C46" s="36" t="s">
        <v>5</v>
      </c>
      <c r="D46" s="40" t="s">
        <v>41</v>
      </c>
      <c r="E46" s="42"/>
      <c r="F46" s="2">
        <v>1469657485.6500001</v>
      </c>
      <c r="H46" s="41"/>
      <c r="I46" s="2"/>
    </row>
    <row r="47" spans="2:9" s="39" customFormat="1" ht="15" x14ac:dyDescent="0.2">
      <c r="B47" s="35">
        <f t="shared" si="0"/>
        <v>36</v>
      </c>
      <c r="C47" s="36" t="s">
        <v>5</v>
      </c>
      <c r="D47" s="40" t="s">
        <v>42</v>
      </c>
      <c r="E47" s="42"/>
      <c r="F47" s="2">
        <v>1455139484.3232176</v>
      </c>
      <c r="H47" s="41"/>
      <c r="I47" s="48"/>
    </row>
    <row r="48" spans="2:9" s="39" customFormat="1" ht="15.75" customHeight="1" x14ac:dyDescent="0.2">
      <c r="B48" s="35">
        <f t="shared" si="0"/>
        <v>37</v>
      </c>
      <c r="C48" s="36" t="s">
        <v>5</v>
      </c>
      <c r="D48" s="40" t="s">
        <v>43</v>
      </c>
      <c r="E48" s="42"/>
      <c r="F48" s="2">
        <v>1427293890</v>
      </c>
      <c r="H48" s="41"/>
      <c r="I48" s="2"/>
    </row>
    <row r="49" spans="2:9" s="39" customFormat="1" ht="15" customHeight="1" x14ac:dyDescent="0.2">
      <c r="B49" s="35">
        <f t="shared" si="0"/>
        <v>38</v>
      </c>
      <c r="C49" s="36" t="s">
        <v>5</v>
      </c>
      <c r="D49" s="40" t="s">
        <v>44</v>
      </c>
      <c r="E49" s="42"/>
      <c r="F49" s="2">
        <v>1425374842.5794294</v>
      </c>
      <c r="H49" s="41"/>
      <c r="I49" s="2"/>
    </row>
    <row r="50" spans="2:9" s="39" customFormat="1" ht="15" x14ac:dyDescent="0.2">
      <c r="B50" s="35">
        <f t="shared" si="0"/>
        <v>39</v>
      </c>
      <c r="C50" s="36" t="s">
        <v>5</v>
      </c>
      <c r="D50" s="40" t="s">
        <v>45</v>
      </c>
      <c r="E50" s="42"/>
      <c r="F50" s="2">
        <v>1422882164.45</v>
      </c>
      <c r="H50" s="41"/>
      <c r="I50" s="2"/>
    </row>
    <row r="51" spans="2:9" s="39" customFormat="1" ht="15" x14ac:dyDescent="0.2">
      <c r="B51" s="35">
        <f t="shared" si="0"/>
        <v>40</v>
      </c>
      <c r="C51" s="36" t="s">
        <v>5</v>
      </c>
      <c r="D51" s="40" t="s">
        <v>46</v>
      </c>
      <c r="E51" s="42"/>
      <c r="F51" s="2">
        <v>1417853856.7000799</v>
      </c>
      <c r="H51" s="41"/>
      <c r="I51" s="2"/>
    </row>
    <row r="52" spans="2:9" s="39" customFormat="1" ht="15.75" customHeight="1" x14ac:dyDescent="0.2">
      <c r="B52" s="35">
        <f t="shared" si="0"/>
        <v>41</v>
      </c>
      <c r="C52" s="36" t="s">
        <v>5</v>
      </c>
      <c r="D52" s="40" t="s">
        <v>47</v>
      </c>
      <c r="E52" s="42"/>
      <c r="F52" s="2">
        <v>1402343277.6900001</v>
      </c>
      <c r="H52" s="41"/>
      <c r="I52" s="2"/>
    </row>
    <row r="53" spans="2:9" s="39" customFormat="1" ht="15" customHeight="1" x14ac:dyDescent="0.2">
      <c r="B53" s="35">
        <f t="shared" si="0"/>
        <v>42</v>
      </c>
      <c r="C53" s="36"/>
      <c r="D53" s="40" t="s">
        <v>48</v>
      </c>
      <c r="E53" s="42"/>
      <c r="F53" s="2">
        <v>1400379747.9999998</v>
      </c>
      <c r="H53" s="41"/>
      <c r="I53" s="2"/>
    </row>
    <row r="54" spans="2:9" s="39" customFormat="1" ht="15.75" customHeight="1" x14ac:dyDescent="0.2">
      <c r="B54" s="35">
        <f t="shared" si="0"/>
        <v>43</v>
      </c>
      <c r="C54" s="36" t="s">
        <v>5</v>
      </c>
      <c r="D54" s="40" t="s">
        <v>49</v>
      </c>
      <c r="E54" s="42"/>
      <c r="F54" s="2">
        <v>1400281769.9191744</v>
      </c>
      <c r="H54" s="41"/>
      <c r="I54" s="2"/>
    </row>
    <row r="55" spans="2:9" s="39" customFormat="1" ht="15" x14ac:dyDescent="0.2">
      <c r="B55" s="35">
        <f t="shared" si="0"/>
        <v>44</v>
      </c>
      <c r="C55" s="36" t="s">
        <v>5</v>
      </c>
      <c r="D55" s="40" t="s">
        <v>50</v>
      </c>
      <c r="E55" s="42"/>
      <c r="F55" s="2">
        <v>1389504840.3196595</v>
      </c>
      <c r="H55" s="49"/>
      <c r="I55" s="2"/>
    </row>
    <row r="56" spans="2:9" s="39" customFormat="1" ht="15" customHeight="1" x14ac:dyDescent="0.2">
      <c r="B56" s="35">
        <f t="shared" si="0"/>
        <v>45</v>
      </c>
      <c r="C56" s="36" t="s">
        <v>5</v>
      </c>
      <c r="D56" s="40" t="s">
        <v>51</v>
      </c>
      <c r="E56" s="42"/>
      <c r="F56" s="2">
        <v>1342155949.82073</v>
      </c>
      <c r="H56" s="41"/>
      <c r="I56" s="2"/>
    </row>
    <row r="57" spans="2:9" s="39" customFormat="1" ht="15" customHeight="1" x14ac:dyDescent="0.2">
      <c r="B57" s="35">
        <f t="shared" si="0"/>
        <v>46</v>
      </c>
      <c r="C57" s="36" t="s">
        <v>5</v>
      </c>
      <c r="D57" s="40" t="s">
        <v>52</v>
      </c>
      <c r="E57" s="42"/>
      <c r="F57" s="2">
        <v>1337135506.70017</v>
      </c>
      <c r="H57" s="41"/>
      <c r="I57" s="2"/>
    </row>
    <row r="58" spans="2:9" s="39" customFormat="1" ht="15" customHeight="1" x14ac:dyDescent="0.2">
      <c r="B58" s="35">
        <f t="shared" si="0"/>
        <v>47</v>
      </c>
      <c r="C58" s="36" t="s">
        <v>5</v>
      </c>
      <c r="D58" s="40" t="s">
        <v>53</v>
      </c>
      <c r="E58" s="42"/>
      <c r="F58" s="2">
        <v>1316427697.2</v>
      </c>
      <c r="H58" s="41"/>
      <c r="I58" s="2"/>
    </row>
    <row r="59" spans="2:9" s="39" customFormat="1" ht="15" customHeight="1" x14ac:dyDescent="0.2">
      <c r="B59" s="35">
        <f t="shared" si="0"/>
        <v>48</v>
      </c>
      <c r="C59" s="36" t="s">
        <v>5</v>
      </c>
      <c r="D59" s="40" t="s">
        <v>54</v>
      </c>
      <c r="E59" s="42"/>
      <c r="F59" s="2">
        <v>1170561208.3599999</v>
      </c>
      <c r="H59" s="41"/>
      <c r="I59" s="2"/>
    </row>
    <row r="60" spans="2:9" s="39" customFormat="1" ht="15" customHeight="1" x14ac:dyDescent="0.2">
      <c r="B60" s="35">
        <f t="shared" si="0"/>
        <v>49</v>
      </c>
      <c r="C60" s="36" t="s">
        <v>5</v>
      </c>
      <c r="D60" s="40" t="s">
        <v>55</v>
      </c>
      <c r="E60" s="42"/>
      <c r="F60" s="2">
        <v>1123055210.4200001</v>
      </c>
      <c r="H60" s="41"/>
      <c r="I60" s="2"/>
    </row>
    <row r="61" spans="2:9" s="39" customFormat="1" ht="15" x14ac:dyDescent="0.2">
      <c r="B61" s="35">
        <f t="shared" si="0"/>
        <v>50</v>
      </c>
      <c r="C61" s="36" t="s">
        <v>5</v>
      </c>
      <c r="D61" s="40" t="s">
        <v>56</v>
      </c>
      <c r="E61" s="42"/>
      <c r="F61" s="2">
        <v>1001177526.2795653</v>
      </c>
      <c r="H61" s="41"/>
      <c r="I61" s="2"/>
    </row>
    <row r="62" spans="2:9" s="39" customFormat="1" ht="15.75" customHeight="1" x14ac:dyDescent="0.25">
      <c r="B62" s="35">
        <f t="shared" si="0"/>
        <v>51</v>
      </c>
      <c r="C62" s="36" t="s">
        <v>5</v>
      </c>
      <c r="D62" s="40" t="s">
        <v>57</v>
      </c>
      <c r="E62" s="38"/>
      <c r="F62" s="2">
        <v>915226687.14999998</v>
      </c>
      <c r="H62" s="41"/>
      <c r="I62" s="2"/>
    </row>
    <row r="63" spans="2:9" s="39" customFormat="1" ht="15" customHeight="1" x14ac:dyDescent="0.25">
      <c r="B63" s="35">
        <f t="shared" si="0"/>
        <v>52</v>
      </c>
      <c r="C63" s="36" t="s">
        <v>5</v>
      </c>
      <c r="D63" s="40" t="s">
        <v>58</v>
      </c>
      <c r="E63" s="38"/>
      <c r="F63" s="2">
        <v>685371258.32809114</v>
      </c>
      <c r="H63" s="41"/>
      <c r="I63" s="48"/>
    </row>
    <row r="64" spans="2:9" s="39" customFormat="1" ht="15" customHeight="1" x14ac:dyDescent="0.2">
      <c r="B64" s="35">
        <f t="shared" si="0"/>
        <v>53</v>
      </c>
      <c r="C64" s="36" t="s">
        <v>5</v>
      </c>
      <c r="D64" s="40" t="s">
        <v>59</v>
      </c>
      <c r="E64" s="42"/>
      <c r="F64" s="2">
        <v>682507716.21152389</v>
      </c>
      <c r="H64" s="41"/>
      <c r="I64" s="2"/>
    </row>
    <row r="65" spans="2:9" s="39" customFormat="1" ht="15" customHeight="1" x14ac:dyDescent="0.2">
      <c r="B65" s="35">
        <f t="shared" si="0"/>
        <v>54</v>
      </c>
      <c r="C65" s="36" t="s">
        <v>5</v>
      </c>
      <c r="D65" s="40" t="s">
        <v>60</v>
      </c>
      <c r="E65" s="42"/>
      <c r="F65" s="45" t="s">
        <v>61</v>
      </c>
      <c r="H65" s="41"/>
      <c r="I65" s="2"/>
    </row>
    <row r="66" spans="2:9" s="39" customFormat="1" ht="15" customHeight="1" x14ac:dyDescent="0.2">
      <c r="B66" s="35"/>
      <c r="C66" s="36"/>
      <c r="D66" s="40"/>
      <c r="E66" s="42"/>
      <c r="F66" s="45"/>
      <c r="H66" s="41"/>
      <c r="I66" s="2"/>
    </row>
    <row r="67" spans="2:9" s="39" customFormat="1" ht="15.75" x14ac:dyDescent="0.25">
      <c r="B67" s="35"/>
      <c r="C67" s="36"/>
      <c r="D67" s="40"/>
      <c r="E67" s="42"/>
      <c r="F67" s="2"/>
      <c r="H67" s="50"/>
      <c r="I67" s="2"/>
    </row>
    <row r="68" spans="2:9" s="39" customFormat="1" ht="20.25" x14ac:dyDescent="0.55000000000000004">
      <c r="B68" s="35"/>
      <c r="C68" s="36"/>
      <c r="D68" s="51" t="s">
        <v>62</v>
      </c>
      <c r="E68" s="46" t="s">
        <v>7</v>
      </c>
      <c r="F68" s="52">
        <f>SUM(F12:F66)</f>
        <v>120884695927.21268</v>
      </c>
      <c r="H68" s="41"/>
      <c r="I68" s="2"/>
    </row>
    <row r="69" spans="2:9" s="39" customFormat="1" ht="20.25" x14ac:dyDescent="0.55000000000000004">
      <c r="B69" s="35"/>
      <c r="C69" s="36"/>
      <c r="D69" s="51"/>
      <c r="E69" s="46"/>
      <c r="F69" s="52"/>
      <c r="H69" s="41"/>
      <c r="I69" s="2"/>
    </row>
    <row r="70" spans="2:9" s="39" customFormat="1" x14ac:dyDescent="0.2">
      <c r="B70" s="35"/>
      <c r="C70" s="36"/>
      <c r="D70" s="36"/>
      <c r="E70" s="42"/>
      <c r="F70" s="53"/>
      <c r="H70" s="41"/>
      <c r="I70" s="2"/>
    </row>
    <row r="71" spans="2:9" s="39" customFormat="1" ht="15" x14ac:dyDescent="0.2">
      <c r="B71" s="35"/>
      <c r="C71" s="36"/>
      <c r="D71" s="37" t="s">
        <v>63</v>
      </c>
      <c r="E71" s="42"/>
      <c r="F71" s="2"/>
      <c r="H71" s="41"/>
      <c r="I71" s="2"/>
    </row>
    <row r="72" spans="2:9" s="39" customFormat="1" ht="15" x14ac:dyDescent="0.2">
      <c r="B72" s="35"/>
      <c r="C72" s="36"/>
      <c r="D72" s="54"/>
      <c r="E72" s="42"/>
      <c r="F72" s="2"/>
      <c r="H72" s="41"/>
      <c r="I72" s="2"/>
    </row>
    <row r="73" spans="2:9" s="39" customFormat="1" ht="15.75" x14ac:dyDescent="0.25">
      <c r="B73" s="35">
        <v>1</v>
      </c>
      <c r="C73" s="36" t="s">
        <v>5</v>
      </c>
      <c r="D73" s="40" t="s">
        <v>64</v>
      </c>
      <c r="E73" s="46" t="s">
        <v>7</v>
      </c>
      <c r="F73" s="2">
        <v>6273382435</v>
      </c>
      <c r="H73" s="41"/>
      <c r="I73" s="2"/>
    </row>
    <row r="74" spans="2:9" s="39" customFormat="1" ht="15" x14ac:dyDescent="0.2">
      <c r="B74" s="35"/>
      <c r="C74" s="36"/>
      <c r="D74" s="40"/>
      <c r="E74" s="42"/>
      <c r="F74" s="2"/>
      <c r="H74" s="55"/>
      <c r="I74" s="2"/>
    </row>
    <row r="75" spans="2:9" s="39" customFormat="1" ht="20.25" x14ac:dyDescent="0.55000000000000004">
      <c r="B75" s="35"/>
      <c r="C75" s="36"/>
      <c r="D75" s="51" t="s">
        <v>62</v>
      </c>
      <c r="E75" s="46" t="s">
        <v>7</v>
      </c>
      <c r="F75" s="52">
        <f>F73</f>
        <v>6273382435</v>
      </c>
      <c r="H75" s="55"/>
      <c r="I75" s="2"/>
    </row>
    <row r="76" spans="2:9" s="39" customFormat="1" ht="20.25" x14ac:dyDescent="0.55000000000000004">
      <c r="B76" s="35"/>
      <c r="C76" s="36"/>
      <c r="D76" s="51"/>
      <c r="E76" s="46"/>
      <c r="F76" s="52"/>
      <c r="H76" s="55"/>
      <c r="I76" s="2"/>
    </row>
    <row r="77" spans="2:9" s="39" customFormat="1" ht="15" x14ac:dyDescent="0.2">
      <c r="B77" s="35"/>
      <c r="C77" s="36"/>
      <c r="D77" s="37" t="s">
        <v>65</v>
      </c>
      <c r="E77" s="42"/>
      <c r="F77" s="2"/>
      <c r="H77" s="55"/>
      <c r="I77" s="2"/>
    </row>
    <row r="78" spans="2:9" s="39" customFormat="1" x14ac:dyDescent="0.2">
      <c r="B78" s="35"/>
      <c r="C78" s="36"/>
      <c r="E78" s="42"/>
      <c r="F78" s="2"/>
      <c r="H78" s="41"/>
      <c r="I78" s="2"/>
    </row>
    <row r="79" spans="2:9" s="39" customFormat="1" ht="15" x14ac:dyDescent="0.2">
      <c r="B79" s="35">
        <v>1</v>
      </c>
      <c r="C79" s="36" t="s">
        <v>5</v>
      </c>
      <c r="D79" s="40" t="s">
        <v>66</v>
      </c>
      <c r="E79" s="42"/>
      <c r="F79" s="2">
        <v>752514570.90265691</v>
      </c>
      <c r="H79" s="41"/>
      <c r="I79" s="2"/>
    </row>
    <row r="80" spans="2:9" s="39" customFormat="1" ht="15" x14ac:dyDescent="0.2">
      <c r="B80" s="35">
        <f t="shared" ref="B80:B82" si="1">+B79+1</f>
        <v>2</v>
      </c>
      <c r="C80" s="36" t="s">
        <v>5</v>
      </c>
      <c r="D80" s="40" t="s">
        <v>67</v>
      </c>
      <c r="E80" s="56"/>
      <c r="F80" s="57">
        <v>373774068.63999999</v>
      </c>
      <c r="H80" s="41"/>
      <c r="I80" s="2"/>
    </row>
    <row r="81" spans="2:9" s="39" customFormat="1" ht="15" x14ac:dyDescent="0.2">
      <c r="B81" s="35">
        <f t="shared" si="1"/>
        <v>3</v>
      </c>
      <c r="C81" s="36" t="s">
        <v>5</v>
      </c>
      <c r="D81" s="40" t="s">
        <v>68</v>
      </c>
      <c r="E81" s="42"/>
      <c r="F81" s="45" t="s">
        <v>61</v>
      </c>
      <c r="H81" s="41"/>
      <c r="I81" s="2"/>
    </row>
    <row r="82" spans="2:9" s="39" customFormat="1" ht="15" x14ac:dyDescent="0.2">
      <c r="B82" s="35">
        <f t="shared" si="1"/>
        <v>4</v>
      </c>
      <c r="C82" s="36" t="s">
        <v>5</v>
      </c>
      <c r="D82" s="47" t="s">
        <v>69</v>
      </c>
      <c r="E82" s="42"/>
      <c r="F82" s="45" t="s">
        <v>61</v>
      </c>
      <c r="H82" s="41"/>
      <c r="I82" s="2"/>
    </row>
    <row r="83" spans="2:9" s="39" customFormat="1" ht="15" x14ac:dyDescent="0.2">
      <c r="B83" s="35"/>
      <c r="C83" s="36"/>
      <c r="D83" s="58"/>
      <c r="E83" s="59"/>
      <c r="F83" s="60"/>
      <c r="G83"/>
      <c r="H83" s="41"/>
      <c r="I83" s="2"/>
    </row>
    <row r="84" spans="2:9" s="39" customFormat="1" ht="20.25" x14ac:dyDescent="0.55000000000000004">
      <c r="B84" s="35"/>
      <c r="C84" s="36"/>
      <c r="D84" s="51" t="s">
        <v>62</v>
      </c>
      <c r="E84" s="46" t="s">
        <v>7</v>
      </c>
      <c r="F84" s="52">
        <f>SUM(F79:F82)</f>
        <v>1126288639.5426569</v>
      </c>
      <c r="G84"/>
      <c r="H84" s="41"/>
      <c r="I84" s="2"/>
    </row>
    <row r="85" spans="2:9" s="39" customFormat="1" x14ac:dyDescent="0.2">
      <c r="B85" s="35"/>
      <c r="C85" s="36"/>
      <c r="D85" s="36"/>
      <c r="E85" s="42"/>
      <c r="F85" s="2"/>
      <c r="G85"/>
      <c r="H85" s="41"/>
      <c r="I85" s="2"/>
    </row>
    <row r="86" spans="2:9" s="39" customFormat="1" x14ac:dyDescent="0.2">
      <c r="B86" s="35"/>
      <c r="C86" s="36"/>
      <c r="D86" s="36"/>
      <c r="E86" s="42"/>
      <c r="F86" s="2"/>
      <c r="G86"/>
      <c r="H86" s="41"/>
      <c r="I86" s="2"/>
    </row>
    <row r="87" spans="2:9" s="39" customFormat="1" ht="18" x14ac:dyDescent="0.4">
      <c r="B87" s="35"/>
      <c r="C87" s="36"/>
      <c r="D87" s="51" t="s">
        <v>70</v>
      </c>
      <c r="E87" s="46" t="s">
        <v>7</v>
      </c>
      <c r="F87" s="61">
        <f>F68+F75+F84</f>
        <v>128284367001.75534</v>
      </c>
      <c r="G87"/>
      <c r="H87" s="41"/>
      <c r="I87" s="2"/>
    </row>
    <row r="88" spans="2:9" s="39" customFormat="1" ht="15" thickBot="1" x14ac:dyDescent="0.25">
      <c r="B88" s="62"/>
      <c r="C88" s="63"/>
      <c r="D88" s="63"/>
      <c r="E88" s="64"/>
      <c r="F88" s="65"/>
      <c r="G88"/>
      <c r="H88" s="41"/>
      <c r="I88" s="2"/>
    </row>
    <row r="89" spans="2:9" s="39" customFormat="1" x14ac:dyDescent="0.2">
      <c r="G89"/>
      <c r="H89" s="41"/>
      <c r="I89" s="2"/>
    </row>
    <row r="90" spans="2:9" s="39" customFormat="1" x14ac:dyDescent="0.2">
      <c r="C90" s="66" t="s">
        <v>71</v>
      </c>
      <c r="F90" s="67"/>
      <c r="G90"/>
      <c r="H90" s="41"/>
      <c r="I90" s="2"/>
    </row>
    <row r="91" spans="2:9" s="39" customFormat="1" x14ac:dyDescent="0.2">
      <c r="B91"/>
      <c r="C91"/>
      <c r="D91"/>
      <c r="E91"/>
      <c r="F91" s="68"/>
      <c r="G91"/>
      <c r="H91" s="41"/>
      <c r="I91" s="2"/>
    </row>
    <row r="92" spans="2:9" x14ac:dyDescent="0.2">
      <c r="B92" s="69" t="s">
        <v>72</v>
      </c>
    </row>
    <row r="95" spans="2:9" x14ac:dyDescent="0.2">
      <c r="F95" s="68"/>
    </row>
  </sheetData>
  <protectedRanges>
    <protectedRange password="CE2C" sqref="H5:H11" name="Range1_1"/>
  </protectedRanges>
  <mergeCells count="4">
    <mergeCell ref="B4:F4"/>
    <mergeCell ref="B5:F5"/>
    <mergeCell ref="B6:F7"/>
    <mergeCell ref="B9:D9"/>
  </mergeCells>
  <printOptions horizontalCentered="1"/>
  <pageMargins left="0" right="0.19685039370078741" top="0.39370078740157483" bottom="0.59055118110236227" header="0.51181102362204722" footer="0.51181102362204722"/>
  <pageSetup paperSize="9" scale="82" fitToHeight="0" orientation="portrait" horizontalDpi="1200" verticalDpi="1200" r:id="rId1"/>
  <headerFooter alignWithMargins="0"/>
  <rowBreaks count="1" manualBreakCount="1">
    <brk id="55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NET WORTH</vt:lpstr>
      <vt:lpstr>'NET WORTH'!Print_Area</vt:lpstr>
      <vt:lpstr>'NET WORTH'!Print_Titles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Jonn Markiel B. Sy</dc:creator>
  <cp:lastModifiedBy>Jonn Markiel B. Sy</cp:lastModifiedBy>
  <dcterms:created xsi:type="dcterms:W3CDTF">2024-04-02T00:47:36Z</dcterms:created>
  <dcterms:modified xsi:type="dcterms:W3CDTF">2024-04-02T00:48:47Z</dcterms:modified>
</cp:coreProperties>
</file>