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t.ng\Downloads\"/>
    </mc:Choice>
  </mc:AlternateContent>
  <xr:revisionPtr revIDLastSave="0" documentId="8_{1950852C-8809-4570-B834-86F3CF110FC8}" xr6:coauthVersionLast="47" xr6:coauthVersionMax="47" xr10:uidLastSave="{00000000-0000-0000-0000-000000000000}"/>
  <bookViews>
    <workbookView xWindow="-108" yWindow="-108" windowWidth="23256" windowHeight="13896" xr2:uid="{C63D11C3-B302-48A2-873F-F4B0D316A6AA}"/>
  </bookViews>
  <sheets>
    <sheet name="New Business" sheetId="1" r:id="rId1"/>
  </sheets>
  <definedNames>
    <definedName name="_xlnm.Print_Area" localSheetId="0">'New Business'!$A$1:$I$52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1" l="1"/>
  <c r="I46" i="1" s="1"/>
  <c r="B13" i="1"/>
  <c r="I13" i="1"/>
  <c r="B14" i="1"/>
  <c r="I14" i="1"/>
  <c r="B15" i="1"/>
  <c r="I15" i="1"/>
  <c r="B16" i="1"/>
  <c r="I16" i="1"/>
  <c r="B17" i="1"/>
  <c r="I17" i="1"/>
  <c r="B18" i="1"/>
  <c r="I18" i="1"/>
  <c r="B19" i="1"/>
  <c r="I19" i="1"/>
  <c r="B20" i="1"/>
  <c r="I20" i="1"/>
  <c r="B21" i="1"/>
  <c r="I21" i="1"/>
  <c r="B22" i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F46" i="1"/>
  <c r="G46" i="1"/>
</calcChain>
</file>

<file path=xl/sharedStrings.xml><?xml version="1.0" encoding="utf-8"?>
<sst xmlns="http://schemas.openxmlformats.org/spreadsheetml/2006/main" count="88" uniqueCount="51">
  <si>
    <t>Date Prepared: 21 February 2024</t>
  </si>
  <si>
    <t>Composite companies - life unit</t>
  </si>
  <si>
    <t>*</t>
  </si>
  <si>
    <t xml:space="preserve">          '================</t>
  </si>
  <si>
    <t>==============</t>
  </si>
  <si>
    <t>₱</t>
  </si>
  <si>
    <t>TOTAL</t>
  </si>
  <si>
    <t>---------------------------</t>
  </si>
  <si>
    <t>--------------------------</t>
  </si>
  <si>
    <t>The Premier Life and General Assurance Corporation*</t>
  </si>
  <si>
    <t>.</t>
  </si>
  <si>
    <t>The Travellers Life Assurance of the Phils., Inc.</t>
  </si>
  <si>
    <t>United Life Assurance  Corporation</t>
  </si>
  <si>
    <t>Philippines International Life Insurance Company, Inc.</t>
  </si>
  <si>
    <t>CLIMBS Life &amp; General Insurance Cooperative *</t>
  </si>
  <si>
    <t>Seainsure Life Insurance Co., Inc.</t>
  </si>
  <si>
    <t>Country Bankers Life Insurance Corporation</t>
  </si>
  <si>
    <t>Philippine Life Financial Assurance Corporation</t>
  </si>
  <si>
    <t>Maxicare Life Insurance Corporation</t>
  </si>
  <si>
    <t>First Life Financial Company, Inc.</t>
  </si>
  <si>
    <t>1 CISP Life and General Insurance*</t>
  </si>
  <si>
    <t>Paramount Life and General Insurance Corporation*</t>
  </si>
  <si>
    <t>Manila Bankers Life and General Insurance Corp.*</t>
  </si>
  <si>
    <t>Singlife (Philippines), Inc.</t>
  </si>
  <si>
    <t>Generali  Life Assurance Philippines, Inc.</t>
  </si>
  <si>
    <t>Fortune Life  Insurance Company, Inc.</t>
  </si>
  <si>
    <t>Beneficial Life Insurance Company, Inc.</t>
  </si>
  <si>
    <t>Manulife Chinabank Life Assurance Corporation</t>
  </si>
  <si>
    <t>East West Ageas Life Insurance Corporation</t>
  </si>
  <si>
    <t>United Coconut Planters Life Assurance Corporation</t>
  </si>
  <si>
    <t>Pioneer Life Inc.</t>
  </si>
  <si>
    <t>Sun Life GREPA Financial, Inc.</t>
  </si>
  <si>
    <t>AIA Philippines Life and General Ins. Co. Inc.*</t>
  </si>
  <si>
    <t>Etiqa Life &amp; General Assurance Philippines, Inc.*</t>
  </si>
  <si>
    <t>Manufacturers Life Insurance Company (Phils.), Inc., The</t>
  </si>
  <si>
    <t>Philippine Axa Life Insurance Corporation</t>
  </si>
  <si>
    <t>Allianz PNB Life Insurance, Inc.</t>
  </si>
  <si>
    <t>Insular Life Assurance Company, Limited, The</t>
  </si>
  <si>
    <t>BPI-AIA Life Assurance Corporation</t>
  </si>
  <si>
    <t>BDO Life Assurance Company, Inc.</t>
  </si>
  <si>
    <t>FWD Life Insurance Corporation</t>
  </si>
  <si>
    <t>Sun Life of Canada (Philippines), Inc.</t>
  </si>
  <si>
    <t>Pru Life Insurance Corporation of U.K.</t>
  </si>
  <si>
    <t>( First Year Premium + 10% Single Premium )</t>
  </si>
  <si>
    <t xml:space="preserve"> Total NBAPE</t>
  </si>
  <si>
    <t>Name of Company</t>
  </si>
  <si>
    <t>Variable</t>
  </si>
  <si>
    <t>Traditional</t>
  </si>
  <si>
    <t>Based on Submitted Unaudited Enhanced Quarterly Reports on Selected Financial Statistics (EQRSFS)</t>
  </si>
  <si>
    <t>as of December 31, 2023</t>
  </si>
  <si>
    <t>New Business Annual Premium Equivalent (NBAPE) of Life Insurance Companies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</si>
</sst>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[$-409]mmmm\ d\,\ yyyy;@"/>
  </numFmts>
  <fonts count="16">
    <font>
      <sz val="10"/>
      <name val="Arial"/>
      <charset val="134"/>
    </font>
    <font>
      <sz val="10"/>
      <name val="Arial"/>
      <family val="2"/>
    </font>
    <font>
      <b/>
      <sz val="10"/>
      <name val="Arial"/>
      <family val="2"/>
    </font>
    <font>
      <i/>
      <sz val="9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sz val="11"/>
      <name val="Arial Narrow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 Narrow"/>
      <family val="2"/>
    </font>
    <font>
      <sz val="11"/>
      <name val="Arial Narrow"/>
      <family val="2"/>
    </font>
    <font>
      <sz val="12"/>
      <name val="Arial Narrow"/>
      <family val="2"/>
    </font>
    <font>
      <sz val="11"/>
      <name val="Arial"/>
      <family val="2"/>
    </font>
    <font>
      <i/>
      <sz val="11.5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86">
    <xf numFmtId="0" fontId="0" fillId="0" borderId="0" xfId="0"/>
    <xf numFmtId="0" fontId="1" fillId="0" borderId="0" xfId="2"/>
    <xf numFmtId="165" fontId="2" fillId="0" borderId="0" xfId="1" applyNumberFormat="1" applyFont="1"/>
    <xf numFmtId="166" fontId="3" fillId="0" borderId="0" xfId="0" applyNumberFormat="1" applyFont="1" applyAlignment="1">
      <alignment horizontal="left"/>
    </xf>
    <xf numFmtId="0" fontId="3" fillId="0" borderId="0" xfId="0" applyFont="1"/>
    <xf numFmtId="165" fontId="3" fillId="0" borderId="0" xfId="1" applyNumberFormat="1" applyFont="1"/>
    <xf numFmtId="165" fontId="4" fillId="0" borderId="0" xfId="1" applyNumberFormat="1" applyFont="1"/>
    <xf numFmtId="0" fontId="5" fillId="0" borderId="0" xfId="0" applyFont="1"/>
    <xf numFmtId="0" fontId="6" fillId="0" borderId="0" xfId="0" applyFont="1"/>
    <xf numFmtId="166" fontId="5" fillId="0" borderId="1" xfId="0" applyNumberFormat="1" applyFont="1" applyBorder="1"/>
    <xf numFmtId="166" fontId="5" fillId="0" borderId="2" xfId="0" applyNumberFormat="1" applyFont="1" applyBorder="1"/>
    <xf numFmtId="166" fontId="5" fillId="0" borderId="3" xfId="0" applyNumberFormat="1" applyFont="1" applyBorder="1"/>
    <xf numFmtId="166" fontId="5" fillId="0" borderId="4" xfId="0" applyNumberFormat="1" applyFont="1" applyBorder="1"/>
    <xf numFmtId="0" fontId="1" fillId="0" borderId="5" xfId="2" applyBorder="1"/>
    <xf numFmtId="0" fontId="1" fillId="0" borderId="6" xfId="2" applyBorder="1"/>
    <xf numFmtId="165" fontId="7" fillId="0" borderId="7" xfId="1" applyNumberFormat="1" applyFont="1" applyBorder="1" applyAlignment="1">
      <alignment horizontal="center"/>
    </xf>
    <xf numFmtId="165" fontId="7" fillId="0" borderId="8" xfId="1" quotePrefix="1" applyNumberFormat="1" applyFont="1" applyBorder="1" applyAlignment="1">
      <alignment horizontal="center"/>
    </xf>
    <xf numFmtId="165" fontId="7" fillId="0" borderId="9" xfId="1" quotePrefix="1" applyNumberFormat="1" applyFont="1" applyBorder="1" applyAlignment="1">
      <alignment horizontal="right"/>
    </xf>
    <xf numFmtId="165" fontId="7" fillId="0" borderId="10" xfId="1" quotePrefix="1" applyNumberFormat="1" applyFont="1" applyBorder="1" applyAlignment="1">
      <alignment horizontal="right"/>
    </xf>
    <xf numFmtId="0" fontId="8" fillId="0" borderId="11" xfId="2" applyFont="1" applyBorder="1" applyAlignment="1">
      <alignment horizontal="left"/>
    </xf>
    <xf numFmtId="0" fontId="8" fillId="0" borderId="8" xfId="2" applyFont="1" applyBorder="1" applyAlignment="1">
      <alignment horizontal="left"/>
    </xf>
    <xf numFmtId="0" fontId="9" fillId="0" borderId="8" xfId="2" applyFont="1" applyBorder="1"/>
    <xf numFmtId="0" fontId="1" fillId="0" borderId="12" xfId="2" applyBorder="1"/>
    <xf numFmtId="165" fontId="1" fillId="0" borderId="0" xfId="2" applyNumberFormat="1"/>
    <xf numFmtId="165" fontId="10" fillId="0" borderId="7" xfId="1" applyNumberFormat="1" applyFont="1" applyBorder="1" applyAlignment="1">
      <alignment horizontal="right" vertical="center"/>
    </xf>
    <xf numFmtId="165" fontId="9" fillId="0" borderId="8" xfId="1" applyNumberFormat="1" applyFont="1" applyBorder="1" applyAlignment="1">
      <alignment vertical="center"/>
    </xf>
    <xf numFmtId="165" fontId="10" fillId="0" borderId="9" xfId="1" applyNumberFormat="1" applyFont="1" applyBorder="1" applyAlignment="1">
      <alignment horizontal="right" vertical="center"/>
    </xf>
    <xf numFmtId="165" fontId="10" fillId="0" borderId="10" xfId="1" applyNumberFormat="1" applyFont="1" applyBorder="1" applyAlignment="1">
      <alignment horizontal="right" vertical="center"/>
    </xf>
    <xf numFmtId="0" fontId="10" fillId="0" borderId="10" xfId="2" applyFont="1" applyBorder="1" applyAlignment="1">
      <alignment horizontal="left"/>
    </xf>
    <xf numFmtId="165" fontId="7" fillId="0" borderId="7" xfId="1" quotePrefix="1" applyNumberFormat="1" applyFont="1" applyBorder="1" applyAlignment="1">
      <alignment horizontal="right" vertical="center"/>
    </xf>
    <xf numFmtId="0" fontId="7" fillId="0" borderId="8" xfId="2" applyFont="1" applyBorder="1"/>
    <xf numFmtId="165" fontId="7" fillId="0" borderId="9" xfId="1" quotePrefix="1" applyNumberFormat="1" applyFont="1" applyBorder="1" applyAlignment="1">
      <alignment horizontal="right" vertical="center"/>
    </xf>
    <xf numFmtId="165" fontId="7" fillId="0" borderId="10" xfId="1" quotePrefix="1" applyNumberFormat="1" applyFont="1" applyBorder="1" applyAlignment="1">
      <alignment horizontal="right" vertical="center"/>
    </xf>
    <xf numFmtId="0" fontId="8" fillId="0" borderId="8" xfId="2" applyFont="1" applyBorder="1"/>
    <xf numFmtId="0" fontId="8" fillId="0" borderId="10" xfId="2" applyFont="1" applyBorder="1"/>
    <xf numFmtId="0" fontId="1" fillId="0" borderId="13" xfId="2" applyBorder="1"/>
    <xf numFmtId="165" fontId="0" fillId="0" borderId="0" xfId="1" applyNumberFormat="1" applyFont="1"/>
    <xf numFmtId="0" fontId="11" fillId="0" borderId="0" xfId="2" applyFont="1" applyAlignment="1">
      <alignment horizontal="left"/>
    </xf>
    <xf numFmtId="165" fontId="12" fillId="0" borderId="7" xfId="1" applyNumberFormat="1" applyFont="1" applyBorder="1"/>
    <xf numFmtId="165" fontId="11" fillId="0" borderId="8" xfId="1" applyNumberFormat="1" applyFont="1" applyBorder="1"/>
    <xf numFmtId="165" fontId="13" fillId="0" borderId="14" xfId="0" applyNumberFormat="1" applyFont="1" applyBorder="1"/>
    <xf numFmtId="165" fontId="13" fillId="0" borderId="15" xfId="0" applyNumberFormat="1" applyFont="1" applyBorder="1"/>
    <xf numFmtId="165" fontId="13" fillId="0" borderId="16" xfId="1" applyNumberFormat="1" applyFont="1" applyBorder="1"/>
    <xf numFmtId="0" fontId="13" fillId="0" borderId="15" xfId="0" applyFont="1" applyBorder="1"/>
    <xf numFmtId="0" fontId="12" fillId="0" borderId="8" xfId="2" applyFont="1" applyBorder="1"/>
    <xf numFmtId="165" fontId="13" fillId="0" borderId="9" xfId="0" applyNumberFormat="1" applyFont="1" applyBorder="1"/>
    <xf numFmtId="165" fontId="13" fillId="0" borderId="10" xfId="0" applyNumberFormat="1" applyFont="1" applyBorder="1"/>
    <xf numFmtId="165" fontId="13" fillId="0" borderId="8" xfId="1" applyNumberFormat="1" applyFont="1" applyBorder="1"/>
    <xf numFmtId="0" fontId="13" fillId="0" borderId="10" xfId="0" applyFont="1" applyBorder="1"/>
    <xf numFmtId="0" fontId="11" fillId="0" borderId="0" xfId="2" applyFont="1"/>
    <xf numFmtId="0" fontId="11" fillId="0" borderId="0" xfId="0" applyFont="1"/>
    <xf numFmtId="0" fontId="9" fillId="0" borderId="13" xfId="2" applyFont="1" applyBorder="1"/>
    <xf numFmtId="0" fontId="9" fillId="0" borderId="17" xfId="2" applyFont="1" applyBorder="1"/>
    <xf numFmtId="0" fontId="9" fillId="0" borderId="0" xfId="2" applyFont="1"/>
    <xf numFmtId="0" fontId="9" fillId="0" borderId="18" xfId="2" applyFont="1" applyBorder="1"/>
    <xf numFmtId="0" fontId="9" fillId="0" borderId="19" xfId="2" applyFont="1" applyBorder="1"/>
    <xf numFmtId="0" fontId="9" fillId="0" borderId="12" xfId="2" applyFont="1" applyBorder="1"/>
    <xf numFmtId="0" fontId="8" fillId="0" borderId="20" xfId="2" applyFont="1" applyBorder="1" applyAlignment="1">
      <alignment horizontal="center"/>
    </xf>
    <xf numFmtId="0" fontId="9" fillId="0" borderId="5" xfId="2" applyFont="1" applyBorder="1"/>
    <xf numFmtId="0" fontId="2" fillId="0" borderId="21" xfId="2" applyFont="1" applyBorder="1" applyAlignment="1">
      <alignment horizontal="center"/>
    </xf>
    <xf numFmtId="0" fontId="2" fillId="0" borderId="5" xfId="2" applyFont="1" applyBorder="1" applyAlignment="1">
      <alignment horizontal="center"/>
    </xf>
    <xf numFmtId="0" fontId="2" fillId="0" borderId="22" xfId="2" applyFont="1" applyBorder="1" applyAlignment="1">
      <alignment horizontal="center"/>
    </xf>
    <xf numFmtId="0" fontId="9" fillId="0" borderId="6" xfId="2" applyFont="1" applyBorder="1"/>
    <xf numFmtId="0" fontId="8" fillId="0" borderId="17" xfId="2" applyFont="1" applyBorder="1" applyAlignment="1">
      <alignment horizontal="center"/>
    </xf>
    <xf numFmtId="0" fontId="8" fillId="0" borderId="19" xfId="2" applyFont="1" applyBorder="1" applyAlignment="1">
      <alignment horizontal="center"/>
    </xf>
    <xf numFmtId="165" fontId="8" fillId="0" borderId="23" xfId="1" applyNumberFormat="1" applyFont="1" applyBorder="1" applyAlignment="1">
      <alignment horizontal="center" vertical="center"/>
    </xf>
    <xf numFmtId="165" fontId="8" fillId="0" borderId="24" xfId="1" applyNumberFormat="1" applyFont="1" applyBorder="1" applyAlignment="1">
      <alignment horizontal="center" vertical="center"/>
    </xf>
    <xf numFmtId="165" fontId="8" fillId="0" borderId="25" xfId="1" applyNumberFormat="1" applyFont="1" applyBorder="1" applyAlignment="1">
      <alignment horizontal="center" vertical="center"/>
    </xf>
    <xf numFmtId="0" fontId="8" fillId="0" borderId="0" xfId="2" applyFont="1" applyAlignment="1">
      <alignment horizontal="center"/>
    </xf>
    <xf numFmtId="0" fontId="8" fillId="0" borderId="12" xfId="2" applyFont="1" applyBorder="1" applyAlignment="1">
      <alignment horizontal="center"/>
    </xf>
    <xf numFmtId="0" fontId="8" fillId="0" borderId="26" xfId="2" applyFont="1" applyBorder="1" applyAlignment="1">
      <alignment horizontal="center"/>
    </xf>
    <xf numFmtId="0" fontId="9" fillId="0" borderId="27" xfId="2" applyFont="1" applyBorder="1"/>
    <xf numFmtId="165" fontId="8" fillId="0" borderId="28" xfId="1" applyNumberFormat="1" applyFont="1" applyBorder="1" applyAlignment="1">
      <alignment horizontal="center" vertical="center"/>
    </xf>
    <xf numFmtId="165" fontId="8" fillId="0" borderId="29" xfId="1" applyNumberFormat="1" applyFont="1" applyBorder="1" applyAlignment="1">
      <alignment horizontal="center" vertical="center"/>
    </xf>
    <xf numFmtId="165" fontId="8" fillId="0" borderId="30" xfId="1" applyNumberFormat="1" applyFont="1" applyBorder="1" applyAlignment="1">
      <alignment horizontal="center" vertical="center"/>
    </xf>
    <xf numFmtId="0" fontId="9" fillId="0" borderId="31" xfId="2" applyFont="1" applyBorder="1"/>
    <xf numFmtId="0" fontId="8" fillId="0" borderId="0" xfId="2" applyFont="1"/>
    <xf numFmtId="0" fontId="14" fillId="0" borderId="17" xfId="2" applyFont="1" applyBorder="1" applyAlignment="1">
      <alignment horizontal="center"/>
    </xf>
    <xf numFmtId="0" fontId="14" fillId="0" borderId="0" xfId="2" applyFont="1" applyAlignment="1">
      <alignment horizontal="center"/>
    </xf>
    <xf numFmtId="0" fontId="14" fillId="0" borderId="12" xfId="2" applyFont="1" applyBorder="1" applyAlignment="1">
      <alignment horizontal="center"/>
    </xf>
    <xf numFmtId="0" fontId="15" fillId="0" borderId="17" xfId="2" applyFont="1" applyBorder="1" applyAlignment="1">
      <alignment horizontal="center"/>
    </xf>
    <xf numFmtId="0" fontId="15" fillId="0" borderId="0" xfId="2" applyFont="1" applyAlignment="1">
      <alignment horizontal="center"/>
    </xf>
    <xf numFmtId="0" fontId="15" fillId="0" borderId="12" xfId="2" applyFont="1" applyBorder="1" applyAlignment="1">
      <alignment horizontal="center"/>
    </xf>
    <xf numFmtId="0" fontId="15" fillId="0" borderId="26" xfId="2" applyFont="1" applyBorder="1" applyAlignment="1">
      <alignment horizontal="center"/>
    </xf>
    <xf numFmtId="0" fontId="15" fillId="0" borderId="27" xfId="2" applyFont="1" applyBorder="1" applyAlignment="1">
      <alignment horizontal="center"/>
    </xf>
    <xf numFmtId="0" fontId="15" fillId="0" borderId="31" xfId="2" applyFont="1" applyBorder="1" applyAlignment="1">
      <alignment horizontal="center"/>
    </xf>
  </cellXfs>
  <cellStyles count="3">
    <cellStyle name="Comma" xfId="1" builtinId="3"/>
    <cellStyle name="Normal" xfId="0" builtinId="0"/>
    <cellStyle name="Normal 3" xfId="2" xr:uid="{FD194B85-ACF1-481E-9FA9-4115033C9A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88900</xdr:rowOff>
    </xdr:from>
    <xdr:ext cx="8036560" cy="1549400"/>
    <xdr:pic>
      <xdr:nvPicPr>
        <xdr:cNvPr id="2" name="Picture 1" descr="IC Letterhead.png">
          <a:extLst>
            <a:ext uri="{FF2B5EF4-FFF2-40B4-BE49-F238E27FC236}">
              <a16:creationId xmlns:a16="http://schemas.microsoft.com/office/drawing/2014/main" id="{9F09A603-1167-4F9E-AF26-FEAF1624D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6540"/>
          <a:ext cx="8036560" cy="15494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D863DE-9550-4AF7-9539-C65021DF88ED}">
  <sheetPr>
    <tabColor rgb="FFFF0000"/>
  </sheetPr>
  <dimension ref="A2:O52"/>
  <sheetViews>
    <sheetView tabSelected="1" topLeftCell="A2" workbookViewId="0">
      <pane xSplit="4" ySplit="9" topLeftCell="E11" activePane="bottomRight" state="frozen"/>
      <selection pane="topRight"/>
      <selection pane="bottomLeft"/>
      <selection pane="bottomRight" activeCell="K41" sqref="K41"/>
    </sheetView>
  </sheetViews>
  <sheetFormatPr defaultColWidth="8.88671875" defaultRowHeight="13.2"/>
  <cols>
    <col min="1" max="1" width="1.109375" style="1" customWidth="1"/>
    <col min="2" max="2" width="3.88671875" style="1" customWidth="1"/>
    <col min="3" max="3" width="1.6640625" style="1" customWidth="1"/>
    <col min="4" max="4" width="53.33203125" style="1" customWidth="1"/>
    <col min="5" max="5" width="3.109375" style="1" customWidth="1"/>
    <col min="6" max="6" width="18.88671875" style="1" customWidth="1"/>
    <col min="7" max="7" width="19.6640625" style="1" customWidth="1"/>
    <col min="8" max="8" width="3.109375" style="1" customWidth="1"/>
    <col min="9" max="9" width="18.44140625" style="1" customWidth="1"/>
    <col min="10" max="10" width="4.44140625" style="1" customWidth="1"/>
    <col min="11" max="11" width="30.44140625" style="1" customWidth="1"/>
    <col min="12" max="12" width="5.44140625" style="1" customWidth="1"/>
    <col min="13" max="15" width="18.6640625" style="1" customWidth="1"/>
    <col min="16" max="16384" width="8.88671875" style="1"/>
  </cols>
  <sheetData>
    <row r="2" spans="1:15" ht="141" customHeight="1" thickBot="1"/>
    <row r="3" spans="1:15" ht="6.75" customHeight="1">
      <c r="A3" s="85"/>
      <c r="B3" s="84"/>
      <c r="C3" s="84"/>
      <c r="D3" s="84"/>
      <c r="E3" s="84"/>
      <c r="F3" s="84"/>
      <c r="G3" s="84"/>
      <c r="H3" s="84"/>
      <c r="I3" s="83"/>
    </row>
    <row r="4" spans="1:15" ht="17.399999999999999">
      <c r="A4" s="82" t="s">
        <v>50</v>
      </c>
      <c r="B4" s="81"/>
      <c r="C4" s="81"/>
      <c r="D4" s="81"/>
      <c r="E4" s="81"/>
      <c r="F4" s="81"/>
      <c r="G4" s="81"/>
      <c r="H4" s="81"/>
      <c r="I4" s="80"/>
    </row>
    <row r="5" spans="1:15" ht="15.6">
      <c r="A5" s="69" t="s">
        <v>49</v>
      </c>
      <c r="B5" s="68"/>
      <c r="C5" s="68"/>
      <c r="D5" s="68"/>
      <c r="E5" s="68"/>
      <c r="F5" s="68"/>
      <c r="G5" s="68"/>
      <c r="H5" s="68"/>
      <c r="I5" s="63"/>
      <c r="J5" s="76"/>
    </row>
    <row r="6" spans="1:15" ht="15.6">
      <c r="A6" s="79" t="s">
        <v>48</v>
      </c>
      <c r="B6" s="78"/>
      <c r="C6" s="78"/>
      <c r="D6" s="78"/>
      <c r="E6" s="78"/>
      <c r="F6" s="78"/>
      <c r="G6" s="78"/>
      <c r="H6" s="78"/>
      <c r="I6" s="77"/>
      <c r="J6" s="76"/>
    </row>
    <row r="7" spans="1:15" ht="6.75" customHeight="1" thickBot="1">
      <c r="A7" s="56"/>
      <c r="B7" s="53"/>
      <c r="C7" s="53"/>
      <c r="D7" s="53"/>
      <c r="E7" s="53"/>
      <c r="F7" s="53"/>
      <c r="G7" s="53"/>
      <c r="H7" s="53"/>
      <c r="I7" s="52"/>
    </row>
    <row r="8" spans="1:15" ht="15.6">
      <c r="A8" s="75"/>
      <c r="B8" s="71"/>
      <c r="C8" s="71"/>
      <c r="D8" s="71"/>
      <c r="E8" s="74" t="s">
        <v>47</v>
      </c>
      <c r="F8" s="73"/>
      <c r="G8" s="72" t="s">
        <v>46</v>
      </c>
      <c r="H8" s="71"/>
      <c r="I8" s="70"/>
    </row>
    <row r="9" spans="1:15" ht="15.6">
      <c r="A9" s="69" t="s">
        <v>45</v>
      </c>
      <c r="B9" s="68"/>
      <c r="C9" s="68"/>
      <c r="D9" s="68"/>
      <c r="E9" s="67"/>
      <c r="F9" s="66"/>
      <c r="G9" s="65"/>
      <c r="H9" s="64" t="s">
        <v>44</v>
      </c>
      <c r="I9" s="63"/>
    </row>
    <row r="10" spans="1:15" ht="16.2" thickBot="1">
      <c r="A10" s="62"/>
      <c r="B10" s="58"/>
      <c r="C10" s="58"/>
      <c r="D10" s="58"/>
      <c r="E10" s="61" t="s">
        <v>43</v>
      </c>
      <c r="F10" s="60"/>
      <c r="G10" s="59"/>
      <c r="H10" s="58"/>
      <c r="I10" s="57"/>
    </row>
    <row r="11" spans="1:15" ht="12.75" customHeight="1">
      <c r="A11" s="56"/>
      <c r="B11" s="53"/>
      <c r="C11" s="53"/>
      <c r="D11" s="53"/>
      <c r="E11" s="55"/>
      <c r="F11" s="53"/>
      <c r="G11" s="54"/>
      <c r="H11" s="53"/>
      <c r="I11" s="52"/>
    </row>
    <row r="12" spans="1:15" ht="15.6">
      <c r="A12" s="51"/>
      <c r="B12" s="44">
        <v>1</v>
      </c>
      <c r="C12" s="21" t="s">
        <v>10</v>
      </c>
      <c r="D12" s="48" t="s">
        <v>42</v>
      </c>
      <c r="E12" s="25" t="s">
        <v>5</v>
      </c>
      <c r="F12" s="46">
        <v>205087219.51999998</v>
      </c>
      <c r="G12" s="45">
        <v>10335208245.152</v>
      </c>
      <c r="H12" s="25" t="s">
        <v>5</v>
      </c>
      <c r="I12" s="38">
        <f>F12+G12</f>
        <v>10540295464.672001</v>
      </c>
      <c r="K12" s="49"/>
      <c r="M12" s="36"/>
      <c r="N12" s="36"/>
      <c r="O12" s="36"/>
    </row>
    <row r="13" spans="1:15" ht="15.6">
      <c r="A13" s="51"/>
      <c r="B13" s="44">
        <f>B12+1</f>
        <v>2</v>
      </c>
      <c r="C13" s="21" t="s">
        <v>10</v>
      </c>
      <c r="D13" s="48" t="s">
        <v>41</v>
      </c>
      <c r="E13" s="25"/>
      <c r="F13" s="46">
        <v>4807300467.583003</v>
      </c>
      <c r="G13" s="45">
        <v>5260022712.0669994</v>
      </c>
      <c r="H13" s="25"/>
      <c r="I13" s="38">
        <f>F13+G13</f>
        <v>10067323179.650002</v>
      </c>
      <c r="K13" s="49"/>
      <c r="M13" s="36"/>
      <c r="N13" s="36"/>
      <c r="O13" s="36"/>
    </row>
    <row r="14" spans="1:15" ht="15.6">
      <c r="A14" s="51"/>
      <c r="B14" s="44">
        <f>B13+1</f>
        <v>3</v>
      </c>
      <c r="C14" s="21" t="s">
        <v>10</v>
      </c>
      <c r="D14" s="48" t="s">
        <v>40</v>
      </c>
      <c r="E14" s="47"/>
      <c r="F14" s="46">
        <v>1008248070.3430046</v>
      </c>
      <c r="G14" s="45">
        <v>3587930107.3525066</v>
      </c>
      <c r="H14" s="39"/>
      <c r="I14" s="38">
        <f>F14+G14</f>
        <v>4596178177.6955109</v>
      </c>
      <c r="K14" s="49"/>
      <c r="M14" s="36"/>
      <c r="N14" s="36"/>
      <c r="O14" s="36"/>
    </row>
    <row r="15" spans="1:15" ht="15.6">
      <c r="A15" s="51"/>
      <c r="B15" s="44">
        <f>B14+1</f>
        <v>4</v>
      </c>
      <c r="C15" s="21" t="s">
        <v>10</v>
      </c>
      <c r="D15" s="48" t="s">
        <v>39</v>
      </c>
      <c r="E15" s="47"/>
      <c r="F15" s="46">
        <v>3660642464.8307133</v>
      </c>
      <c r="G15" s="45">
        <v>453081403.45300001</v>
      </c>
      <c r="H15" s="39"/>
      <c r="I15" s="38">
        <f>F15+G15</f>
        <v>4113723868.2837133</v>
      </c>
      <c r="K15" s="49"/>
      <c r="M15" s="36"/>
      <c r="N15" s="36"/>
      <c r="O15" s="36"/>
    </row>
    <row r="16" spans="1:15" ht="15.6">
      <c r="A16" s="51"/>
      <c r="B16" s="44">
        <f>B15+1</f>
        <v>5</v>
      </c>
      <c r="C16" s="21" t="s">
        <v>10</v>
      </c>
      <c r="D16" s="48" t="s">
        <v>38</v>
      </c>
      <c r="E16" s="47"/>
      <c r="F16" s="46">
        <v>1875983713.8120003</v>
      </c>
      <c r="G16" s="45">
        <v>1923557465.4820001</v>
      </c>
      <c r="H16" s="39"/>
      <c r="I16" s="38">
        <f>F16+G16</f>
        <v>3799541179.2940006</v>
      </c>
      <c r="K16" s="49"/>
      <c r="M16" s="36"/>
      <c r="N16" s="36"/>
      <c r="O16" s="36"/>
    </row>
    <row r="17" spans="1:15" ht="15.6">
      <c r="A17" s="35"/>
      <c r="B17" s="44">
        <f>B16+1</f>
        <v>6</v>
      </c>
      <c r="C17" s="21" t="s">
        <v>10</v>
      </c>
      <c r="D17" s="48" t="s">
        <v>37</v>
      </c>
      <c r="E17" s="47"/>
      <c r="F17" s="46">
        <v>2320859263.4219718</v>
      </c>
      <c r="G17" s="45">
        <v>1401218978.3270001</v>
      </c>
      <c r="H17" s="39"/>
      <c r="I17" s="38">
        <f>F17+G17</f>
        <v>3722078241.7489719</v>
      </c>
      <c r="K17" s="49"/>
      <c r="M17" s="36"/>
      <c r="N17" s="36"/>
      <c r="O17" s="36"/>
    </row>
    <row r="18" spans="1:15" ht="15.6">
      <c r="A18" s="35"/>
      <c r="B18" s="44">
        <f>B17+1</f>
        <v>7</v>
      </c>
      <c r="C18" s="21" t="s">
        <v>10</v>
      </c>
      <c r="D18" s="48" t="s">
        <v>36</v>
      </c>
      <c r="E18" s="47"/>
      <c r="F18" s="46">
        <v>462406968.41739106</v>
      </c>
      <c r="G18" s="45">
        <v>2838186674.8641505</v>
      </c>
      <c r="H18" s="39"/>
      <c r="I18" s="38">
        <f>F18+G18</f>
        <v>3300593643.2815418</v>
      </c>
      <c r="K18" s="49"/>
      <c r="M18" s="36"/>
      <c r="N18" s="36"/>
      <c r="O18" s="36"/>
    </row>
    <row r="19" spans="1:15" ht="15.6">
      <c r="A19" s="35"/>
      <c r="B19" s="44">
        <f>B18+1</f>
        <v>8</v>
      </c>
      <c r="C19" s="21" t="s">
        <v>10</v>
      </c>
      <c r="D19" s="48" t="s">
        <v>35</v>
      </c>
      <c r="E19" s="47"/>
      <c r="F19" s="46">
        <v>1338217728.8222871</v>
      </c>
      <c r="G19" s="45">
        <v>1779810056.5111399</v>
      </c>
      <c r="H19" s="39"/>
      <c r="I19" s="38">
        <f>F19+G19</f>
        <v>3118027785.333427</v>
      </c>
      <c r="K19" s="49"/>
      <c r="M19" s="36"/>
      <c r="N19" s="36"/>
      <c r="O19" s="36"/>
    </row>
    <row r="20" spans="1:15" ht="15.6">
      <c r="A20" s="35"/>
      <c r="B20" s="44">
        <f>B19+1</f>
        <v>9</v>
      </c>
      <c r="C20" s="21" t="s">
        <v>10</v>
      </c>
      <c r="D20" s="48" t="s">
        <v>34</v>
      </c>
      <c r="E20" s="47"/>
      <c r="F20" s="46">
        <v>1537484885.2810001</v>
      </c>
      <c r="G20" s="45">
        <v>1077548144.8370032</v>
      </c>
      <c r="H20" s="39"/>
      <c r="I20" s="38">
        <f>F20+G20</f>
        <v>2615033030.1180034</v>
      </c>
      <c r="K20" s="49"/>
      <c r="M20" s="36"/>
      <c r="N20" s="36"/>
      <c r="O20" s="36"/>
    </row>
    <row r="21" spans="1:15" ht="15.6">
      <c r="A21" s="35"/>
      <c r="B21" s="44">
        <f>B20+1</f>
        <v>10</v>
      </c>
      <c r="C21" s="21" t="s">
        <v>10</v>
      </c>
      <c r="D21" s="48" t="s">
        <v>33</v>
      </c>
      <c r="E21" s="47"/>
      <c r="F21" s="46">
        <v>1985164608.589227</v>
      </c>
      <c r="G21" s="45">
        <v>63846833.380467847</v>
      </c>
      <c r="H21" s="39"/>
      <c r="I21" s="38">
        <f>F21+G21</f>
        <v>2049011441.9696949</v>
      </c>
      <c r="K21" s="49"/>
      <c r="M21" s="36"/>
      <c r="N21" s="36"/>
      <c r="O21" s="36"/>
    </row>
    <row r="22" spans="1:15" ht="15.6">
      <c r="A22" s="35"/>
      <c r="B22" s="44">
        <f>B21+1</f>
        <v>11</v>
      </c>
      <c r="C22" s="21" t="s">
        <v>10</v>
      </c>
      <c r="D22" s="48" t="s">
        <v>32</v>
      </c>
      <c r="E22" s="47"/>
      <c r="F22" s="46">
        <v>1292918930.4000001</v>
      </c>
      <c r="G22" s="45">
        <v>533621906.30000001</v>
      </c>
      <c r="H22" s="39"/>
      <c r="I22" s="38">
        <f>F22+G22</f>
        <v>1826540836.7</v>
      </c>
      <c r="K22" s="49"/>
      <c r="M22" s="36"/>
      <c r="N22" s="36"/>
      <c r="O22" s="36"/>
    </row>
    <row r="23" spans="1:15" ht="15.6">
      <c r="A23" s="35"/>
      <c r="B23" s="44">
        <f>B22+1</f>
        <v>12</v>
      </c>
      <c r="C23" s="21" t="s">
        <v>10</v>
      </c>
      <c r="D23" s="48" t="s">
        <v>31</v>
      </c>
      <c r="E23" s="47"/>
      <c r="F23" s="46">
        <v>664054868.68100035</v>
      </c>
      <c r="G23" s="45">
        <v>1160159834.7819998</v>
      </c>
      <c r="H23" s="39"/>
      <c r="I23" s="38">
        <f>F23+G23</f>
        <v>1824214703.4630003</v>
      </c>
      <c r="K23" s="49"/>
      <c r="M23" s="36"/>
      <c r="N23" s="36"/>
      <c r="O23" s="36"/>
    </row>
    <row r="24" spans="1:15" ht="15.6">
      <c r="A24" s="35"/>
      <c r="B24" s="44">
        <f>B23+1</f>
        <v>13</v>
      </c>
      <c r="C24" s="21" t="s">
        <v>10</v>
      </c>
      <c r="D24" s="48" t="s">
        <v>30</v>
      </c>
      <c r="E24" s="47"/>
      <c r="F24" s="46">
        <v>1710818327.6259999</v>
      </c>
      <c r="G24" s="45">
        <v>39982749.382999979</v>
      </c>
      <c r="H24" s="39"/>
      <c r="I24" s="38">
        <f>F24+G24</f>
        <v>1750801077.0089998</v>
      </c>
      <c r="K24" s="49"/>
      <c r="M24" s="36"/>
      <c r="N24" s="36"/>
      <c r="O24" s="36"/>
    </row>
    <row r="25" spans="1:15" ht="15.6">
      <c r="A25" s="35"/>
      <c r="B25" s="44">
        <f>B24+1</f>
        <v>14</v>
      </c>
      <c r="C25" s="21" t="s">
        <v>10</v>
      </c>
      <c r="D25" s="48" t="s">
        <v>29</v>
      </c>
      <c r="E25" s="47"/>
      <c r="F25" s="46">
        <v>1606404516.8440001</v>
      </c>
      <c r="G25" s="45">
        <v>103261819.84099999</v>
      </c>
      <c r="H25" s="39"/>
      <c r="I25" s="38">
        <f>F25+G25</f>
        <v>1709666336.6850002</v>
      </c>
      <c r="K25" s="49"/>
      <c r="M25" s="36"/>
      <c r="N25" s="36"/>
      <c r="O25" s="36"/>
    </row>
    <row r="26" spans="1:15" ht="15.6">
      <c r="A26" s="35"/>
      <c r="B26" s="44">
        <f>B25+1</f>
        <v>15</v>
      </c>
      <c r="C26" s="21" t="s">
        <v>10</v>
      </c>
      <c r="D26" s="48" t="s">
        <v>28</v>
      </c>
      <c r="E26" s="47"/>
      <c r="F26" s="46">
        <v>790250008.29629529</v>
      </c>
      <c r="G26" s="45">
        <v>911849602.2160008</v>
      </c>
      <c r="H26" s="39"/>
      <c r="I26" s="38">
        <f>F26+G26</f>
        <v>1702099610.5122962</v>
      </c>
      <c r="K26" s="49"/>
      <c r="M26" s="36"/>
      <c r="N26" s="36"/>
      <c r="O26" s="36"/>
    </row>
    <row r="27" spans="1:15" ht="15.6">
      <c r="A27" s="35"/>
      <c r="B27" s="44">
        <f>B26+1</f>
        <v>16</v>
      </c>
      <c r="C27" s="21" t="s">
        <v>10</v>
      </c>
      <c r="D27" s="48" t="s">
        <v>27</v>
      </c>
      <c r="E27" s="47"/>
      <c r="F27" s="46">
        <v>461758760.77000004</v>
      </c>
      <c r="G27" s="45">
        <v>925073254.421</v>
      </c>
      <c r="H27" s="39"/>
      <c r="I27" s="38">
        <f>F27+G27</f>
        <v>1386832015.191</v>
      </c>
      <c r="K27" s="49"/>
      <c r="M27" s="36"/>
      <c r="N27" s="36"/>
      <c r="O27" s="36"/>
    </row>
    <row r="28" spans="1:15" ht="15" customHeight="1">
      <c r="A28" s="35"/>
      <c r="B28" s="44">
        <f>B27+1</f>
        <v>17</v>
      </c>
      <c r="C28" s="21" t="s">
        <v>10</v>
      </c>
      <c r="D28" s="48" t="s">
        <v>26</v>
      </c>
      <c r="E28" s="47"/>
      <c r="F28" s="46">
        <v>1259879428.4520841</v>
      </c>
      <c r="G28" s="45">
        <v>0</v>
      </c>
      <c r="H28" s="39"/>
      <c r="I28" s="38">
        <f>F28+G28</f>
        <v>1259879428.4520841</v>
      </c>
      <c r="K28" s="49"/>
      <c r="M28" s="36"/>
      <c r="N28" s="36"/>
      <c r="O28" s="36"/>
    </row>
    <row r="29" spans="1:15" ht="15.75" customHeight="1">
      <c r="A29" s="35"/>
      <c r="B29" s="44">
        <f>B28+1</f>
        <v>18</v>
      </c>
      <c r="C29" s="21" t="s">
        <v>10</v>
      </c>
      <c r="D29" s="48" t="s">
        <v>25</v>
      </c>
      <c r="E29" s="47"/>
      <c r="F29" s="46">
        <v>659182515</v>
      </c>
      <c r="G29" s="45">
        <v>0</v>
      </c>
      <c r="H29" s="39"/>
      <c r="I29" s="38">
        <f>F29+G29</f>
        <v>659182515</v>
      </c>
      <c r="K29" s="49"/>
      <c r="M29" s="36"/>
      <c r="N29" s="36"/>
      <c r="O29" s="36"/>
    </row>
    <row r="30" spans="1:15" ht="15.6">
      <c r="A30" s="35"/>
      <c r="B30" s="44">
        <f>B29+1</f>
        <v>19</v>
      </c>
      <c r="C30" s="21" t="s">
        <v>10</v>
      </c>
      <c r="D30" s="48" t="s">
        <v>24</v>
      </c>
      <c r="E30" s="47"/>
      <c r="F30" s="46">
        <v>449379582.54819989</v>
      </c>
      <c r="G30" s="45">
        <v>0</v>
      </c>
      <c r="H30" s="39"/>
      <c r="I30" s="38">
        <f>F30+G30</f>
        <v>449379582.54819989</v>
      </c>
      <c r="K30" s="49"/>
      <c r="M30" s="36"/>
      <c r="N30" s="36"/>
      <c r="O30" s="36"/>
    </row>
    <row r="31" spans="1:15" ht="15.6">
      <c r="A31" s="35"/>
      <c r="B31" s="44">
        <f>B30+1</f>
        <v>20</v>
      </c>
      <c r="C31" s="21" t="s">
        <v>10</v>
      </c>
      <c r="D31" s="48" t="s">
        <v>23</v>
      </c>
      <c r="E31" s="47"/>
      <c r="F31" s="46">
        <v>199900066.07140005</v>
      </c>
      <c r="G31" s="45">
        <v>62102923.156842113</v>
      </c>
      <c r="H31" s="39"/>
      <c r="I31" s="38">
        <f>F31+G31</f>
        <v>262002989.22824216</v>
      </c>
      <c r="K31" s="49"/>
      <c r="M31" s="36"/>
      <c r="N31" s="36"/>
      <c r="O31" s="36"/>
    </row>
    <row r="32" spans="1:15" ht="15.6">
      <c r="A32" s="51"/>
      <c r="B32" s="44">
        <f>B31+1</f>
        <v>21</v>
      </c>
      <c r="C32" s="21" t="s">
        <v>10</v>
      </c>
      <c r="D32" s="48" t="s">
        <v>22</v>
      </c>
      <c r="E32" s="47"/>
      <c r="F32" s="46">
        <v>218938577.13802409</v>
      </c>
      <c r="G32" s="45">
        <v>0</v>
      </c>
      <c r="H32" s="39"/>
      <c r="I32" s="38">
        <f>F32+G32</f>
        <v>218938577.13802409</v>
      </c>
      <c r="K32" s="49"/>
      <c r="M32" s="36"/>
      <c r="N32" s="36"/>
      <c r="O32" s="36"/>
    </row>
    <row r="33" spans="1:15" ht="15.6">
      <c r="A33" s="51"/>
      <c r="B33" s="44">
        <f>B32+1</f>
        <v>22</v>
      </c>
      <c r="C33" s="21" t="s">
        <v>10</v>
      </c>
      <c r="D33" s="48" t="s">
        <v>21</v>
      </c>
      <c r="E33" s="47"/>
      <c r="F33" s="46">
        <v>175047331.94</v>
      </c>
      <c r="G33" s="45">
        <v>0</v>
      </c>
      <c r="H33" s="39"/>
      <c r="I33" s="38">
        <f>F33+G33</f>
        <v>175047331.94</v>
      </c>
      <c r="K33" s="49"/>
      <c r="M33" s="36"/>
      <c r="N33" s="36"/>
      <c r="O33" s="36"/>
    </row>
    <row r="34" spans="1:15" ht="15.6">
      <c r="A34" s="51"/>
      <c r="B34" s="44">
        <f>B33+1</f>
        <v>23</v>
      </c>
      <c r="C34" s="21" t="s">
        <v>10</v>
      </c>
      <c r="D34" s="48" t="s">
        <v>20</v>
      </c>
      <c r="E34" s="47"/>
      <c r="F34" s="46">
        <v>121038836.56999999</v>
      </c>
      <c r="G34" s="45">
        <v>0</v>
      </c>
      <c r="H34" s="39"/>
      <c r="I34" s="38">
        <f>F34+G34</f>
        <v>121038836.56999999</v>
      </c>
      <c r="K34" s="37"/>
      <c r="M34" s="36"/>
      <c r="N34" s="36"/>
      <c r="O34" s="36"/>
    </row>
    <row r="35" spans="1:15" ht="15.6">
      <c r="A35" s="51"/>
      <c r="B35" s="44">
        <f>B34+1</f>
        <v>24</v>
      </c>
      <c r="C35" s="21" t="s">
        <v>10</v>
      </c>
      <c r="D35" s="48" t="s">
        <v>19</v>
      </c>
      <c r="E35" s="47"/>
      <c r="F35" s="46">
        <v>109808516.52</v>
      </c>
      <c r="G35" s="45">
        <v>177241.054</v>
      </c>
      <c r="H35" s="39"/>
      <c r="I35" s="38">
        <f>F35+G35</f>
        <v>109985757.574</v>
      </c>
      <c r="K35" s="49"/>
      <c r="M35" s="36"/>
      <c r="N35" s="36"/>
      <c r="O35" s="36"/>
    </row>
    <row r="36" spans="1:15" ht="15.6">
      <c r="A36" s="51"/>
      <c r="B36" s="44">
        <f>B35+1</f>
        <v>25</v>
      </c>
      <c r="C36" s="21" t="s">
        <v>10</v>
      </c>
      <c r="D36" s="48" t="s">
        <v>18</v>
      </c>
      <c r="E36" s="47"/>
      <c r="F36" s="46">
        <v>98871086.912754342</v>
      </c>
      <c r="G36" s="45">
        <v>0</v>
      </c>
      <c r="H36" s="39"/>
      <c r="I36" s="38">
        <f>F36+G36</f>
        <v>98871086.912754342</v>
      </c>
      <c r="K36" s="49"/>
      <c r="M36" s="36"/>
      <c r="N36" s="36"/>
      <c r="O36" s="36"/>
    </row>
    <row r="37" spans="1:15" ht="15.6">
      <c r="A37" s="51"/>
      <c r="B37" s="44">
        <f>B36+1</f>
        <v>26</v>
      </c>
      <c r="C37" s="21" t="s">
        <v>10</v>
      </c>
      <c r="D37" s="48" t="s">
        <v>17</v>
      </c>
      <c r="E37" s="47"/>
      <c r="F37" s="46">
        <v>44277321.850000001</v>
      </c>
      <c r="G37" s="45">
        <v>10000</v>
      </c>
      <c r="H37" s="39"/>
      <c r="I37" s="38">
        <f>F37+G37</f>
        <v>44287321.850000001</v>
      </c>
      <c r="K37" s="49"/>
      <c r="M37" s="36"/>
      <c r="N37" s="36"/>
      <c r="O37" s="36"/>
    </row>
    <row r="38" spans="1:15" ht="15.6">
      <c r="A38" s="51"/>
      <c r="B38" s="44">
        <f>B37+1</f>
        <v>27</v>
      </c>
      <c r="C38" s="21" t="s">
        <v>10</v>
      </c>
      <c r="D38" s="48" t="s">
        <v>16</v>
      </c>
      <c r="E38" s="47"/>
      <c r="F38" s="46">
        <v>42140041.436000004</v>
      </c>
      <c r="G38" s="45">
        <v>0</v>
      </c>
      <c r="H38" s="39"/>
      <c r="I38" s="38">
        <f>F38+G38</f>
        <v>42140041.436000004</v>
      </c>
      <c r="K38" s="49"/>
      <c r="M38" s="36"/>
      <c r="N38" s="36"/>
      <c r="O38" s="36"/>
    </row>
    <row r="39" spans="1:15" ht="15.6">
      <c r="A39" s="51"/>
      <c r="B39" s="44">
        <f>B38+1</f>
        <v>28</v>
      </c>
      <c r="C39" s="21" t="s">
        <v>10</v>
      </c>
      <c r="D39" s="48" t="s">
        <v>15</v>
      </c>
      <c r="E39" s="47"/>
      <c r="F39" s="46">
        <v>18202444.57</v>
      </c>
      <c r="G39" s="45">
        <v>0</v>
      </c>
      <c r="H39" s="39"/>
      <c r="I39" s="38">
        <f>F39+G39</f>
        <v>18202444.57</v>
      </c>
      <c r="K39" s="50"/>
      <c r="M39" s="36"/>
      <c r="N39" s="36"/>
      <c r="O39" s="36"/>
    </row>
    <row r="40" spans="1:15" ht="15.6">
      <c r="A40" s="35"/>
      <c r="B40" s="44">
        <f>B39+1</f>
        <v>29</v>
      </c>
      <c r="C40" s="21" t="s">
        <v>10</v>
      </c>
      <c r="D40" s="48" t="s">
        <v>14</v>
      </c>
      <c r="E40" s="47"/>
      <c r="F40" s="46">
        <v>10751783.513</v>
      </c>
      <c r="G40" s="45">
        <v>0</v>
      </c>
      <c r="H40" s="39"/>
      <c r="I40" s="38">
        <f>F40+G40</f>
        <v>10751783.513</v>
      </c>
      <c r="K40" s="49"/>
      <c r="M40" s="36"/>
      <c r="N40" s="36"/>
      <c r="O40" s="36"/>
    </row>
    <row r="41" spans="1:15" ht="15.6">
      <c r="A41" s="35"/>
      <c r="B41" s="44">
        <f>B40+1</f>
        <v>30</v>
      </c>
      <c r="C41" s="21" t="s">
        <v>10</v>
      </c>
      <c r="D41" s="48" t="s">
        <v>13</v>
      </c>
      <c r="E41" s="47"/>
      <c r="F41" s="46">
        <v>921888.74</v>
      </c>
      <c r="G41" s="45">
        <v>0</v>
      </c>
      <c r="H41" s="39"/>
      <c r="I41" s="38">
        <f>F41+G41</f>
        <v>921888.74</v>
      </c>
      <c r="K41" s="49"/>
      <c r="M41" s="36"/>
      <c r="N41" s="36"/>
      <c r="O41" s="36"/>
    </row>
    <row r="42" spans="1:15" ht="15.6">
      <c r="A42" s="35"/>
      <c r="B42" s="44">
        <f>B41+1</f>
        <v>31</v>
      </c>
      <c r="C42" s="21" t="s">
        <v>10</v>
      </c>
      <c r="D42" s="48" t="s">
        <v>12</v>
      </c>
      <c r="E42" s="47"/>
      <c r="F42" s="46">
        <v>0</v>
      </c>
      <c r="G42" s="45">
        <v>0</v>
      </c>
      <c r="H42" s="39"/>
      <c r="I42" s="38">
        <f>F42+G42</f>
        <v>0</v>
      </c>
      <c r="K42" s="37"/>
      <c r="M42" s="36"/>
      <c r="N42" s="36"/>
      <c r="O42" s="36"/>
    </row>
    <row r="43" spans="1:15" ht="15.6">
      <c r="A43" s="35"/>
      <c r="B43" s="44">
        <v>32</v>
      </c>
      <c r="C43" s="21" t="s">
        <v>10</v>
      </c>
      <c r="D43" s="43" t="s">
        <v>11</v>
      </c>
      <c r="E43" s="42"/>
      <c r="F43" s="41">
        <v>0</v>
      </c>
      <c r="G43" s="40">
        <v>0</v>
      </c>
      <c r="H43" s="39"/>
      <c r="I43" s="38"/>
      <c r="K43" s="37"/>
      <c r="M43" s="36"/>
      <c r="N43" s="36"/>
      <c r="O43" s="36"/>
    </row>
    <row r="44" spans="1:15" ht="15.6">
      <c r="A44" s="35"/>
      <c r="B44" s="44">
        <v>33</v>
      </c>
      <c r="C44" s="21" t="s">
        <v>10</v>
      </c>
      <c r="D44" s="43" t="s">
        <v>9</v>
      </c>
      <c r="E44" s="42"/>
      <c r="F44" s="41">
        <v>0</v>
      </c>
      <c r="G44" s="40">
        <v>0</v>
      </c>
      <c r="H44" s="39"/>
      <c r="I44" s="38"/>
      <c r="K44" s="37"/>
      <c r="M44" s="36"/>
      <c r="N44" s="36"/>
      <c r="O44" s="36"/>
    </row>
    <row r="45" spans="1:15" ht="12" customHeight="1">
      <c r="A45" s="35"/>
      <c r="B45" s="33"/>
      <c r="C45" s="33"/>
      <c r="D45" s="34"/>
      <c r="E45" s="33"/>
      <c r="F45" s="32" t="s">
        <v>8</v>
      </c>
      <c r="G45" s="31" t="s">
        <v>8</v>
      </c>
      <c r="H45" s="30"/>
      <c r="I45" s="29" t="s">
        <v>7</v>
      </c>
    </row>
    <row r="46" spans="1:15" ht="15.6">
      <c r="A46" s="22"/>
      <c r="B46" s="21"/>
      <c r="C46" s="21"/>
      <c r="D46" s="28" t="s">
        <v>6</v>
      </c>
      <c r="E46" s="25" t="s">
        <v>5</v>
      </c>
      <c r="F46" s="27">
        <f>SUM(F12:F45)</f>
        <v>29135940224.499355</v>
      </c>
      <c r="G46" s="26">
        <f>SUM(G12:G45)</f>
        <v>32456649952.580105</v>
      </c>
      <c r="H46" s="25" t="s">
        <v>5</v>
      </c>
      <c r="I46" s="24">
        <f>SUM(I12:I45)</f>
        <v>61592590177.079468</v>
      </c>
      <c r="K46" s="23"/>
    </row>
    <row r="47" spans="1:15" ht="15.6">
      <c r="A47" s="22"/>
      <c r="B47" s="21"/>
      <c r="C47" s="21"/>
      <c r="D47" s="20"/>
      <c r="E47" s="19"/>
      <c r="F47" s="18" t="s">
        <v>4</v>
      </c>
      <c r="G47" s="17" t="s">
        <v>4</v>
      </c>
      <c r="H47" s="16" t="s">
        <v>3</v>
      </c>
      <c r="I47" s="15"/>
    </row>
    <row r="48" spans="1:15" ht="7.5" customHeight="1" thickBot="1">
      <c r="A48" s="14"/>
      <c r="B48" s="13"/>
      <c r="C48" s="13"/>
      <c r="D48" s="10"/>
      <c r="E48" s="12"/>
      <c r="F48" s="10"/>
      <c r="G48" s="11"/>
      <c r="H48" s="10"/>
      <c r="I48" s="9"/>
    </row>
    <row r="49" spans="3:8" ht="12" customHeight="1">
      <c r="C49" s="8"/>
      <c r="D49" s="7"/>
    </row>
    <row r="50" spans="3:8">
      <c r="C50" s="6" t="s">
        <v>2</v>
      </c>
      <c r="D50" s="5" t="s">
        <v>1</v>
      </c>
      <c r="E50" s="4"/>
      <c r="F50" s="4"/>
      <c r="G50" s="4"/>
      <c r="H50" s="4"/>
    </row>
    <row r="51" spans="3:8">
      <c r="D51" s="3" t="s">
        <v>0</v>
      </c>
      <c r="E51" s="3"/>
    </row>
    <row r="52" spans="3:8">
      <c r="C52" s="2"/>
    </row>
  </sheetData>
  <mergeCells count="11">
    <mergeCell ref="H9:I9"/>
    <mergeCell ref="D51:E51"/>
    <mergeCell ref="E10:G10"/>
    <mergeCell ref="H47:I47"/>
    <mergeCell ref="G8:G9"/>
    <mergeCell ref="E8:F9"/>
    <mergeCell ref="A3:I3"/>
    <mergeCell ref="A4:I4"/>
    <mergeCell ref="A5:I5"/>
    <mergeCell ref="A6:I6"/>
    <mergeCell ref="A9:D9"/>
  </mergeCells>
  <printOptions horizontalCentered="1"/>
  <pageMargins left="0.31496062992125984" right="0.23622047244094491" top="0.35433070866141736" bottom="3.937007874015748E-2" header="0.31496062992125984" footer="0.31496062992125984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 Business</vt:lpstr>
      <vt:lpstr>'New Business'!Print_Area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Joseph T. Ng</dc:creator>
  <cp:lastModifiedBy>Patrick Joseph T. Ng</cp:lastModifiedBy>
  <dcterms:created xsi:type="dcterms:W3CDTF">2024-03-19T11:36:06Z</dcterms:created>
  <dcterms:modified xsi:type="dcterms:W3CDTF">2024-03-19T12:11:34Z</dcterms:modified>
</cp:coreProperties>
</file>