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b_sy_insurance_gov_ph/Documents/Desktop/"/>
    </mc:Choice>
  </mc:AlternateContent>
  <xr:revisionPtr revIDLastSave="0" documentId="8_{B0CD777C-8FC6-44CB-A638-AB22F05F7975}" xr6:coauthVersionLast="47" xr6:coauthVersionMax="47" xr10:uidLastSave="{00000000-0000-0000-0000-000000000000}"/>
  <bookViews>
    <workbookView xWindow="28680" yWindow="1185" windowWidth="24240" windowHeight="13140" xr2:uid="{D2D99689-9A61-4450-832C-FF8D79016E01}"/>
  </bookViews>
  <sheets>
    <sheet name="NET INCOME" sheetId="1" r:id="rId1"/>
  </sheets>
  <definedNames>
    <definedName name="_xlnm.Print_Area" localSheetId="0">'NET INCOME'!$A$1:$F$93</definedName>
    <definedName name="_xlnm.Print_Titles" localSheetId="0">'NET INCOME'!$1:$11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B80" i="1"/>
  <c r="B81" i="1" s="1"/>
  <c r="B82" i="1" s="1"/>
  <c r="F75" i="1"/>
  <c r="F68" i="1"/>
  <c r="F87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<sst xmlns="http://schemas.openxmlformats.org/spreadsheetml/2006/main" count="137" uniqueCount="73">
  <si>
    <t xml:space="preserve">Net Income of  Non-Life Insurance Companies </t>
  </si>
  <si>
    <t>Year 2023</t>
  </si>
  <si>
    <t>Based on Submitted Unaudited Enhanced Quarterly Report on Selected Financial Statistics (EQRSFS)</t>
  </si>
  <si>
    <t>Name of Company</t>
  </si>
  <si>
    <t>Net Income</t>
  </si>
  <si>
    <t>.</t>
  </si>
  <si>
    <t>Pioneer Insurance &amp; Surety Corporation</t>
  </si>
  <si>
    <t>₱</t>
  </si>
  <si>
    <t>Malayan Insurance Company, Inc.</t>
  </si>
  <si>
    <t>Stronghold Insurance Company, Inc.</t>
  </si>
  <si>
    <t>Pacific Union Insurance Company</t>
  </si>
  <si>
    <t>CARD Pioneer Microinsurance, Inc.</t>
  </si>
  <si>
    <t>BPI/MS Insurance Corp.</t>
  </si>
  <si>
    <t>Petrogen Insurance Corporation</t>
  </si>
  <si>
    <t>Insurance Company of North America</t>
  </si>
  <si>
    <t>Prudential Guarantee &amp; Assurance, Inc.</t>
  </si>
  <si>
    <t>Sterling Insurance Company, Inc.</t>
  </si>
  <si>
    <t>Standard Insurance Company, Inc.</t>
  </si>
  <si>
    <t>Travellers Insurance &amp; Surety Corporation</t>
  </si>
  <si>
    <t>Alpha Insurance &amp; Surety Company, Inc.</t>
  </si>
  <si>
    <t>PGA Sompo Insurance Corporation</t>
  </si>
  <si>
    <t>Visayan Surety &amp; Insurance Corporation</t>
  </si>
  <si>
    <t>Asia United Insurance, Inc.</t>
  </si>
  <si>
    <t>Starr International Insurance Philippines Branch</t>
  </si>
  <si>
    <t>Premier Life and General Assurance Corporation, The*</t>
  </si>
  <si>
    <t>Etiqa Life and General Assurance Phils., Inc. *</t>
  </si>
  <si>
    <t>Western Guaranty Corporation</t>
  </si>
  <si>
    <t>Asia Insurance (Philippines) Corp.</t>
  </si>
  <si>
    <t>Commonwealth Insurance Company</t>
  </si>
  <si>
    <t>AIG Philippines Insurance Inc.</t>
  </si>
  <si>
    <t>Liberty Insurance Corporation</t>
  </si>
  <si>
    <t>Cibeles Insurance Corporation</t>
  </si>
  <si>
    <t xml:space="preserve">Bethel General Insurance &amp; Surety Corp. </t>
  </si>
  <si>
    <t>Paramount Life &amp; General Insurance Corporation *</t>
  </si>
  <si>
    <t>Philippine British Assurance Company, Inc.</t>
  </si>
  <si>
    <t xml:space="preserve">Corporate Guarantee &amp; Insurance Company, Inc. </t>
  </si>
  <si>
    <t xml:space="preserve">MAA General Assurance Phils., Inc. </t>
  </si>
  <si>
    <t>CLIMBS Life &amp; General Insurance Cooperative *</t>
  </si>
  <si>
    <t>Milestone Guaranty &amp; Assurance Corporation</t>
  </si>
  <si>
    <t>Fortune General Insurance Corp.</t>
  </si>
  <si>
    <t>Alliedbankers Insurance Corp.</t>
  </si>
  <si>
    <t>Perla Compañia de Seguros, Inc.</t>
  </si>
  <si>
    <t>Intra-Strata Assurance Corporation</t>
  </si>
  <si>
    <t>M Pioneer Insurance Inc.</t>
  </si>
  <si>
    <t>Mercantile Insurance Company, Inc.</t>
  </si>
  <si>
    <t>FPG Insurance Company, Inc.</t>
  </si>
  <si>
    <t>Metropolitan Insurance Company, Inc.</t>
  </si>
  <si>
    <t>SGI Philippines General Insurance Company, Inc.</t>
  </si>
  <si>
    <t>Country Bankers Insurance Corporation</t>
  </si>
  <si>
    <t xml:space="preserve">AIA Philippines Life and General Insurance Co., Inc.* </t>
  </si>
  <si>
    <t>Pacific Cross Insurance, Inc.</t>
  </si>
  <si>
    <t>1CISP Life and General Insurance *</t>
  </si>
  <si>
    <t>Manila Bankers Life and General Corporation*</t>
  </si>
  <si>
    <t xml:space="preserve">Cocogen Insurance, Inc. </t>
  </si>
  <si>
    <t>Oriental Assurance Corporation</t>
  </si>
  <si>
    <r>
      <t>SeaInsure General Insurance Co. Inc.</t>
    </r>
    <r>
      <rPr>
        <sz val="10"/>
        <rFont val="Arial"/>
        <family val="2"/>
      </rPr>
      <t xml:space="preserve"> </t>
    </r>
  </si>
  <si>
    <t>Pioneer Intercontinental Insurance Corporation</t>
  </si>
  <si>
    <t xml:space="preserve">Philippines First Insurance Company, Inc. </t>
  </si>
  <si>
    <t>Charter Ping An Insurance Corporation</t>
  </si>
  <si>
    <t>Oona Insular Insurance Corporation (MAPFRE)</t>
  </si>
  <si>
    <t>People's General Insurance Corporation</t>
  </si>
  <si>
    <t>no report submission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</si>
  <si>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</si>
  <si>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</si>
  <si>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</si>
  <si>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</si>
  <si>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</si>
  <si>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</si>
  <si>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</si>
  <si>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</si>
  <si>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</si>
  <si>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</si>
  <si>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20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</si>
</sst>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164" fontId="2" fillId="0" borderId="1" xfId="2" applyNumberFormat="1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1" fillId="0" borderId="0" xfId="2"/>
    <xf numFmtId="0" fontId="4" fillId="0" borderId="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2" quotePrefix="1" applyFont="1" applyBorder="1" applyAlignment="1">
      <alignment horizontal="centerContinuous"/>
    </xf>
    <xf numFmtId="0" fontId="2" fillId="0" borderId="3" xfId="2" quotePrefix="1" applyFont="1" applyBorder="1" applyAlignment="1">
      <alignment horizontal="centerContinuous"/>
    </xf>
    <xf numFmtId="0" fontId="2" fillId="0" borderId="3" xfId="2" applyFont="1" applyBorder="1" applyAlignment="1">
      <alignment horizontal="centerContinuous"/>
    </xf>
    <xf numFmtId="0" fontId="2" fillId="0" borderId="10" xfId="2" applyFont="1" applyBorder="1" applyAlignment="1">
      <alignment horizontal="centerContinuous"/>
    </xf>
    <xf numFmtId="0" fontId="2" fillId="0" borderId="4" xfId="2" applyFont="1" applyBorder="1" applyAlignment="1">
      <alignment horizontal="centerContinuous"/>
    </xf>
    <xf numFmtId="0" fontId="7" fillId="0" borderId="5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Continuous"/>
    </xf>
    <xf numFmtId="0" fontId="2" fillId="0" borderId="8" xfId="2" applyFont="1" applyBorder="1" applyAlignment="1">
      <alignment horizontal="centerContinuous"/>
    </xf>
    <xf numFmtId="0" fontId="2" fillId="0" borderId="13" xfId="2" applyFont="1" applyBorder="1" applyAlignment="1">
      <alignment horizontal="centerContinuous"/>
    </xf>
    <xf numFmtId="0" fontId="7" fillId="0" borderId="9" xfId="2" applyFont="1" applyBorder="1" applyAlignment="1">
      <alignment horizontal="center"/>
    </xf>
    <xf numFmtId="0" fontId="2" fillId="0" borderId="14" xfId="2" applyFont="1" applyBorder="1"/>
    <xf numFmtId="0" fontId="2" fillId="0" borderId="15" xfId="2" applyFont="1" applyBorder="1"/>
    <xf numFmtId="0" fontId="9" fillId="0" borderId="15" xfId="2" applyFont="1" applyBorder="1" applyAlignment="1">
      <alignment horizontal="left"/>
    </xf>
    <xf numFmtId="0" fontId="8" fillId="0" borderId="16" xfId="2" applyFont="1" applyBorder="1" applyAlignment="1">
      <alignment horizontal="center"/>
    </xf>
    <xf numFmtId="0" fontId="2" fillId="0" borderId="0" xfId="2" applyFont="1"/>
    <xf numFmtId="0" fontId="3" fillId="0" borderId="15" xfId="2" applyFont="1" applyBorder="1"/>
    <xf numFmtId="0" fontId="2" fillId="0" borderId="16" xfId="2" applyFont="1" applyBorder="1"/>
    <xf numFmtId="0" fontId="3" fillId="0" borderId="17" xfId="2" applyFont="1" applyBorder="1"/>
    <xf numFmtId="0" fontId="2" fillId="0" borderId="18" xfId="2" applyFont="1" applyBorder="1"/>
    <xf numFmtId="164" fontId="10" fillId="0" borderId="1" xfId="2" applyNumberFormat="1" applyFont="1" applyBorder="1" applyAlignment="1">
      <alignment horizontal="center"/>
    </xf>
    <xf numFmtId="0" fontId="8" fillId="0" borderId="16" xfId="2" applyFont="1" applyBorder="1" applyAlignment="1">
      <alignment horizontal="right"/>
    </xf>
    <xf numFmtId="0" fontId="3" fillId="0" borderId="19" xfId="2" applyFont="1" applyBorder="1"/>
    <xf numFmtId="0" fontId="5" fillId="0" borderId="15" xfId="2" applyFont="1" applyBorder="1"/>
    <xf numFmtId="164" fontId="11" fillId="0" borderId="1" xfId="2" applyNumberFormat="1" applyFont="1" applyBorder="1"/>
    <xf numFmtId="0" fontId="2" fillId="0" borderId="1" xfId="2" applyFont="1" applyBorder="1"/>
    <xf numFmtId="0" fontId="9" fillId="0" borderId="15" xfId="2" applyFont="1" applyBorder="1" applyAlignment="1">
      <alignment horizontal="center"/>
    </xf>
    <xf numFmtId="164" fontId="2" fillId="0" borderId="16" xfId="1" applyNumberFormat="1" applyFont="1" applyFill="1" applyBorder="1"/>
    <xf numFmtId="164" fontId="2" fillId="0" borderId="1" xfId="1" applyNumberFormat="1" applyFont="1" applyFill="1" applyBorder="1"/>
    <xf numFmtId="164" fontId="3" fillId="0" borderId="15" xfId="1" applyNumberFormat="1" applyFont="1" applyFill="1" applyBorder="1"/>
    <xf numFmtId="164" fontId="2" fillId="0" borderId="20" xfId="1" applyNumberFormat="1" applyFont="1" applyFill="1" applyBorder="1"/>
    <xf numFmtId="164" fontId="2" fillId="0" borderId="21" xfId="1" applyNumberFormat="1" applyFont="1" applyFill="1" applyBorder="1"/>
    <xf numFmtId="164" fontId="12" fillId="0" borderId="1" xfId="2" applyNumberFormat="1" applyFont="1" applyBorder="1"/>
    <xf numFmtId="0" fontId="2" fillId="0" borderId="7" xfId="2" applyFont="1" applyBorder="1"/>
    <xf numFmtId="0" fontId="2" fillId="0" borderId="8" xfId="2" applyFont="1" applyBorder="1"/>
    <xf numFmtId="0" fontId="2" fillId="0" borderId="13" xfId="2" applyFont="1" applyBorder="1"/>
    <xf numFmtId="0" fontId="2" fillId="0" borderId="9" xfId="2" applyFont="1" applyBorder="1"/>
    <xf numFmtId="0" fontId="13" fillId="0" borderId="0" xfId="0" applyFont="1"/>
    <xf numFmtId="3" fontId="2" fillId="0" borderId="0" xfId="2" applyNumberFormat="1" applyFont="1"/>
    <xf numFmtId="164" fontId="0" fillId="0" borderId="0" xfId="0" applyNumberFormat="1"/>
    <xf numFmtId="164" fontId="10" fillId="0" borderId="0" xfId="1" applyNumberFormat="1" applyFont="1"/>
  </cellXfs>
  <cellStyles count="3">
    <cellStyle name="Comma" xfId="1" builtinId="3"/>
    <cellStyle name="Normal" xfId="0" builtinId="0"/>
    <cellStyle name="Normal 2 2" xfId="2" xr:uid="{B9D5A7D9-DB2B-4967-9ABC-6CC4E95F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270201</xdr:colOff>
      <xdr:row>1</xdr:row>
      <xdr:rowOff>1409701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48155E-F660-4D5F-B798-7618E8C642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8"/>
        <a:stretch/>
      </xdr:blipFill>
      <xdr:spPr bwMode="auto">
        <a:xfrm>
          <a:off x="1" y="1"/>
          <a:ext cx="7699700" cy="1476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1951-0C36-4EA9-90F0-DD6801C0A961}">
  <sheetPr>
    <tabColor rgb="FFFF0000"/>
  </sheetPr>
  <dimension ref="B1:I100"/>
  <sheetViews>
    <sheetView tabSelected="1" view="pageBreakPreview" zoomScaleNormal="100" zoomScaleSheetLayoutView="75" workbookViewId="0">
      <selection activeCell="I1" sqref="I1"/>
    </sheetView>
  </sheetViews>
  <sheetFormatPr defaultColWidth="8.85546875" defaultRowHeight="14.25" x14ac:dyDescent="0.2"/>
  <cols>
    <col min="1" max="1" width="1.140625" customWidth="1"/>
    <col min="2" max="2" width="4.140625" customWidth="1"/>
    <col min="3" max="3" width="1.42578125" customWidth="1"/>
    <col min="4" max="4" width="70.7109375" customWidth="1"/>
    <col min="5" max="5" width="3.85546875" customWidth="1"/>
    <col min="6" max="6" width="30.140625" customWidth="1"/>
    <col min="8" max="8" width="10.7109375" customWidth="1"/>
    <col min="9" max="9" width="20.85546875" style="1" customWidth="1"/>
    <col min="182" max="182" width="3" customWidth="1"/>
    <col min="183" max="183" width="4.140625" customWidth="1"/>
    <col min="184" max="184" width="2.42578125" customWidth="1"/>
    <col min="185" max="185" width="44.28515625" customWidth="1"/>
    <col min="186" max="186" width="30.85546875" customWidth="1"/>
    <col min="187" max="187" width="4.42578125" customWidth="1"/>
    <col min="188" max="188" width="23.42578125" customWidth="1"/>
    <col min="189" max="189" width="22.42578125" customWidth="1"/>
    <col min="438" max="438" width="3" customWidth="1"/>
    <col min="439" max="439" width="4.140625" customWidth="1"/>
    <col min="440" max="440" width="2.42578125" customWidth="1"/>
    <col min="441" max="441" width="44.28515625" customWidth="1"/>
    <col min="442" max="442" width="30.85546875" customWidth="1"/>
    <col min="443" max="443" width="4.42578125" customWidth="1"/>
    <col min="444" max="444" width="23.42578125" customWidth="1"/>
    <col min="445" max="445" width="22.42578125" customWidth="1"/>
    <col min="694" max="694" width="3" customWidth="1"/>
    <col min="695" max="695" width="4.140625" customWidth="1"/>
    <col min="696" max="696" width="2.42578125" customWidth="1"/>
    <col min="697" max="697" width="44.28515625" customWidth="1"/>
    <col min="698" max="698" width="30.85546875" customWidth="1"/>
    <col min="699" max="699" width="4.42578125" customWidth="1"/>
    <col min="700" max="700" width="23.42578125" customWidth="1"/>
    <col min="701" max="701" width="22.42578125" customWidth="1"/>
    <col min="950" max="950" width="3" customWidth="1"/>
    <col min="951" max="951" width="4.140625" customWidth="1"/>
    <col min="952" max="952" width="2.42578125" customWidth="1"/>
    <col min="953" max="953" width="44.28515625" customWidth="1"/>
    <col min="954" max="954" width="30.85546875" customWidth="1"/>
    <col min="955" max="955" width="4.42578125" customWidth="1"/>
    <col min="956" max="956" width="23.42578125" customWidth="1"/>
    <col min="957" max="957" width="22.42578125" customWidth="1"/>
    <col min="1206" max="1206" width="3" customWidth="1"/>
    <col min="1207" max="1207" width="4.140625" customWidth="1"/>
    <col min="1208" max="1208" width="2.42578125" customWidth="1"/>
    <col min="1209" max="1209" width="44.28515625" customWidth="1"/>
    <col min="1210" max="1210" width="30.85546875" customWidth="1"/>
    <col min="1211" max="1211" width="4.42578125" customWidth="1"/>
    <col min="1212" max="1212" width="23.42578125" customWidth="1"/>
    <col min="1213" max="1213" width="22.42578125" customWidth="1"/>
    <col min="1462" max="1462" width="3" customWidth="1"/>
    <col min="1463" max="1463" width="4.140625" customWidth="1"/>
    <col min="1464" max="1464" width="2.42578125" customWidth="1"/>
    <col min="1465" max="1465" width="44.28515625" customWidth="1"/>
    <col min="1466" max="1466" width="30.85546875" customWidth="1"/>
    <col min="1467" max="1467" width="4.42578125" customWidth="1"/>
    <col min="1468" max="1468" width="23.42578125" customWidth="1"/>
    <col min="1469" max="1469" width="22.42578125" customWidth="1"/>
    <col min="1718" max="1718" width="3" customWidth="1"/>
    <col min="1719" max="1719" width="4.140625" customWidth="1"/>
    <col min="1720" max="1720" width="2.42578125" customWidth="1"/>
    <col min="1721" max="1721" width="44.28515625" customWidth="1"/>
    <col min="1722" max="1722" width="30.85546875" customWidth="1"/>
    <col min="1723" max="1723" width="4.42578125" customWidth="1"/>
    <col min="1724" max="1724" width="23.42578125" customWidth="1"/>
    <col min="1725" max="1725" width="22.42578125" customWidth="1"/>
    <col min="1974" max="1974" width="3" customWidth="1"/>
    <col min="1975" max="1975" width="4.140625" customWidth="1"/>
    <col min="1976" max="1976" width="2.42578125" customWidth="1"/>
    <col min="1977" max="1977" width="44.28515625" customWidth="1"/>
    <col min="1978" max="1978" width="30.85546875" customWidth="1"/>
    <col min="1979" max="1979" width="4.42578125" customWidth="1"/>
    <col min="1980" max="1980" width="23.42578125" customWidth="1"/>
    <col min="1981" max="1981" width="22.42578125" customWidth="1"/>
    <col min="2230" max="2230" width="3" customWidth="1"/>
    <col min="2231" max="2231" width="4.140625" customWidth="1"/>
    <col min="2232" max="2232" width="2.42578125" customWidth="1"/>
    <col min="2233" max="2233" width="44.28515625" customWidth="1"/>
    <col min="2234" max="2234" width="30.85546875" customWidth="1"/>
    <col min="2235" max="2235" width="4.42578125" customWidth="1"/>
    <col min="2236" max="2236" width="23.42578125" customWidth="1"/>
    <col min="2237" max="2237" width="22.42578125" customWidth="1"/>
    <col min="2486" max="2486" width="3" customWidth="1"/>
    <col min="2487" max="2487" width="4.140625" customWidth="1"/>
    <col min="2488" max="2488" width="2.42578125" customWidth="1"/>
    <col min="2489" max="2489" width="44.28515625" customWidth="1"/>
    <col min="2490" max="2490" width="30.85546875" customWidth="1"/>
    <col min="2491" max="2491" width="4.42578125" customWidth="1"/>
    <col min="2492" max="2492" width="23.42578125" customWidth="1"/>
    <col min="2493" max="2493" width="22.42578125" customWidth="1"/>
    <col min="2742" max="2742" width="3" customWidth="1"/>
    <col min="2743" max="2743" width="4.140625" customWidth="1"/>
    <col min="2744" max="2744" width="2.42578125" customWidth="1"/>
    <col min="2745" max="2745" width="44.28515625" customWidth="1"/>
    <col min="2746" max="2746" width="30.85546875" customWidth="1"/>
    <col min="2747" max="2747" width="4.42578125" customWidth="1"/>
    <col min="2748" max="2748" width="23.42578125" customWidth="1"/>
    <col min="2749" max="2749" width="22.42578125" customWidth="1"/>
    <col min="2998" max="2998" width="3" customWidth="1"/>
    <col min="2999" max="2999" width="4.140625" customWidth="1"/>
    <col min="3000" max="3000" width="2.42578125" customWidth="1"/>
    <col min="3001" max="3001" width="44.28515625" customWidth="1"/>
    <col min="3002" max="3002" width="30.85546875" customWidth="1"/>
    <col min="3003" max="3003" width="4.42578125" customWidth="1"/>
    <col min="3004" max="3004" width="23.42578125" customWidth="1"/>
    <col min="3005" max="3005" width="22.42578125" customWidth="1"/>
    <col min="3254" max="3254" width="3" customWidth="1"/>
    <col min="3255" max="3255" width="4.140625" customWidth="1"/>
    <col min="3256" max="3256" width="2.42578125" customWidth="1"/>
    <col min="3257" max="3257" width="44.28515625" customWidth="1"/>
    <col min="3258" max="3258" width="30.85546875" customWidth="1"/>
    <col min="3259" max="3259" width="4.42578125" customWidth="1"/>
    <col min="3260" max="3260" width="23.42578125" customWidth="1"/>
    <col min="3261" max="3261" width="22.42578125" customWidth="1"/>
    <col min="3510" max="3510" width="3" customWidth="1"/>
    <col min="3511" max="3511" width="4.140625" customWidth="1"/>
    <col min="3512" max="3512" width="2.42578125" customWidth="1"/>
    <col min="3513" max="3513" width="44.28515625" customWidth="1"/>
    <col min="3514" max="3514" width="30.85546875" customWidth="1"/>
    <col min="3515" max="3515" width="4.42578125" customWidth="1"/>
    <col min="3516" max="3516" width="23.42578125" customWidth="1"/>
    <col min="3517" max="3517" width="22.42578125" customWidth="1"/>
    <col min="3766" max="3766" width="3" customWidth="1"/>
    <col min="3767" max="3767" width="4.140625" customWidth="1"/>
    <col min="3768" max="3768" width="2.42578125" customWidth="1"/>
    <col min="3769" max="3769" width="44.28515625" customWidth="1"/>
    <col min="3770" max="3770" width="30.85546875" customWidth="1"/>
    <col min="3771" max="3771" width="4.42578125" customWidth="1"/>
    <col min="3772" max="3772" width="23.42578125" customWidth="1"/>
    <col min="3773" max="3773" width="22.42578125" customWidth="1"/>
    <col min="4022" max="4022" width="3" customWidth="1"/>
    <col min="4023" max="4023" width="4.140625" customWidth="1"/>
    <col min="4024" max="4024" width="2.42578125" customWidth="1"/>
    <col min="4025" max="4025" width="44.28515625" customWidth="1"/>
    <col min="4026" max="4026" width="30.85546875" customWidth="1"/>
    <col min="4027" max="4027" width="4.42578125" customWidth="1"/>
    <col min="4028" max="4028" width="23.42578125" customWidth="1"/>
    <col min="4029" max="4029" width="22.42578125" customWidth="1"/>
    <col min="4278" max="4278" width="3" customWidth="1"/>
    <col min="4279" max="4279" width="4.140625" customWidth="1"/>
    <col min="4280" max="4280" width="2.42578125" customWidth="1"/>
    <col min="4281" max="4281" width="44.28515625" customWidth="1"/>
    <col min="4282" max="4282" width="30.85546875" customWidth="1"/>
    <col min="4283" max="4283" width="4.42578125" customWidth="1"/>
    <col min="4284" max="4284" width="23.42578125" customWidth="1"/>
    <col min="4285" max="4285" width="22.42578125" customWidth="1"/>
    <col min="4534" max="4534" width="3" customWidth="1"/>
    <col min="4535" max="4535" width="4.140625" customWidth="1"/>
    <col min="4536" max="4536" width="2.42578125" customWidth="1"/>
    <col min="4537" max="4537" width="44.28515625" customWidth="1"/>
    <col min="4538" max="4538" width="30.85546875" customWidth="1"/>
    <col min="4539" max="4539" width="4.42578125" customWidth="1"/>
    <col min="4540" max="4540" width="23.42578125" customWidth="1"/>
    <col min="4541" max="4541" width="22.42578125" customWidth="1"/>
    <col min="4790" max="4790" width="3" customWidth="1"/>
    <col min="4791" max="4791" width="4.140625" customWidth="1"/>
    <col min="4792" max="4792" width="2.42578125" customWidth="1"/>
    <col min="4793" max="4793" width="44.28515625" customWidth="1"/>
    <col min="4794" max="4794" width="30.85546875" customWidth="1"/>
    <col min="4795" max="4795" width="4.42578125" customWidth="1"/>
    <col min="4796" max="4796" width="23.42578125" customWidth="1"/>
    <col min="4797" max="4797" width="22.42578125" customWidth="1"/>
    <col min="5046" max="5046" width="3" customWidth="1"/>
    <col min="5047" max="5047" width="4.140625" customWidth="1"/>
    <col min="5048" max="5048" width="2.42578125" customWidth="1"/>
    <col min="5049" max="5049" width="44.28515625" customWidth="1"/>
    <col min="5050" max="5050" width="30.85546875" customWidth="1"/>
    <col min="5051" max="5051" width="4.42578125" customWidth="1"/>
    <col min="5052" max="5052" width="23.42578125" customWidth="1"/>
    <col min="5053" max="5053" width="22.42578125" customWidth="1"/>
    <col min="5302" max="5302" width="3" customWidth="1"/>
    <col min="5303" max="5303" width="4.140625" customWidth="1"/>
    <col min="5304" max="5304" width="2.42578125" customWidth="1"/>
    <col min="5305" max="5305" width="44.28515625" customWidth="1"/>
    <col min="5306" max="5306" width="30.85546875" customWidth="1"/>
    <col min="5307" max="5307" width="4.42578125" customWidth="1"/>
    <col min="5308" max="5308" width="23.42578125" customWidth="1"/>
    <col min="5309" max="5309" width="22.42578125" customWidth="1"/>
    <col min="5558" max="5558" width="3" customWidth="1"/>
    <col min="5559" max="5559" width="4.140625" customWidth="1"/>
    <col min="5560" max="5560" width="2.42578125" customWidth="1"/>
    <col min="5561" max="5561" width="44.28515625" customWidth="1"/>
    <col min="5562" max="5562" width="30.85546875" customWidth="1"/>
    <col min="5563" max="5563" width="4.42578125" customWidth="1"/>
    <col min="5564" max="5564" width="23.42578125" customWidth="1"/>
    <col min="5565" max="5565" width="22.42578125" customWidth="1"/>
    <col min="5814" max="5814" width="3" customWidth="1"/>
    <col min="5815" max="5815" width="4.140625" customWidth="1"/>
    <col min="5816" max="5816" width="2.42578125" customWidth="1"/>
    <col min="5817" max="5817" width="44.28515625" customWidth="1"/>
    <col min="5818" max="5818" width="30.85546875" customWidth="1"/>
    <col min="5819" max="5819" width="4.42578125" customWidth="1"/>
    <col min="5820" max="5820" width="23.42578125" customWidth="1"/>
    <col min="5821" max="5821" width="22.42578125" customWidth="1"/>
    <col min="6070" max="6070" width="3" customWidth="1"/>
    <col min="6071" max="6071" width="4.140625" customWidth="1"/>
    <col min="6072" max="6072" width="2.42578125" customWidth="1"/>
    <col min="6073" max="6073" width="44.28515625" customWidth="1"/>
    <col min="6074" max="6074" width="30.85546875" customWidth="1"/>
    <col min="6075" max="6075" width="4.42578125" customWidth="1"/>
    <col min="6076" max="6076" width="23.42578125" customWidth="1"/>
    <col min="6077" max="6077" width="22.42578125" customWidth="1"/>
    <col min="6326" max="6326" width="3" customWidth="1"/>
    <col min="6327" max="6327" width="4.140625" customWidth="1"/>
    <col min="6328" max="6328" width="2.42578125" customWidth="1"/>
    <col min="6329" max="6329" width="44.28515625" customWidth="1"/>
    <col min="6330" max="6330" width="30.85546875" customWidth="1"/>
    <col min="6331" max="6331" width="4.42578125" customWidth="1"/>
    <col min="6332" max="6332" width="23.42578125" customWidth="1"/>
    <col min="6333" max="6333" width="22.42578125" customWidth="1"/>
    <col min="6582" max="6582" width="3" customWidth="1"/>
    <col min="6583" max="6583" width="4.140625" customWidth="1"/>
    <col min="6584" max="6584" width="2.42578125" customWidth="1"/>
    <col min="6585" max="6585" width="44.28515625" customWidth="1"/>
    <col min="6586" max="6586" width="30.85546875" customWidth="1"/>
    <col min="6587" max="6587" width="4.42578125" customWidth="1"/>
    <col min="6588" max="6588" width="23.42578125" customWidth="1"/>
    <col min="6589" max="6589" width="22.42578125" customWidth="1"/>
    <col min="6838" max="6838" width="3" customWidth="1"/>
    <col min="6839" max="6839" width="4.140625" customWidth="1"/>
    <col min="6840" max="6840" width="2.42578125" customWidth="1"/>
    <col min="6841" max="6841" width="44.28515625" customWidth="1"/>
    <col min="6842" max="6842" width="30.85546875" customWidth="1"/>
    <col min="6843" max="6843" width="4.42578125" customWidth="1"/>
    <col min="6844" max="6844" width="23.42578125" customWidth="1"/>
    <col min="6845" max="6845" width="22.42578125" customWidth="1"/>
    <col min="7094" max="7094" width="3" customWidth="1"/>
    <col min="7095" max="7095" width="4.140625" customWidth="1"/>
    <col min="7096" max="7096" width="2.42578125" customWidth="1"/>
    <col min="7097" max="7097" width="44.28515625" customWidth="1"/>
    <col min="7098" max="7098" width="30.85546875" customWidth="1"/>
    <col min="7099" max="7099" width="4.42578125" customWidth="1"/>
    <col min="7100" max="7100" width="23.42578125" customWidth="1"/>
    <col min="7101" max="7101" width="22.42578125" customWidth="1"/>
    <col min="7350" max="7350" width="3" customWidth="1"/>
    <col min="7351" max="7351" width="4.140625" customWidth="1"/>
    <col min="7352" max="7352" width="2.42578125" customWidth="1"/>
    <col min="7353" max="7353" width="44.28515625" customWidth="1"/>
    <col min="7354" max="7354" width="30.85546875" customWidth="1"/>
    <col min="7355" max="7355" width="4.42578125" customWidth="1"/>
    <col min="7356" max="7356" width="23.42578125" customWidth="1"/>
    <col min="7357" max="7357" width="22.42578125" customWidth="1"/>
    <col min="7606" max="7606" width="3" customWidth="1"/>
    <col min="7607" max="7607" width="4.140625" customWidth="1"/>
    <col min="7608" max="7608" width="2.42578125" customWidth="1"/>
    <col min="7609" max="7609" width="44.28515625" customWidth="1"/>
    <col min="7610" max="7610" width="30.85546875" customWidth="1"/>
    <col min="7611" max="7611" width="4.42578125" customWidth="1"/>
    <col min="7612" max="7612" width="23.42578125" customWidth="1"/>
    <col min="7613" max="7613" width="22.42578125" customWidth="1"/>
    <col min="7862" max="7862" width="3" customWidth="1"/>
    <col min="7863" max="7863" width="4.140625" customWidth="1"/>
    <col min="7864" max="7864" width="2.42578125" customWidth="1"/>
    <col min="7865" max="7865" width="44.28515625" customWidth="1"/>
    <col min="7866" max="7866" width="30.85546875" customWidth="1"/>
    <col min="7867" max="7867" width="4.42578125" customWidth="1"/>
    <col min="7868" max="7868" width="23.42578125" customWidth="1"/>
    <col min="7869" max="7869" width="22.42578125" customWidth="1"/>
    <col min="8118" max="8118" width="3" customWidth="1"/>
    <col min="8119" max="8119" width="4.140625" customWidth="1"/>
    <col min="8120" max="8120" width="2.42578125" customWidth="1"/>
    <col min="8121" max="8121" width="44.28515625" customWidth="1"/>
    <col min="8122" max="8122" width="30.85546875" customWidth="1"/>
    <col min="8123" max="8123" width="4.42578125" customWidth="1"/>
    <col min="8124" max="8124" width="23.42578125" customWidth="1"/>
    <col min="8125" max="8125" width="22.42578125" customWidth="1"/>
    <col min="8374" max="8374" width="3" customWidth="1"/>
    <col min="8375" max="8375" width="4.140625" customWidth="1"/>
    <col min="8376" max="8376" width="2.42578125" customWidth="1"/>
    <col min="8377" max="8377" width="44.28515625" customWidth="1"/>
    <col min="8378" max="8378" width="30.85546875" customWidth="1"/>
    <col min="8379" max="8379" width="4.42578125" customWidth="1"/>
    <col min="8380" max="8380" width="23.42578125" customWidth="1"/>
    <col min="8381" max="8381" width="22.42578125" customWidth="1"/>
    <col min="8630" max="8630" width="3" customWidth="1"/>
    <col min="8631" max="8631" width="4.140625" customWidth="1"/>
    <col min="8632" max="8632" width="2.42578125" customWidth="1"/>
    <col min="8633" max="8633" width="44.28515625" customWidth="1"/>
    <col min="8634" max="8634" width="30.85546875" customWidth="1"/>
    <col min="8635" max="8635" width="4.42578125" customWidth="1"/>
    <col min="8636" max="8636" width="23.42578125" customWidth="1"/>
    <col min="8637" max="8637" width="22.42578125" customWidth="1"/>
    <col min="8886" max="8886" width="3" customWidth="1"/>
    <col min="8887" max="8887" width="4.140625" customWidth="1"/>
    <col min="8888" max="8888" width="2.42578125" customWidth="1"/>
    <col min="8889" max="8889" width="44.28515625" customWidth="1"/>
    <col min="8890" max="8890" width="30.85546875" customWidth="1"/>
    <col min="8891" max="8891" width="4.42578125" customWidth="1"/>
    <col min="8892" max="8892" width="23.42578125" customWidth="1"/>
    <col min="8893" max="8893" width="22.42578125" customWidth="1"/>
    <col min="9142" max="9142" width="3" customWidth="1"/>
    <col min="9143" max="9143" width="4.140625" customWidth="1"/>
    <col min="9144" max="9144" width="2.42578125" customWidth="1"/>
    <col min="9145" max="9145" width="44.28515625" customWidth="1"/>
    <col min="9146" max="9146" width="30.85546875" customWidth="1"/>
    <col min="9147" max="9147" width="4.42578125" customWidth="1"/>
    <col min="9148" max="9148" width="23.42578125" customWidth="1"/>
    <col min="9149" max="9149" width="22.42578125" customWidth="1"/>
    <col min="9398" max="9398" width="3" customWidth="1"/>
    <col min="9399" max="9399" width="4.140625" customWidth="1"/>
    <col min="9400" max="9400" width="2.42578125" customWidth="1"/>
    <col min="9401" max="9401" width="44.28515625" customWidth="1"/>
    <col min="9402" max="9402" width="30.85546875" customWidth="1"/>
    <col min="9403" max="9403" width="4.42578125" customWidth="1"/>
    <col min="9404" max="9404" width="23.42578125" customWidth="1"/>
    <col min="9405" max="9405" width="22.42578125" customWidth="1"/>
    <col min="9654" max="9654" width="3" customWidth="1"/>
    <col min="9655" max="9655" width="4.140625" customWidth="1"/>
    <col min="9656" max="9656" width="2.42578125" customWidth="1"/>
    <col min="9657" max="9657" width="44.28515625" customWidth="1"/>
    <col min="9658" max="9658" width="30.85546875" customWidth="1"/>
    <col min="9659" max="9659" width="4.42578125" customWidth="1"/>
    <col min="9660" max="9660" width="23.42578125" customWidth="1"/>
    <col min="9661" max="9661" width="22.42578125" customWidth="1"/>
    <col min="9910" max="9910" width="3" customWidth="1"/>
    <col min="9911" max="9911" width="4.140625" customWidth="1"/>
    <col min="9912" max="9912" width="2.42578125" customWidth="1"/>
    <col min="9913" max="9913" width="44.28515625" customWidth="1"/>
    <col min="9914" max="9914" width="30.85546875" customWidth="1"/>
    <col min="9915" max="9915" width="4.42578125" customWidth="1"/>
    <col min="9916" max="9916" width="23.42578125" customWidth="1"/>
    <col min="9917" max="9917" width="22.42578125" customWidth="1"/>
    <col min="10166" max="10166" width="3" customWidth="1"/>
    <col min="10167" max="10167" width="4.140625" customWidth="1"/>
    <col min="10168" max="10168" width="2.42578125" customWidth="1"/>
    <col min="10169" max="10169" width="44.28515625" customWidth="1"/>
    <col min="10170" max="10170" width="30.85546875" customWidth="1"/>
    <col min="10171" max="10171" width="4.42578125" customWidth="1"/>
    <col min="10172" max="10172" width="23.42578125" customWidth="1"/>
    <col min="10173" max="10173" width="22.42578125" customWidth="1"/>
    <col min="10422" max="10422" width="3" customWidth="1"/>
    <col min="10423" max="10423" width="4.140625" customWidth="1"/>
    <col min="10424" max="10424" width="2.42578125" customWidth="1"/>
    <col min="10425" max="10425" width="44.28515625" customWidth="1"/>
    <col min="10426" max="10426" width="30.85546875" customWidth="1"/>
    <col min="10427" max="10427" width="4.42578125" customWidth="1"/>
    <col min="10428" max="10428" width="23.42578125" customWidth="1"/>
    <col min="10429" max="10429" width="22.42578125" customWidth="1"/>
    <col min="10678" max="10678" width="3" customWidth="1"/>
    <col min="10679" max="10679" width="4.140625" customWidth="1"/>
    <col min="10680" max="10680" width="2.42578125" customWidth="1"/>
    <col min="10681" max="10681" width="44.28515625" customWidth="1"/>
    <col min="10682" max="10682" width="30.85546875" customWidth="1"/>
    <col min="10683" max="10683" width="4.42578125" customWidth="1"/>
    <col min="10684" max="10684" width="23.42578125" customWidth="1"/>
    <col min="10685" max="10685" width="22.42578125" customWidth="1"/>
    <col min="10934" max="10934" width="3" customWidth="1"/>
    <col min="10935" max="10935" width="4.140625" customWidth="1"/>
    <col min="10936" max="10936" width="2.42578125" customWidth="1"/>
    <col min="10937" max="10937" width="44.28515625" customWidth="1"/>
    <col min="10938" max="10938" width="30.85546875" customWidth="1"/>
    <col min="10939" max="10939" width="4.42578125" customWidth="1"/>
    <col min="10940" max="10940" width="23.42578125" customWidth="1"/>
    <col min="10941" max="10941" width="22.42578125" customWidth="1"/>
    <col min="11190" max="11190" width="3" customWidth="1"/>
    <col min="11191" max="11191" width="4.140625" customWidth="1"/>
    <col min="11192" max="11192" width="2.42578125" customWidth="1"/>
    <col min="11193" max="11193" width="44.28515625" customWidth="1"/>
    <col min="11194" max="11194" width="30.85546875" customWidth="1"/>
    <col min="11195" max="11195" width="4.42578125" customWidth="1"/>
    <col min="11196" max="11196" width="23.42578125" customWidth="1"/>
    <col min="11197" max="11197" width="22.42578125" customWidth="1"/>
    <col min="11446" max="11446" width="3" customWidth="1"/>
    <col min="11447" max="11447" width="4.140625" customWidth="1"/>
    <col min="11448" max="11448" width="2.42578125" customWidth="1"/>
    <col min="11449" max="11449" width="44.28515625" customWidth="1"/>
    <col min="11450" max="11450" width="30.85546875" customWidth="1"/>
    <col min="11451" max="11451" width="4.42578125" customWidth="1"/>
    <col min="11452" max="11452" width="23.42578125" customWidth="1"/>
    <col min="11453" max="11453" width="22.42578125" customWidth="1"/>
    <col min="11702" max="11702" width="3" customWidth="1"/>
    <col min="11703" max="11703" width="4.140625" customWidth="1"/>
    <col min="11704" max="11704" width="2.42578125" customWidth="1"/>
    <col min="11705" max="11705" width="44.28515625" customWidth="1"/>
    <col min="11706" max="11706" width="30.85546875" customWidth="1"/>
    <col min="11707" max="11707" width="4.42578125" customWidth="1"/>
    <col min="11708" max="11708" width="23.42578125" customWidth="1"/>
    <col min="11709" max="11709" width="22.42578125" customWidth="1"/>
    <col min="11958" max="11958" width="3" customWidth="1"/>
    <col min="11959" max="11959" width="4.140625" customWidth="1"/>
    <col min="11960" max="11960" width="2.42578125" customWidth="1"/>
    <col min="11961" max="11961" width="44.28515625" customWidth="1"/>
    <col min="11962" max="11962" width="30.85546875" customWidth="1"/>
    <col min="11963" max="11963" width="4.42578125" customWidth="1"/>
    <col min="11964" max="11964" width="23.42578125" customWidth="1"/>
    <col min="11965" max="11965" width="22.42578125" customWidth="1"/>
    <col min="12214" max="12214" width="3" customWidth="1"/>
    <col min="12215" max="12215" width="4.140625" customWidth="1"/>
    <col min="12216" max="12216" width="2.42578125" customWidth="1"/>
    <col min="12217" max="12217" width="44.28515625" customWidth="1"/>
    <col min="12218" max="12218" width="30.85546875" customWidth="1"/>
    <col min="12219" max="12219" width="4.42578125" customWidth="1"/>
    <col min="12220" max="12220" width="23.42578125" customWidth="1"/>
    <col min="12221" max="12221" width="22.42578125" customWidth="1"/>
    <col min="12470" max="12470" width="3" customWidth="1"/>
    <col min="12471" max="12471" width="4.140625" customWidth="1"/>
    <col min="12472" max="12472" width="2.42578125" customWidth="1"/>
    <col min="12473" max="12473" width="44.28515625" customWidth="1"/>
    <col min="12474" max="12474" width="30.85546875" customWidth="1"/>
    <col min="12475" max="12475" width="4.42578125" customWidth="1"/>
    <col min="12476" max="12476" width="23.42578125" customWidth="1"/>
    <col min="12477" max="12477" width="22.42578125" customWidth="1"/>
    <col min="12726" max="12726" width="3" customWidth="1"/>
    <col min="12727" max="12727" width="4.140625" customWidth="1"/>
    <col min="12728" max="12728" width="2.42578125" customWidth="1"/>
    <col min="12729" max="12729" width="44.28515625" customWidth="1"/>
    <col min="12730" max="12730" width="30.85546875" customWidth="1"/>
    <col min="12731" max="12731" width="4.42578125" customWidth="1"/>
    <col min="12732" max="12732" width="23.42578125" customWidth="1"/>
    <col min="12733" max="12733" width="22.42578125" customWidth="1"/>
    <col min="12982" max="12982" width="3" customWidth="1"/>
    <col min="12983" max="12983" width="4.140625" customWidth="1"/>
    <col min="12984" max="12984" width="2.42578125" customWidth="1"/>
    <col min="12985" max="12985" width="44.28515625" customWidth="1"/>
    <col min="12986" max="12986" width="30.85546875" customWidth="1"/>
    <col min="12987" max="12987" width="4.42578125" customWidth="1"/>
    <col min="12988" max="12988" width="23.42578125" customWidth="1"/>
    <col min="12989" max="12989" width="22.42578125" customWidth="1"/>
    <col min="13238" max="13238" width="3" customWidth="1"/>
    <col min="13239" max="13239" width="4.140625" customWidth="1"/>
    <col min="13240" max="13240" width="2.42578125" customWidth="1"/>
    <col min="13241" max="13241" width="44.28515625" customWidth="1"/>
    <col min="13242" max="13242" width="30.85546875" customWidth="1"/>
    <col min="13243" max="13243" width="4.42578125" customWidth="1"/>
    <col min="13244" max="13244" width="23.42578125" customWidth="1"/>
    <col min="13245" max="13245" width="22.42578125" customWidth="1"/>
    <col min="13494" max="13494" width="3" customWidth="1"/>
    <col min="13495" max="13495" width="4.140625" customWidth="1"/>
    <col min="13496" max="13496" width="2.42578125" customWidth="1"/>
    <col min="13497" max="13497" width="44.28515625" customWidth="1"/>
    <col min="13498" max="13498" width="30.85546875" customWidth="1"/>
    <col min="13499" max="13499" width="4.42578125" customWidth="1"/>
    <col min="13500" max="13500" width="23.42578125" customWidth="1"/>
    <col min="13501" max="13501" width="22.42578125" customWidth="1"/>
    <col min="13750" max="13750" width="3" customWidth="1"/>
    <col min="13751" max="13751" width="4.140625" customWidth="1"/>
    <col min="13752" max="13752" width="2.42578125" customWidth="1"/>
    <col min="13753" max="13753" width="44.28515625" customWidth="1"/>
    <col min="13754" max="13754" width="30.85546875" customWidth="1"/>
    <col min="13755" max="13755" width="4.42578125" customWidth="1"/>
    <col min="13756" max="13756" width="23.42578125" customWidth="1"/>
    <col min="13757" max="13757" width="22.42578125" customWidth="1"/>
    <col min="14006" max="14006" width="3" customWidth="1"/>
    <col min="14007" max="14007" width="4.140625" customWidth="1"/>
    <col min="14008" max="14008" width="2.42578125" customWidth="1"/>
    <col min="14009" max="14009" width="44.28515625" customWidth="1"/>
    <col min="14010" max="14010" width="30.85546875" customWidth="1"/>
    <col min="14011" max="14011" width="4.42578125" customWidth="1"/>
    <col min="14012" max="14012" width="23.42578125" customWidth="1"/>
    <col min="14013" max="14013" width="22.42578125" customWidth="1"/>
    <col min="14262" max="14262" width="3" customWidth="1"/>
    <col min="14263" max="14263" width="4.140625" customWidth="1"/>
    <col min="14264" max="14264" width="2.42578125" customWidth="1"/>
    <col min="14265" max="14265" width="44.28515625" customWidth="1"/>
    <col min="14266" max="14266" width="30.85546875" customWidth="1"/>
    <col min="14267" max="14267" width="4.42578125" customWidth="1"/>
    <col min="14268" max="14268" width="23.42578125" customWidth="1"/>
    <col min="14269" max="14269" width="22.42578125" customWidth="1"/>
    <col min="14518" max="14518" width="3" customWidth="1"/>
    <col min="14519" max="14519" width="4.140625" customWidth="1"/>
    <col min="14520" max="14520" width="2.42578125" customWidth="1"/>
    <col min="14521" max="14521" width="44.28515625" customWidth="1"/>
    <col min="14522" max="14522" width="30.85546875" customWidth="1"/>
    <col min="14523" max="14523" width="4.42578125" customWidth="1"/>
    <col min="14524" max="14524" width="23.42578125" customWidth="1"/>
    <col min="14525" max="14525" width="22.42578125" customWidth="1"/>
    <col min="14774" max="14774" width="3" customWidth="1"/>
    <col min="14775" max="14775" width="4.140625" customWidth="1"/>
    <col min="14776" max="14776" width="2.42578125" customWidth="1"/>
    <col min="14777" max="14777" width="44.28515625" customWidth="1"/>
    <col min="14778" max="14778" width="30.85546875" customWidth="1"/>
    <col min="14779" max="14779" width="4.42578125" customWidth="1"/>
    <col min="14780" max="14780" width="23.42578125" customWidth="1"/>
    <col min="14781" max="14781" width="22.42578125" customWidth="1"/>
    <col min="15030" max="15030" width="3" customWidth="1"/>
    <col min="15031" max="15031" width="4.140625" customWidth="1"/>
    <col min="15032" max="15032" width="2.42578125" customWidth="1"/>
    <col min="15033" max="15033" width="44.28515625" customWidth="1"/>
    <col min="15034" max="15034" width="30.85546875" customWidth="1"/>
    <col min="15035" max="15035" width="4.42578125" customWidth="1"/>
    <col min="15036" max="15036" width="23.42578125" customWidth="1"/>
    <col min="15037" max="15037" width="22.42578125" customWidth="1"/>
    <col min="15286" max="15286" width="3" customWidth="1"/>
    <col min="15287" max="15287" width="4.140625" customWidth="1"/>
    <col min="15288" max="15288" width="2.42578125" customWidth="1"/>
    <col min="15289" max="15289" width="44.28515625" customWidth="1"/>
    <col min="15290" max="15290" width="30.85546875" customWidth="1"/>
    <col min="15291" max="15291" width="4.42578125" customWidth="1"/>
    <col min="15292" max="15292" width="23.42578125" customWidth="1"/>
    <col min="15293" max="15293" width="22.42578125" customWidth="1"/>
    <col min="15542" max="15542" width="3" customWidth="1"/>
    <col min="15543" max="15543" width="4.140625" customWidth="1"/>
    <col min="15544" max="15544" width="2.42578125" customWidth="1"/>
    <col min="15545" max="15545" width="44.28515625" customWidth="1"/>
    <col min="15546" max="15546" width="30.85546875" customWidth="1"/>
    <col min="15547" max="15547" width="4.42578125" customWidth="1"/>
    <col min="15548" max="15548" width="23.42578125" customWidth="1"/>
    <col min="15549" max="15549" width="22.42578125" customWidth="1"/>
    <col min="15798" max="15798" width="3" customWidth="1"/>
    <col min="15799" max="15799" width="4.140625" customWidth="1"/>
    <col min="15800" max="15800" width="2.42578125" customWidth="1"/>
    <col min="15801" max="15801" width="44.28515625" customWidth="1"/>
    <col min="15802" max="15802" width="30.85546875" customWidth="1"/>
    <col min="15803" max="15803" width="4.42578125" customWidth="1"/>
    <col min="15804" max="15804" width="23.42578125" customWidth="1"/>
    <col min="15805" max="15805" width="22.42578125" customWidth="1"/>
    <col min="16054" max="16054" width="3" customWidth="1"/>
    <col min="16055" max="16055" width="4.140625" customWidth="1"/>
    <col min="16056" max="16056" width="2.42578125" customWidth="1"/>
    <col min="16057" max="16057" width="44.28515625" customWidth="1"/>
    <col min="16058" max="16058" width="30.85546875" customWidth="1"/>
    <col min="16059" max="16059" width="4.42578125" customWidth="1"/>
    <col min="16060" max="16060" width="23.42578125" customWidth="1"/>
    <col min="16061" max="16061" width="22.42578125" customWidth="1"/>
  </cols>
  <sheetData>
    <row r="1" spans="2:9" ht="5.25" customHeight="1" x14ac:dyDescent="0.2"/>
    <row r="2" spans="2:9" ht="123" customHeight="1" thickBot="1" x14ac:dyDescent="0.25">
      <c r="I2"/>
    </row>
    <row r="3" spans="2:9" s="5" customFormat="1" ht="15" x14ac:dyDescent="0.2">
      <c r="B3" s="2"/>
      <c r="C3" s="3"/>
      <c r="D3" s="3"/>
      <c r="E3" s="3"/>
      <c r="F3" s="4"/>
      <c r="H3"/>
      <c r="I3"/>
    </row>
    <row r="4" spans="2:9" s="5" customFormat="1" ht="18" x14ac:dyDescent="0.25">
      <c r="B4" s="6" t="s">
        <v>0</v>
      </c>
      <c r="C4" s="7"/>
      <c r="D4" s="7"/>
      <c r="E4" s="7"/>
      <c r="F4" s="8"/>
      <c r="H4"/>
      <c r="I4"/>
    </row>
    <row r="5" spans="2:9" s="5" customFormat="1" ht="15.75" x14ac:dyDescent="0.25">
      <c r="B5" s="9" t="s">
        <v>1</v>
      </c>
      <c r="C5" s="10"/>
      <c r="D5" s="10"/>
      <c r="E5" s="10"/>
      <c r="F5" s="11"/>
      <c r="H5"/>
      <c r="I5"/>
    </row>
    <row r="6" spans="2:9" s="5" customFormat="1" ht="15" customHeight="1" x14ac:dyDescent="0.2">
      <c r="B6" s="12" t="s">
        <v>2</v>
      </c>
      <c r="C6" s="13"/>
      <c r="D6" s="13"/>
      <c r="E6" s="13"/>
      <c r="F6" s="14"/>
      <c r="H6"/>
      <c r="I6"/>
    </row>
    <row r="7" spans="2:9" s="5" customFormat="1" ht="15" customHeight="1" thickBot="1" x14ac:dyDescent="0.25">
      <c r="B7" s="15"/>
      <c r="C7" s="16"/>
      <c r="D7" s="16"/>
      <c r="E7" s="16"/>
      <c r="F7" s="17"/>
      <c r="H7"/>
      <c r="I7"/>
    </row>
    <row r="8" spans="2:9" s="5" customFormat="1" x14ac:dyDescent="0.2">
      <c r="B8" s="18"/>
      <c r="C8" s="19"/>
      <c r="D8" s="20"/>
      <c r="E8" s="21"/>
      <c r="F8" s="22"/>
      <c r="H8"/>
      <c r="I8"/>
    </row>
    <row r="9" spans="2:9" s="5" customFormat="1" ht="15.75" x14ac:dyDescent="0.25">
      <c r="B9" s="23" t="s">
        <v>3</v>
      </c>
      <c r="C9" s="24"/>
      <c r="D9" s="25"/>
      <c r="E9" s="26"/>
      <c r="F9" s="27" t="s">
        <v>4</v>
      </c>
      <c r="H9"/>
      <c r="I9"/>
    </row>
    <row r="10" spans="2:9" s="5" customFormat="1" ht="15.75" thickBot="1" x14ac:dyDescent="0.3">
      <c r="B10" s="28"/>
      <c r="C10" s="29"/>
      <c r="D10" s="29"/>
      <c r="E10" s="30"/>
      <c r="F10" s="31"/>
      <c r="H10"/>
      <c r="I10"/>
    </row>
    <row r="11" spans="2:9" s="36" customFormat="1" ht="15.75" x14ac:dyDescent="0.25">
      <c r="B11" s="32"/>
      <c r="C11" s="33"/>
      <c r="D11" s="34"/>
      <c r="E11" s="35"/>
      <c r="F11" s="1"/>
      <c r="H11"/>
      <c r="I11"/>
    </row>
    <row r="12" spans="2:9" s="36" customFormat="1" ht="15" customHeight="1" x14ac:dyDescent="0.25">
      <c r="B12" s="32">
        <f t="shared" ref="B12:B65" si="0">B11+1</f>
        <v>1</v>
      </c>
      <c r="C12" s="33" t="s">
        <v>5</v>
      </c>
      <c r="D12" s="37" t="s">
        <v>6</v>
      </c>
      <c r="E12" s="35" t="s">
        <v>7</v>
      </c>
      <c r="F12" s="1">
        <v>890432870.07306385</v>
      </c>
      <c r="H12"/>
      <c r="I12"/>
    </row>
    <row r="13" spans="2:9" s="36" customFormat="1" ht="15" customHeight="1" x14ac:dyDescent="0.25">
      <c r="B13" s="32">
        <f t="shared" si="0"/>
        <v>2</v>
      </c>
      <c r="C13" s="33" t="s">
        <v>5</v>
      </c>
      <c r="D13" s="37" t="s">
        <v>8</v>
      </c>
      <c r="E13" s="35"/>
      <c r="F13" s="1">
        <v>600771539.91999483</v>
      </c>
      <c r="H13"/>
      <c r="I13"/>
    </row>
    <row r="14" spans="2:9" s="36" customFormat="1" ht="15" customHeight="1" x14ac:dyDescent="0.2">
      <c r="B14" s="32">
        <f t="shared" si="0"/>
        <v>3</v>
      </c>
      <c r="C14" s="33" t="s">
        <v>5</v>
      </c>
      <c r="D14" s="37" t="s">
        <v>9</v>
      </c>
      <c r="E14" s="38"/>
      <c r="F14" s="1">
        <v>516077691.07617491</v>
      </c>
      <c r="H14"/>
      <c r="I14"/>
    </row>
    <row r="15" spans="2:9" s="36" customFormat="1" ht="15.75" customHeight="1" x14ac:dyDescent="0.2">
      <c r="B15" s="32">
        <f t="shared" si="0"/>
        <v>4</v>
      </c>
      <c r="C15" s="33" t="s">
        <v>5</v>
      </c>
      <c r="D15" s="39" t="s">
        <v>10</v>
      </c>
      <c r="E15" s="40"/>
      <c r="F15" s="1">
        <v>486317718.05283731</v>
      </c>
      <c r="H15"/>
      <c r="I15"/>
    </row>
    <row r="16" spans="2:9" s="36" customFormat="1" ht="15" x14ac:dyDescent="0.2">
      <c r="B16" s="32">
        <f t="shared" si="0"/>
        <v>5</v>
      </c>
      <c r="C16" s="33" t="s">
        <v>5</v>
      </c>
      <c r="D16" s="37" t="s">
        <v>11</v>
      </c>
      <c r="E16" s="38"/>
      <c r="F16" s="1">
        <v>429334788.1619122</v>
      </c>
      <c r="H16"/>
      <c r="I16"/>
    </row>
    <row r="17" spans="2:9" s="36" customFormat="1" ht="15" customHeight="1" x14ac:dyDescent="0.2">
      <c r="B17" s="32">
        <f t="shared" si="0"/>
        <v>6</v>
      </c>
      <c r="C17" s="33" t="s">
        <v>5</v>
      </c>
      <c r="D17" s="37" t="s">
        <v>12</v>
      </c>
      <c r="E17" s="38"/>
      <c r="F17" s="1">
        <v>425077128.62999892</v>
      </c>
      <c r="H17"/>
      <c r="I17"/>
    </row>
    <row r="18" spans="2:9" s="36" customFormat="1" ht="15" x14ac:dyDescent="0.2">
      <c r="B18" s="32">
        <f t="shared" si="0"/>
        <v>7</v>
      </c>
      <c r="C18" s="33" t="s">
        <v>5</v>
      </c>
      <c r="D18" s="37" t="s">
        <v>13</v>
      </c>
      <c r="E18" s="38"/>
      <c r="F18" s="1">
        <v>377097800</v>
      </c>
      <c r="H18"/>
      <c r="I18"/>
    </row>
    <row r="19" spans="2:9" s="36" customFormat="1" ht="15.75" customHeight="1" x14ac:dyDescent="0.2">
      <c r="B19" s="32">
        <f t="shared" si="0"/>
        <v>8</v>
      </c>
      <c r="C19" s="33" t="s">
        <v>5</v>
      </c>
      <c r="D19" s="37" t="s">
        <v>14</v>
      </c>
      <c r="E19" s="38"/>
      <c r="F19" s="1">
        <v>362909198.82728899</v>
      </c>
      <c r="H19"/>
      <c r="I19"/>
    </row>
    <row r="20" spans="2:9" s="36" customFormat="1" ht="15" x14ac:dyDescent="0.2">
      <c r="B20" s="32">
        <f t="shared" si="0"/>
        <v>9</v>
      </c>
      <c r="C20" s="33" t="s">
        <v>5</v>
      </c>
      <c r="D20" s="37" t="s">
        <v>15</v>
      </c>
      <c r="E20" s="38"/>
      <c r="F20" s="41">
        <v>359550807.37416518</v>
      </c>
      <c r="H20"/>
      <c r="I20"/>
    </row>
    <row r="21" spans="2:9" s="36" customFormat="1" ht="15.75" customHeight="1" x14ac:dyDescent="0.2">
      <c r="B21" s="32">
        <f t="shared" si="0"/>
        <v>10</v>
      </c>
      <c r="C21" s="33" t="s">
        <v>5</v>
      </c>
      <c r="D21" s="37" t="s">
        <v>16</v>
      </c>
      <c r="E21" s="38"/>
      <c r="F21" s="1">
        <v>338887790.49030346</v>
      </c>
      <c r="H21"/>
      <c r="I21"/>
    </row>
    <row r="22" spans="2:9" s="36" customFormat="1" ht="15.75" customHeight="1" x14ac:dyDescent="0.2">
      <c r="B22" s="32">
        <f t="shared" si="0"/>
        <v>11</v>
      </c>
      <c r="C22" s="33" t="s">
        <v>5</v>
      </c>
      <c r="D22" s="37" t="s">
        <v>17</v>
      </c>
      <c r="E22" s="38"/>
      <c r="F22" s="1">
        <v>333734960.4679631</v>
      </c>
      <c r="H22"/>
      <c r="I22"/>
    </row>
    <row r="23" spans="2:9" s="36" customFormat="1" ht="15" customHeight="1" x14ac:dyDescent="0.2">
      <c r="B23" s="32">
        <f t="shared" si="0"/>
        <v>12</v>
      </c>
      <c r="C23" s="33" t="s">
        <v>5</v>
      </c>
      <c r="D23" s="37" t="s">
        <v>18</v>
      </c>
      <c r="E23" s="38"/>
      <c r="F23" s="1">
        <v>265201608.13366663</v>
      </c>
      <c r="H23"/>
      <c r="I23"/>
    </row>
    <row r="24" spans="2:9" s="36" customFormat="1" ht="15" customHeight="1" x14ac:dyDescent="0.2">
      <c r="B24" s="32">
        <f t="shared" si="0"/>
        <v>13</v>
      </c>
      <c r="C24" s="33" t="s">
        <v>5</v>
      </c>
      <c r="D24" s="37" t="s">
        <v>19</v>
      </c>
      <c r="E24" s="38"/>
      <c r="F24" s="1">
        <v>202074896.00000012</v>
      </c>
      <c r="H24"/>
      <c r="I24"/>
    </row>
    <row r="25" spans="2:9" s="36" customFormat="1" ht="15" customHeight="1" x14ac:dyDescent="0.2">
      <c r="B25" s="32">
        <f t="shared" si="0"/>
        <v>14</v>
      </c>
      <c r="C25" s="33" t="s">
        <v>5</v>
      </c>
      <c r="D25" s="37" t="s">
        <v>20</v>
      </c>
      <c r="E25" s="38"/>
      <c r="F25" s="1">
        <v>191815059.31447864</v>
      </c>
      <c r="H25"/>
      <c r="I25"/>
    </row>
    <row r="26" spans="2:9" s="36" customFormat="1" ht="15" customHeight="1" x14ac:dyDescent="0.2">
      <c r="B26" s="32">
        <f t="shared" si="0"/>
        <v>15</v>
      </c>
      <c r="C26" s="33" t="s">
        <v>5</v>
      </c>
      <c r="D26" s="37" t="s">
        <v>21</v>
      </c>
      <c r="E26" s="38"/>
      <c r="F26" s="1">
        <v>184106546.56000012</v>
      </c>
      <c r="H26"/>
      <c r="I26"/>
    </row>
    <row r="27" spans="2:9" s="36" customFormat="1" ht="15.75" customHeight="1" x14ac:dyDescent="0.2">
      <c r="B27" s="32">
        <f t="shared" si="0"/>
        <v>16</v>
      </c>
      <c r="C27" s="33" t="s">
        <v>5</v>
      </c>
      <c r="D27" s="37" t="s">
        <v>22</v>
      </c>
      <c r="E27" s="38"/>
      <c r="F27" s="1">
        <v>183436873.49000019</v>
      </c>
      <c r="H27"/>
      <c r="I27"/>
    </row>
    <row r="28" spans="2:9" s="36" customFormat="1" ht="15.75" customHeight="1" x14ac:dyDescent="0.2">
      <c r="B28" s="32">
        <f t="shared" si="0"/>
        <v>17</v>
      </c>
      <c r="C28" s="33" t="s">
        <v>5</v>
      </c>
      <c r="D28" s="37" t="s">
        <v>23</v>
      </c>
      <c r="E28" s="38"/>
      <c r="F28" s="1">
        <v>176965674.03900015</v>
      </c>
      <c r="H28"/>
      <c r="I28"/>
    </row>
    <row r="29" spans="2:9" s="36" customFormat="1" ht="15.75" customHeight="1" x14ac:dyDescent="0.2">
      <c r="B29" s="32">
        <f t="shared" si="0"/>
        <v>18</v>
      </c>
      <c r="C29" s="33" t="s">
        <v>5</v>
      </c>
      <c r="D29" s="37" t="s">
        <v>24</v>
      </c>
      <c r="E29" s="38"/>
      <c r="F29" s="1">
        <v>162355814.28999999</v>
      </c>
      <c r="H29"/>
      <c r="I29"/>
    </row>
    <row r="30" spans="2:9" s="36" customFormat="1" ht="15" customHeight="1" x14ac:dyDescent="0.2">
      <c r="B30" s="32">
        <f t="shared" si="0"/>
        <v>19</v>
      </c>
      <c r="C30" s="33" t="s">
        <v>5</v>
      </c>
      <c r="D30" s="37" t="s">
        <v>25</v>
      </c>
      <c r="E30" s="38"/>
      <c r="F30" s="1">
        <v>161485258.30502388</v>
      </c>
      <c r="H30"/>
      <c r="I30"/>
    </row>
    <row r="31" spans="2:9" s="36" customFormat="1" ht="15" customHeight="1" x14ac:dyDescent="0.2">
      <c r="B31" s="32">
        <f t="shared" si="0"/>
        <v>20</v>
      </c>
      <c r="C31" s="33" t="s">
        <v>5</v>
      </c>
      <c r="D31" s="37" t="s">
        <v>26</v>
      </c>
      <c r="E31" s="38"/>
      <c r="F31" s="1">
        <v>153234757.33000016</v>
      </c>
      <c r="H31"/>
      <c r="I31"/>
    </row>
    <row r="32" spans="2:9" s="36" customFormat="1" ht="15" customHeight="1" x14ac:dyDescent="0.2">
      <c r="B32" s="32">
        <f t="shared" si="0"/>
        <v>21</v>
      </c>
      <c r="C32" s="33" t="s">
        <v>5</v>
      </c>
      <c r="D32" s="37" t="s">
        <v>27</v>
      </c>
      <c r="E32" s="38"/>
      <c r="F32" s="1">
        <v>152719744.89741743</v>
      </c>
      <c r="H32"/>
      <c r="I32"/>
    </row>
    <row r="33" spans="2:9" s="36" customFormat="1" ht="15" customHeight="1" x14ac:dyDescent="0.2">
      <c r="B33" s="32">
        <f t="shared" si="0"/>
        <v>22</v>
      </c>
      <c r="C33" s="33" t="s">
        <v>5</v>
      </c>
      <c r="D33" s="37" t="s">
        <v>28</v>
      </c>
      <c r="E33" s="38"/>
      <c r="F33" s="1">
        <v>147079921.26999938</v>
      </c>
      <c r="H33"/>
      <c r="I33"/>
    </row>
    <row r="34" spans="2:9" s="36" customFormat="1" ht="15.75" customHeight="1" x14ac:dyDescent="0.2">
      <c r="B34" s="32">
        <f t="shared" si="0"/>
        <v>23</v>
      </c>
      <c r="C34" s="33" t="s">
        <v>5</v>
      </c>
      <c r="D34" s="37" t="s">
        <v>29</v>
      </c>
      <c r="E34" s="38"/>
      <c r="F34" s="1">
        <v>135744539.27451107</v>
      </c>
      <c r="H34"/>
      <c r="I34"/>
    </row>
    <row r="35" spans="2:9" s="36" customFormat="1" ht="15" x14ac:dyDescent="0.2">
      <c r="B35" s="32">
        <f t="shared" si="0"/>
        <v>24</v>
      </c>
      <c r="C35" s="33" t="s">
        <v>5</v>
      </c>
      <c r="D35" s="37" t="s">
        <v>30</v>
      </c>
      <c r="E35" s="38"/>
      <c r="F35" s="1">
        <v>131418611.63999991</v>
      </c>
      <c r="H35"/>
      <c r="I35"/>
    </row>
    <row r="36" spans="2:9" s="36" customFormat="1" ht="15" x14ac:dyDescent="0.2">
      <c r="B36" s="32">
        <f t="shared" si="0"/>
        <v>25</v>
      </c>
      <c r="C36" s="33" t="s">
        <v>5</v>
      </c>
      <c r="D36" s="37" t="s">
        <v>31</v>
      </c>
      <c r="E36" s="38"/>
      <c r="F36" s="1">
        <v>129716917.10000014</v>
      </c>
      <c r="H36"/>
      <c r="I36"/>
    </row>
    <row r="37" spans="2:9" s="36" customFormat="1" ht="15" customHeight="1" x14ac:dyDescent="0.25">
      <c r="B37" s="32">
        <f t="shared" si="0"/>
        <v>26</v>
      </c>
      <c r="C37" s="33" t="s">
        <v>5</v>
      </c>
      <c r="D37" s="37" t="s">
        <v>32</v>
      </c>
      <c r="E37" s="42"/>
      <c r="F37" s="1">
        <v>125378052.97958629</v>
      </c>
      <c r="H37"/>
      <c r="I37"/>
    </row>
    <row r="38" spans="2:9" s="36" customFormat="1" ht="15.75" customHeight="1" x14ac:dyDescent="0.2">
      <c r="B38" s="32">
        <f t="shared" si="0"/>
        <v>27</v>
      </c>
      <c r="C38" s="33"/>
      <c r="D38" s="37" t="s">
        <v>33</v>
      </c>
      <c r="E38" s="38"/>
      <c r="F38" s="1">
        <v>120066192.93439563</v>
      </c>
      <c r="H38"/>
      <c r="I38"/>
    </row>
    <row r="39" spans="2:9" s="36" customFormat="1" ht="15" customHeight="1" x14ac:dyDescent="0.2">
      <c r="B39" s="32">
        <f t="shared" si="0"/>
        <v>28</v>
      </c>
      <c r="C39" s="33" t="s">
        <v>5</v>
      </c>
      <c r="D39" s="43" t="s">
        <v>34</v>
      </c>
      <c r="E39" s="38"/>
      <c r="F39" s="1">
        <v>118586916.20087765</v>
      </c>
      <c r="H39"/>
      <c r="I39"/>
    </row>
    <row r="40" spans="2:9" s="36" customFormat="1" ht="15.75" customHeight="1" x14ac:dyDescent="0.2">
      <c r="B40" s="32">
        <f t="shared" si="0"/>
        <v>29</v>
      </c>
      <c r="C40" s="33" t="s">
        <v>5</v>
      </c>
      <c r="D40" s="37" t="s">
        <v>35</v>
      </c>
      <c r="E40" s="38"/>
      <c r="F40" s="1">
        <v>101078842.79999986</v>
      </c>
      <c r="H40"/>
      <c r="I40"/>
    </row>
    <row r="41" spans="2:9" s="36" customFormat="1" ht="15" customHeight="1" x14ac:dyDescent="0.2">
      <c r="B41" s="32">
        <f t="shared" si="0"/>
        <v>30</v>
      </c>
      <c r="C41" s="33" t="s">
        <v>5</v>
      </c>
      <c r="D41" s="37" t="s">
        <v>36</v>
      </c>
      <c r="E41" s="38"/>
      <c r="F41" s="1">
        <v>99644156.85737665</v>
      </c>
      <c r="H41"/>
      <c r="I41"/>
    </row>
    <row r="42" spans="2:9" s="36" customFormat="1" ht="15" x14ac:dyDescent="0.2">
      <c r="B42" s="32">
        <f t="shared" si="0"/>
        <v>31</v>
      </c>
      <c r="C42" s="33" t="s">
        <v>5</v>
      </c>
      <c r="D42" s="37" t="s">
        <v>37</v>
      </c>
      <c r="E42" s="38"/>
      <c r="F42" s="1">
        <v>85329313.910000205</v>
      </c>
      <c r="H42"/>
      <c r="I42"/>
    </row>
    <row r="43" spans="2:9" s="36" customFormat="1" ht="15" customHeight="1" x14ac:dyDescent="0.2">
      <c r="B43" s="32">
        <f t="shared" si="0"/>
        <v>32</v>
      </c>
      <c r="C43" s="33" t="s">
        <v>5</v>
      </c>
      <c r="D43" s="37" t="s">
        <v>38</v>
      </c>
      <c r="E43" s="38"/>
      <c r="F43" s="1">
        <v>84055508.721599936</v>
      </c>
      <c r="H43"/>
      <c r="I43"/>
    </row>
    <row r="44" spans="2:9" s="36" customFormat="1" ht="15" customHeight="1" x14ac:dyDescent="0.2">
      <c r="B44" s="32">
        <f t="shared" si="0"/>
        <v>33</v>
      </c>
      <c r="C44" s="33" t="s">
        <v>5</v>
      </c>
      <c r="D44" s="37" t="s">
        <v>39</v>
      </c>
      <c r="E44" s="38"/>
      <c r="F44" s="1">
        <v>81646537.092452973</v>
      </c>
      <c r="H44"/>
      <c r="I44"/>
    </row>
    <row r="45" spans="2:9" s="36" customFormat="1" ht="15" customHeight="1" x14ac:dyDescent="0.2">
      <c r="B45" s="32">
        <f t="shared" si="0"/>
        <v>34</v>
      </c>
      <c r="C45" s="33"/>
      <c r="D45" s="37" t="s">
        <v>40</v>
      </c>
      <c r="E45" s="38"/>
      <c r="F45" s="1">
        <v>70397288.790000379</v>
      </c>
      <c r="H45"/>
      <c r="I45"/>
    </row>
    <row r="46" spans="2:9" s="36" customFormat="1" ht="15" customHeight="1" x14ac:dyDescent="0.2">
      <c r="B46" s="32">
        <f t="shared" si="0"/>
        <v>35</v>
      </c>
      <c r="C46" s="33" t="s">
        <v>5</v>
      </c>
      <c r="D46" s="37" t="s">
        <v>41</v>
      </c>
      <c r="E46" s="38"/>
      <c r="F46" s="1">
        <v>70072514.318496823</v>
      </c>
      <c r="H46"/>
      <c r="I46"/>
    </row>
    <row r="47" spans="2:9" s="36" customFormat="1" ht="15" x14ac:dyDescent="0.2">
      <c r="B47" s="32">
        <f t="shared" si="0"/>
        <v>36</v>
      </c>
      <c r="C47" s="33" t="s">
        <v>5</v>
      </c>
      <c r="D47" s="37" t="s">
        <v>42</v>
      </c>
      <c r="E47" s="38"/>
      <c r="F47" s="1">
        <v>69256201.639999986</v>
      </c>
      <c r="H47"/>
      <c r="I47"/>
    </row>
    <row r="48" spans="2:9" s="36" customFormat="1" ht="15.75" customHeight="1" x14ac:dyDescent="0.2">
      <c r="B48" s="32">
        <f t="shared" si="0"/>
        <v>37</v>
      </c>
      <c r="C48" s="33" t="s">
        <v>5</v>
      </c>
      <c r="D48" s="37" t="s">
        <v>43</v>
      </c>
      <c r="E48" s="38"/>
      <c r="F48" s="1">
        <v>63658610.141283423</v>
      </c>
      <c r="H48"/>
      <c r="I48"/>
    </row>
    <row r="49" spans="2:9" s="36" customFormat="1" ht="15" customHeight="1" x14ac:dyDescent="0.2">
      <c r="B49" s="32">
        <f t="shared" si="0"/>
        <v>38</v>
      </c>
      <c r="C49" s="33" t="s">
        <v>5</v>
      </c>
      <c r="D49" s="37" t="s">
        <v>44</v>
      </c>
      <c r="E49" s="38"/>
      <c r="F49" s="1">
        <v>54872994.165268593</v>
      </c>
      <c r="H49"/>
      <c r="I49"/>
    </row>
    <row r="50" spans="2:9" s="36" customFormat="1" ht="15" x14ac:dyDescent="0.2">
      <c r="B50" s="32">
        <f t="shared" si="0"/>
        <v>39</v>
      </c>
      <c r="C50" s="33" t="s">
        <v>5</v>
      </c>
      <c r="D50" s="37" t="s">
        <v>45</v>
      </c>
      <c r="E50" s="38"/>
      <c r="F50" s="1">
        <v>50844943.009999976</v>
      </c>
      <c r="H50"/>
      <c r="I50"/>
    </row>
    <row r="51" spans="2:9" s="36" customFormat="1" ht="15" x14ac:dyDescent="0.2">
      <c r="B51" s="32">
        <f t="shared" si="0"/>
        <v>40</v>
      </c>
      <c r="C51" s="33" t="s">
        <v>5</v>
      </c>
      <c r="D51" s="37" t="s">
        <v>46</v>
      </c>
      <c r="E51" s="38"/>
      <c r="F51" s="1">
        <v>41193881</v>
      </c>
      <c r="H51"/>
      <c r="I51"/>
    </row>
    <row r="52" spans="2:9" s="36" customFormat="1" ht="15.75" customHeight="1" x14ac:dyDescent="0.2">
      <c r="B52" s="32">
        <f t="shared" si="0"/>
        <v>41</v>
      </c>
      <c r="C52" s="33" t="s">
        <v>5</v>
      </c>
      <c r="D52" s="37" t="s">
        <v>47</v>
      </c>
      <c r="E52" s="38"/>
      <c r="F52" s="1">
        <v>34142705.104348361</v>
      </c>
      <c r="H52"/>
      <c r="I52"/>
    </row>
    <row r="53" spans="2:9" s="36" customFormat="1" ht="15" customHeight="1" x14ac:dyDescent="0.2">
      <c r="B53" s="32">
        <f t="shared" si="0"/>
        <v>42</v>
      </c>
      <c r="C53" s="33"/>
      <c r="D53" s="37" t="s">
        <v>48</v>
      </c>
      <c r="E53" s="38"/>
      <c r="F53" s="1">
        <v>14058831.779999983</v>
      </c>
      <c r="H53"/>
      <c r="I53"/>
    </row>
    <row r="54" spans="2:9" s="36" customFormat="1" ht="15.75" customHeight="1" x14ac:dyDescent="0.2">
      <c r="B54" s="32">
        <f t="shared" si="0"/>
        <v>43</v>
      </c>
      <c r="C54" s="33" t="s">
        <v>5</v>
      </c>
      <c r="D54" s="37" t="s">
        <v>49</v>
      </c>
      <c r="E54" s="38"/>
      <c r="F54" s="1">
        <v>13776574</v>
      </c>
      <c r="H54"/>
      <c r="I54"/>
    </row>
    <row r="55" spans="2:9" s="36" customFormat="1" ht="15" x14ac:dyDescent="0.2">
      <c r="B55" s="32">
        <f t="shared" si="0"/>
        <v>44</v>
      </c>
      <c r="C55" s="33" t="s">
        <v>5</v>
      </c>
      <c r="D55" s="37" t="s">
        <v>50</v>
      </c>
      <c r="E55" s="38"/>
      <c r="F55" s="1">
        <v>12311141.930000067</v>
      </c>
      <c r="H55"/>
      <c r="I55"/>
    </row>
    <row r="56" spans="2:9" s="36" customFormat="1" ht="15" customHeight="1" x14ac:dyDescent="0.25">
      <c r="B56" s="32">
        <f t="shared" si="0"/>
        <v>45</v>
      </c>
      <c r="C56" s="33" t="s">
        <v>5</v>
      </c>
      <c r="D56" s="37" t="s">
        <v>51</v>
      </c>
      <c r="E56" s="35"/>
      <c r="F56" s="1">
        <v>10831611.38000001</v>
      </c>
      <c r="H56"/>
      <c r="I56"/>
    </row>
    <row r="57" spans="2:9" s="36" customFormat="1" ht="15" customHeight="1" x14ac:dyDescent="0.25">
      <c r="B57" s="32">
        <f t="shared" si="0"/>
        <v>46</v>
      </c>
      <c r="C57" s="33" t="s">
        <v>5</v>
      </c>
      <c r="D57" s="37" t="s">
        <v>52</v>
      </c>
      <c r="E57" s="35"/>
      <c r="F57" s="1">
        <v>10787748.361830162</v>
      </c>
      <c r="H57"/>
      <c r="I57"/>
    </row>
    <row r="58" spans="2:9" s="36" customFormat="1" ht="15" customHeight="1" x14ac:dyDescent="0.2">
      <c r="B58" s="32">
        <f t="shared" si="0"/>
        <v>47</v>
      </c>
      <c r="C58" s="33" t="s">
        <v>5</v>
      </c>
      <c r="D58" s="37" t="s">
        <v>53</v>
      </c>
      <c r="E58" s="38"/>
      <c r="F58" s="1">
        <v>10263627.844001735</v>
      </c>
      <c r="H58"/>
      <c r="I58"/>
    </row>
    <row r="59" spans="2:9" s="36" customFormat="1" ht="15" customHeight="1" x14ac:dyDescent="0.2">
      <c r="B59" s="32">
        <f t="shared" si="0"/>
        <v>48</v>
      </c>
      <c r="C59" s="33" t="s">
        <v>5</v>
      </c>
      <c r="D59" s="37" t="s">
        <v>54</v>
      </c>
      <c r="E59" s="38"/>
      <c r="F59" s="1">
        <v>2756992</v>
      </c>
      <c r="H59"/>
      <c r="I59"/>
    </row>
    <row r="60" spans="2:9" s="36" customFormat="1" ht="15" customHeight="1" x14ac:dyDescent="0.25">
      <c r="B60" s="32">
        <f t="shared" si="0"/>
        <v>49</v>
      </c>
      <c r="C60" s="33" t="s">
        <v>5</v>
      </c>
      <c r="D60" s="37" t="s">
        <v>55</v>
      </c>
      <c r="E60" s="35"/>
      <c r="F60" s="1">
        <v>421254.49000002444</v>
      </c>
      <c r="H60"/>
      <c r="I60"/>
    </row>
    <row r="61" spans="2:9" s="36" customFormat="1" ht="15" x14ac:dyDescent="0.2">
      <c r="B61" s="32">
        <f t="shared" si="0"/>
        <v>50</v>
      </c>
      <c r="C61" s="33" t="s">
        <v>5</v>
      </c>
      <c r="D61" s="37" t="s">
        <v>56</v>
      </c>
      <c r="E61" s="38"/>
      <c r="F61" s="1">
        <v>228473.8799360171</v>
      </c>
      <c r="H61"/>
      <c r="I61"/>
    </row>
    <row r="62" spans="2:9" s="36" customFormat="1" ht="15.75" customHeight="1" x14ac:dyDescent="0.2">
      <c r="B62" s="32">
        <f t="shared" si="0"/>
        <v>51</v>
      </c>
      <c r="C62" s="33" t="s">
        <v>5</v>
      </c>
      <c r="D62" s="37" t="s">
        <v>57</v>
      </c>
      <c r="E62" s="38"/>
      <c r="F62" s="1">
        <v>-15300772.003454963</v>
      </c>
      <c r="H62"/>
      <c r="I62"/>
    </row>
    <row r="63" spans="2:9" s="36" customFormat="1" ht="15" customHeight="1" x14ac:dyDescent="0.2">
      <c r="B63" s="32">
        <f t="shared" si="0"/>
        <v>52</v>
      </c>
      <c r="C63" s="33" t="s">
        <v>5</v>
      </c>
      <c r="D63" s="37" t="s">
        <v>58</v>
      </c>
      <c r="E63" s="38"/>
      <c r="F63" s="1">
        <v>-78889937.071899578</v>
      </c>
      <c r="H63"/>
      <c r="I63"/>
    </row>
    <row r="64" spans="2:9" s="36" customFormat="1" ht="15" x14ac:dyDescent="0.2">
      <c r="B64" s="32">
        <f t="shared" si="0"/>
        <v>53</v>
      </c>
      <c r="C64" s="33" t="s">
        <v>5</v>
      </c>
      <c r="D64" s="37" t="s">
        <v>59</v>
      </c>
      <c r="E64" s="38"/>
      <c r="F64" s="1">
        <v>-224456217.318901</v>
      </c>
      <c r="H64"/>
      <c r="I64"/>
    </row>
    <row r="65" spans="2:9" s="36" customFormat="1" ht="15" customHeight="1" x14ac:dyDescent="0.2">
      <c r="B65" s="32">
        <f t="shared" si="0"/>
        <v>54</v>
      </c>
      <c r="C65" s="33" t="s">
        <v>5</v>
      </c>
      <c r="D65" s="37" t="s">
        <v>60</v>
      </c>
      <c r="E65" s="38"/>
      <c r="F65" s="41" t="s">
        <v>61</v>
      </c>
      <c r="H65"/>
      <c r="I65"/>
    </row>
    <row r="66" spans="2:9" s="36" customFormat="1" ht="15" customHeight="1" x14ac:dyDescent="0.2">
      <c r="B66" s="32"/>
      <c r="C66" s="33"/>
      <c r="D66" s="37"/>
      <c r="E66" s="38"/>
      <c r="F66" s="41"/>
      <c r="H66"/>
      <c r="I66"/>
    </row>
    <row r="67" spans="2:9" s="36" customFormat="1" ht="15" x14ac:dyDescent="0.2">
      <c r="B67" s="32"/>
      <c r="C67" s="33"/>
      <c r="D67" s="37"/>
      <c r="E67" s="38"/>
      <c r="F67" s="1"/>
      <c r="H67"/>
      <c r="I67"/>
    </row>
    <row r="68" spans="2:9" s="36" customFormat="1" ht="20.25" x14ac:dyDescent="0.55000000000000004">
      <c r="B68" s="32"/>
      <c r="C68" s="33"/>
      <c r="D68" s="44" t="s">
        <v>62</v>
      </c>
      <c r="E68" s="42" t="s">
        <v>7</v>
      </c>
      <c r="F68" s="45">
        <f>SUM(F12:F66)</f>
        <v>8524562503.6550026</v>
      </c>
      <c r="H68"/>
      <c r="I68"/>
    </row>
    <row r="69" spans="2:9" s="36" customFormat="1" ht="20.25" x14ac:dyDescent="0.55000000000000004">
      <c r="B69" s="32"/>
      <c r="C69" s="33"/>
      <c r="D69" s="44"/>
      <c r="E69" s="42"/>
      <c r="F69" s="45"/>
      <c r="H69"/>
      <c r="I69"/>
    </row>
    <row r="70" spans="2:9" s="36" customFormat="1" x14ac:dyDescent="0.2">
      <c r="B70" s="32"/>
      <c r="C70" s="33"/>
      <c r="D70" s="33"/>
      <c r="E70" s="38"/>
      <c r="F70" s="46"/>
      <c r="H70"/>
      <c r="I70"/>
    </row>
    <row r="71" spans="2:9" s="36" customFormat="1" ht="15" x14ac:dyDescent="0.2">
      <c r="B71" s="32"/>
      <c r="C71" s="33"/>
      <c r="D71" s="34" t="s">
        <v>63</v>
      </c>
      <c r="E71" s="38"/>
      <c r="F71" s="1"/>
      <c r="H71"/>
      <c r="I71"/>
    </row>
    <row r="72" spans="2:9" s="36" customFormat="1" ht="15" x14ac:dyDescent="0.2">
      <c r="B72" s="32"/>
      <c r="C72" s="33"/>
      <c r="D72" s="47"/>
      <c r="E72" s="38"/>
      <c r="F72" s="1"/>
      <c r="H72"/>
      <c r="I72"/>
    </row>
    <row r="73" spans="2:9" s="36" customFormat="1" ht="15.75" x14ac:dyDescent="0.25">
      <c r="B73" s="32">
        <v>1</v>
      </c>
      <c r="C73" s="33" t="s">
        <v>5</v>
      </c>
      <c r="D73" s="37" t="s">
        <v>64</v>
      </c>
      <c r="E73" s="42" t="s">
        <v>7</v>
      </c>
      <c r="F73" s="1">
        <v>575994799</v>
      </c>
      <c r="H73"/>
      <c r="I73"/>
    </row>
    <row r="74" spans="2:9" s="36" customFormat="1" ht="15" x14ac:dyDescent="0.2">
      <c r="B74" s="32"/>
      <c r="C74" s="33"/>
      <c r="D74" s="37"/>
      <c r="E74" s="38"/>
      <c r="F74" s="1"/>
      <c r="H74"/>
      <c r="I74"/>
    </row>
    <row r="75" spans="2:9" s="36" customFormat="1" ht="20.25" x14ac:dyDescent="0.55000000000000004">
      <c r="B75" s="32"/>
      <c r="C75" s="33"/>
      <c r="D75" s="44" t="s">
        <v>62</v>
      </c>
      <c r="E75" s="42" t="s">
        <v>7</v>
      </c>
      <c r="F75" s="45">
        <f>F73</f>
        <v>575994799</v>
      </c>
      <c r="H75"/>
      <c r="I75"/>
    </row>
    <row r="76" spans="2:9" s="36" customFormat="1" ht="20.25" x14ac:dyDescent="0.55000000000000004">
      <c r="B76" s="32"/>
      <c r="C76" s="33"/>
      <c r="D76" s="44"/>
      <c r="E76" s="42"/>
      <c r="F76" s="45"/>
      <c r="H76"/>
      <c r="I76"/>
    </row>
    <row r="77" spans="2:9" s="36" customFormat="1" ht="15" x14ac:dyDescent="0.2">
      <c r="B77" s="32"/>
      <c r="C77" s="33"/>
      <c r="D77" s="34" t="s">
        <v>65</v>
      </c>
      <c r="E77" s="38"/>
      <c r="F77" s="1"/>
      <c r="H77"/>
      <c r="I77"/>
    </row>
    <row r="78" spans="2:9" s="36" customFormat="1" x14ac:dyDescent="0.2">
      <c r="B78" s="32"/>
      <c r="C78" s="33"/>
      <c r="E78" s="38"/>
      <c r="F78" s="1"/>
      <c r="H78"/>
      <c r="I78"/>
    </row>
    <row r="79" spans="2:9" s="36" customFormat="1" ht="15" x14ac:dyDescent="0.2">
      <c r="B79" s="32">
        <v>1</v>
      </c>
      <c r="C79" s="33" t="s">
        <v>5</v>
      </c>
      <c r="D79" s="37" t="s">
        <v>66</v>
      </c>
      <c r="E79" s="38"/>
      <c r="F79" s="1">
        <v>18721362.370986097</v>
      </c>
      <c r="H79"/>
      <c r="I79"/>
    </row>
    <row r="80" spans="2:9" s="36" customFormat="1" ht="15" x14ac:dyDescent="0.2">
      <c r="B80" s="32">
        <f t="shared" ref="B80:B82" si="1">+B79+1</f>
        <v>2</v>
      </c>
      <c r="C80" s="33" t="s">
        <v>5</v>
      </c>
      <c r="D80" s="37" t="s">
        <v>67</v>
      </c>
      <c r="E80" s="48"/>
      <c r="F80" s="49">
        <v>-11950196.1</v>
      </c>
      <c r="H80"/>
      <c r="I80"/>
    </row>
    <row r="81" spans="2:9" s="36" customFormat="1" ht="15" x14ac:dyDescent="0.2">
      <c r="B81" s="32">
        <f t="shared" si="1"/>
        <v>3</v>
      </c>
      <c r="C81" s="33" t="s">
        <v>5</v>
      </c>
      <c r="D81" s="37" t="s">
        <v>68</v>
      </c>
      <c r="E81" s="38"/>
      <c r="F81" s="41" t="s">
        <v>61</v>
      </c>
      <c r="H81"/>
      <c r="I81"/>
    </row>
    <row r="82" spans="2:9" s="36" customFormat="1" ht="15" x14ac:dyDescent="0.2">
      <c r="B82" s="32">
        <f t="shared" si="1"/>
        <v>4</v>
      </c>
      <c r="C82" s="33" t="s">
        <v>5</v>
      </c>
      <c r="D82" s="43" t="s">
        <v>69</v>
      </c>
      <c r="E82" s="38"/>
      <c r="F82" s="41" t="s">
        <v>61</v>
      </c>
      <c r="H82"/>
      <c r="I82"/>
    </row>
    <row r="83" spans="2:9" s="36" customFormat="1" ht="15" x14ac:dyDescent="0.2">
      <c r="B83" s="32"/>
      <c r="C83" s="33"/>
      <c r="D83" s="50"/>
      <c r="E83" s="51"/>
      <c r="F83" s="52"/>
      <c r="G83"/>
      <c r="H83"/>
      <c r="I83"/>
    </row>
    <row r="84" spans="2:9" s="36" customFormat="1" ht="20.25" x14ac:dyDescent="0.55000000000000004">
      <c r="B84" s="32"/>
      <c r="C84" s="33"/>
      <c r="D84" s="44" t="s">
        <v>62</v>
      </c>
      <c r="E84" s="42" t="s">
        <v>7</v>
      </c>
      <c r="F84" s="45">
        <f>SUM(F79:F82)</f>
        <v>6771166.2709860969</v>
      </c>
      <c r="G84"/>
      <c r="H84"/>
      <c r="I84"/>
    </row>
    <row r="85" spans="2:9" s="36" customFormat="1" x14ac:dyDescent="0.2">
      <c r="B85" s="32"/>
      <c r="C85" s="33"/>
      <c r="D85" s="33"/>
      <c r="E85" s="38"/>
      <c r="F85" s="1"/>
      <c r="G85"/>
      <c r="H85"/>
      <c r="I85"/>
    </row>
    <row r="86" spans="2:9" s="36" customFormat="1" x14ac:dyDescent="0.2">
      <c r="B86" s="32"/>
      <c r="C86" s="33"/>
      <c r="D86" s="33"/>
      <c r="E86" s="38"/>
      <c r="F86" s="1"/>
      <c r="G86"/>
      <c r="H86"/>
      <c r="I86"/>
    </row>
    <row r="87" spans="2:9" s="36" customFormat="1" ht="18" x14ac:dyDescent="0.4">
      <c r="B87" s="32"/>
      <c r="C87" s="33"/>
      <c r="D87" s="44" t="s">
        <v>70</v>
      </c>
      <c r="E87" s="42" t="s">
        <v>7</v>
      </c>
      <c r="F87" s="53">
        <f>F68+F75+F84</f>
        <v>9107328468.9259892</v>
      </c>
      <c r="G87"/>
      <c r="H87"/>
      <c r="I87"/>
    </row>
    <row r="88" spans="2:9" s="36" customFormat="1" ht="15" thickBot="1" x14ac:dyDescent="0.25">
      <c r="B88" s="54"/>
      <c r="C88" s="55"/>
      <c r="D88" s="55"/>
      <c r="E88" s="56"/>
      <c r="F88" s="57"/>
      <c r="G88"/>
      <c r="H88"/>
      <c r="I88"/>
    </row>
    <row r="89" spans="2:9" s="36" customFormat="1" x14ac:dyDescent="0.2">
      <c r="G89"/>
      <c r="H89"/>
      <c r="I89"/>
    </row>
    <row r="90" spans="2:9" s="36" customFormat="1" x14ac:dyDescent="0.2">
      <c r="C90" s="58" t="s">
        <v>71</v>
      </c>
      <c r="F90" s="59"/>
      <c r="G90"/>
      <c r="H90"/>
      <c r="I90"/>
    </row>
    <row r="91" spans="2:9" s="36" customFormat="1" x14ac:dyDescent="0.2">
      <c r="B91"/>
      <c r="C91"/>
      <c r="D91"/>
      <c r="E91"/>
      <c r="F91" s="60"/>
      <c r="G91"/>
      <c r="H91"/>
      <c r="I91"/>
    </row>
    <row r="92" spans="2:9" x14ac:dyDescent="0.2">
      <c r="B92" s="61" t="s">
        <v>72</v>
      </c>
      <c r="I92"/>
    </row>
    <row r="93" spans="2:9" ht="12.75" x14ac:dyDescent="0.2">
      <c r="I93"/>
    </row>
    <row r="94" spans="2:9" ht="12.75" x14ac:dyDescent="0.2">
      <c r="I94"/>
    </row>
    <row r="95" spans="2:9" x14ac:dyDescent="0.2">
      <c r="F95" s="60"/>
      <c r="H95" s="36"/>
    </row>
    <row r="96" spans="2:9" x14ac:dyDescent="0.2">
      <c r="H96" s="36"/>
    </row>
    <row r="97" spans="8:8" x14ac:dyDescent="0.2">
      <c r="H97" s="36"/>
    </row>
    <row r="98" spans="8:8" x14ac:dyDescent="0.2">
      <c r="H98" s="36"/>
    </row>
    <row r="99" spans="8:8" x14ac:dyDescent="0.2">
      <c r="H99" s="36"/>
    </row>
    <row r="100" spans="8:8" x14ac:dyDescent="0.2">
      <c r="H100" s="36"/>
    </row>
  </sheetData>
  <mergeCells count="4">
    <mergeCell ref="B4:F4"/>
    <mergeCell ref="B5:F5"/>
    <mergeCell ref="B6:F7"/>
    <mergeCell ref="B9:D9"/>
  </mergeCells>
  <printOptions horizontalCentered="1"/>
  <pageMargins left="0" right="0.19685039370078741" top="0.39370078740157483" bottom="0.59055118110236227" header="0.51181102362204722" footer="0.51181102362204722"/>
  <pageSetup paperSize="9" scale="82" fitToHeight="0" orientation="portrait" horizontalDpi="1200" verticalDpi="1200" r:id="rId1"/>
  <headerFooter alignWithMargins="0"/>
  <rowBreaks count="1" manualBreakCount="1"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 INCOME</vt:lpstr>
      <vt:lpstr>'NET INCOME'!Print_Area</vt:lpstr>
      <vt:lpstr>'NET INCOME'!Print_Titles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 Markiel B. Sy</dc:creator>
  <cp:lastModifiedBy>Jonn Markiel B. Sy</cp:lastModifiedBy>
  <dcterms:created xsi:type="dcterms:W3CDTF">2024-04-02T00:59:53Z</dcterms:created>
  <dcterms:modified xsi:type="dcterms:W3CDTF">2024-04-02T01:00:14Z</dcterms:modified>
</cp:coreProperties>
</file>