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DC720633-E436-4CB9-A42B-56C716DDC4B4}" xr6:coauthVersionLast="47" xr6:coauthVersionMax="47" xr10:uidLastSave="{00000000-0000-0000-0000-000000000000}"/>
  <bookViews>
    <workbookView xWindow="28680" yWindow="1185" windowWidth="24240" windowHeight="13140" xr2:uid="{B8A5D0AE-B7BF-40EA-AC06-154FE5886A8F}"/>
  </bookViews>
  <sheets>
    <sheet name="GPW" sheetId="1" r:id="rId1"/>
  </sheets>
  <definedNames>
    <definedName name="_xlnm.Print_Area" localSheetId="0">GPW!$A$1:$F$93</definedName>
    <definedName name="_xlnm.Print_Titles" localSheetId="0">GPW!$1:$11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<sst xmlns="http://schemas.openxmlformats.org/spreadsheetml/2006/main" count="139" uniqueCount="74">
  <si>
    <t xml:space="preserve">Gross Premiums Written of  Non-Life Insurance Companies </t>
  </si>
  <si>
    <t>Year 2023</t>
  </si>
  <si>
    <t>Based on Submitted Unaudited Enhanced Quarterly Report on Selected Financial Statistics (EQRSFS)</t>
  </si>
  <si>
    <t>Name of Company</t>
  </si>
  <si>
    <t>Gross Premiums Written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</si>
  <si>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</si>
  <si>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</si>
  <si>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</si>
  <si>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</si>
  <si>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</si>
  <si>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</si>
  <si>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FPG Insurance Company, Inc.</t>
  </si>
  <si>
    <t>Standard Insurance Company, Inc.</t>
  </si>
  <si>
    <t>PGA Sompo Insurance Corporation</t>
  </si>
  <si>
    <t>Stronghold Insurance Company, Inc.</t>
  </si>
  <si>
    <t>Mercantile Insurance Company, Inc.</t>
  </si>
  <si>
    <t xml:space="preserve">Cocogen Insurance, Inc. </t>
  </si>
  <si>
    <t>Insurance Company of North America</t>
  </si>
  <si>
    <t>Alliedbankers Insurance Corp.</t>
  </si>
  <si>
    <t>Charter Ping An Insurance Corporation</t>
  </si>
  <si>
    <t>Starr International Insurance Philippines Branch</t>
  </si>
  <si>
    <t>Pacific Cross Insurance, Inc.</t>
  </si>
  <si>
    <t>Paramount Life &amp; General Insurance Corporation *</t>
  </si>
  <si>
    <t>AIG Philippines Insurance Inc.</t>
  </si>
  <si>
    <t>Philippine British Assurance Company, Inc.</t>
  </si>
  <si>
    <t>Petrogen Insurance Corporation</t>
  </si>
  <si>
    <t xml:space="preserve">MAA General Assurance Phils., Inc. </t>
  </si>
  <si>
    <t>Commonwealth Insurance Company</t>
  </si>
  <si>
    <t>Alpha Insurance &amp; Surety Company, Inc.</t>
  </si>
  <si>
    <t>Oona Insular Insurance Corporation (MAPFRE)</t>
  </si>
  <si>
    <t>CARD Pioneer Microinsurance, Inc.</t>
  </si>
  <si>
    <t>Sterling Insurance Company, Inc.</t>
  </si>
  <si>
    <t>Pacific Union Insurance Company</t>
  </si>
  <si>
    <t>M Pioneer Insurance Inc.</t>
  </si>
  <si>
    <t>Western Guaranty Corporation</t>
  </si>
  <si>
    <t>Asia Insurance (Philippines) Corp.</t>
  </si>
  <si>
    <t>Visayan Surety &amp; Insurance Corporation</t>
  </si>
  <si>
    <t>Oriental Assurance Corporation</t>
  </si>
  <si>
    <t>Fortune General Insurance Corp.</t>
  </si>
  <si>
    <t>Travellers Insurance &amp; Surety Corporation</t>
  </si>
  <si>
    <t xml:space="preserve">Bethel General Insurance &amp; Surety Corp. </t>
  </si>
  <si>
    <t>Asia United Insurance, Inc.</t>
  </si>
  <si>
    <t>Milestone Guaranty &amp; Assurance Corporation</t>
  </si>
  <si>
    <t>Liberty Insurance Corporation</t>
  </si>
  <si>
    <t>Etiqa Life and General Assurance Phils., Inc. *</t>
  </si>
  <si>
    <t>Cibeles Insurance Corporation</t>
  </si>
  <si>
    <t xml:space="preserve">Corporate Guarantee &amp; Insurance Company, Inc. </t>
  </si>
  <si>
    <t>CLIMBS Life &amp; General Insurance Cooperative *</t>
  </si>
  <si>
    <t>Premier Life and General Assurance Corporation, The*</t>
  </si>
  <si>
    <t xml:space="preserve">Philippines First Insurance Company, Inc. </t>
  </si>
  <si>
    <t>Pioneer Intercontinental Insurance Corporation</t>
  </si>
  <si>
    <t>SGI Philippines General Insurance Company, Inc.</t>
  </si>
  <si>
    <t>Country Bankers Insurance Corporation</t>
  </si>
  <si>
    <r>
      <t>SeaInsure General Insurance Co. Inc.</t>
    </r>
    <r>
      <rPr>
        <sz val="10"/>
        <rFont val="Arial"/>
        <family val="2"/>
      </rPr>
      <t xml:space="preserve"> </t>
    </r>
  </si>
  <si>
    <t>1CISP Life and General Insurance *</t>
  </si>
  <si>
    <t>Perla Compañia de Seguros, Inc.</t>
  </si>
  <si>
    <t>Intra-Strata Assurance Corporation</t>
  </si>
  <si>
    <t>Metropolitan Insurance Company, Inc.</t>
  </si>
  <si>
    <t>Manila Bankers Life and General Corporation*</t>
  </si>
  <si>
    <t xml:space="preserve">AIA Philippines Life and General Insurance Co., Inc.* </t>
  </si>
  <si>
    <t>no Business Done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</si>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</sst>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64" fontId="2" fillId="0" borderId="1" xfId="2" applyNumberFormat="1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/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2" quotePrefix="1" applyFont="1" applyBorder="1" applyAlignment="1">
      <alignment horizontal="centerContinuous"/>
    </xf>
    <xf numFmtId="0" fontId="2" fillId="0" borderId="3" xfId="2" quotePrefix="1" applyFont="1" applyBorder="1" applyAlignment="1">
      <alignment horizontal="centerContinuous"/>
    </xf>
    <xf numFmtId="0" fontId="2" fillId="0" borderId="3" xfId="2" applyFont="1" applyBorder="1" applyAlignment="1">
      <alignment horizontal="centerContinuous"/>
    </xf>
    <xf numFmtId="0" fontId="2" fillId="0" borderId="10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0" fontId="7" fillId="0" borderId="9" xfId="2" applyFont="1" applyBorder="1" applyAlignment="1">
      <alignment horizontal="center"/>
    </xf>
    <xf numFmtId="0" fontId="2" fillId="0" borderId="14" xfId="2" applyFont="1" applyBorder="1"/>
    <xf numFmtId="0" fontId="2" fillId="0" borderId="15" xfId="2" applyFont="1" applyBorder="1"/>
    <xf numFmtId="0" fontId="9" fillId="0" borderId="15" xfId="2" applyFont="1" applyBorder="1" applyAlignment="1">
      <alignment horizontal="left"/>
    </xf>
    <xf numFmtId="0" fontId="8" fillId="0" borderId="16" xfId="2" applyFont="1" applyBorder="1" applyAlignment="1">
      <alignment horizontal="center"/>
    </xf>
    <xf numFmtId="0" fontId="2" fillId="0" borderId="0" xfId="2" applyFont="1"/>
    <xf numFmtId="0" fontId="3" fillId="0" borderId="15" xfId="2" applyFont="1" applyBorder="1"/>
    <xf numFmtId="0" fontId="3" fillId="0" borderId="17" xfId="2" applyFont="1" applyBorder="1"/>
    <xf numFmtId="0" fontId="2" fillId="0" borderId="18" xfId="2" applyFont="1" applyBorder="1"/>
    <xf numFmtId="164" fontId="10" fillId="0" borderId="1" xfId="2" applyNumberFormat="1" applyFont="1" applyBorder="1" applyAlignment="1">
      <alignment horizontal="center"/>
    </xf>
    <xf numFmtId="0" fontId="2" fillId="0" borderId="16" xfId="2" applyFont="1" applyBorder="1"/>
    <xf numFmtId="0" fontId="3" fillId="0" borderId="19" xfId="2" applyFont="1" applyBorder="1"/>
    <xf numFmtId="0" fontId="8" fillId="0" borderId="16" xfId="2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center"/>
    </xf>
    <xf numFmtId="0" fontId="5" fillId="0" borderId="15" xfId="2" applyFont="1" applyBorder="1"/>
    <xf numFmtId="164" fontId="11" fillId="0" borderId="1" xfId="2" applyNumberFormat="1" applyFont="1" applyBorder="1"/>
    <xf numFmtId="0" fontId="2" fillId="0" borderId="1" xfId="2" applyFont="1" applyBorder="1"/>
    <xf numFmtId="0" fontId="9" fillId="0" borderId="15" xfId="2" applyFont="1" applyBorder="1" applyAlignment="1">
      <alignment horizontal="center"/>
    </xf>
    <xf numFmtId="164" fontId="2" fillId="0" borderId="16" xfId="1" applyNumberFormat="1" applyFont="1" applyFill="1" applyBorder="1"/>
    <xf numFmtId="164" fontId="3" fillId="0" borderId="15" xfId="1" applyNumberFormat="1" applyFont="1" applyFill="1" applyBorder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12" fillId="0" borderId="1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13" xfId="2" applyFont="1" applyBorder="1"/>
    <xf numFmtId="0" fontId="2" fillId="0" borderId="9" xfId="2" applyFont="1" applyBorder="1"/>
    <xf numFmtId="0" fontId="13" fillId="0" borderId="0" xfId="0" applyFont="1"/>
    <xf numFmtId="3" fontId="2" fillId="0" borderId="0" xfId="2" applyNumberFormat="1" applyFont="1"/>
    <xf numFmtId="164" fontId="0" fillId="0" borderId="0" xfId="0" applyNumberFormat="1"/>
    <xf numFmtId="164" fontId="10" fillId="0" borderId="0" xfId="1" applyNumberFormat="1" applyFont="1"/>
  </cellXfs>
  <cellStyles count="3">
    <cellStyle name="Comma" xfId="1" builtinId="3"/>
    <cellStyle name="Normal" xfId="0" builtinId="0"/>
    <cellStyle name="Normal 2 2" xfId="2" xr:uid="{E89FEAE7-46BE-4820-B84F-6AAC8F702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E525A0-8728-49EE-A04E-9E75E0EFB1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14700-BD7B-4CFF-BEA9-C1B63C37E34F}">
  <sheetPr>
    <tabColor rgb="FFFF0000"/>
  </sheetPr>
  <dimension ref="B1:I96"/>
  <sheetViews>
    <sheetView tabSelected="1" view="pageBreakPreview" zoomScaleNormal="100" zoomScaleSheetLayoutView="75" workbookViewId="0">
      <selection activeCell="I1" sqref="I1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13.42578125" customWidth="1"/>
    <col min="9" max="9" width="18.85546875" style="1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2"/>
    <row r="2" spans="2:9" ht="123" customHeight="1" thickBot="1" x14ac:dyDescent="0.25">
      <c r="I2"/>
    </row>
    <row r="3" spans="2:9" s="5" customFormat="1" ht="15" x14ac:dyDescent="0.2">
      <c r="B3" s="2"/>
      <c r="C3" s="3"/>
      <c r="D3" s="3"/>
      <c r="E3" s="3"/>
      <c r="F3" s="4"/>
      <c r="H3"/>
      <c r="I3"/>
    </row>
    <row r="4" spans="2:9" s="5" customFormat="1" ht="18" x14ac:dyDescent="0.25">
      <c r="B4" s="6" t="s">
        <v>0</v>
      </c>
      <c r="C4" s="7"/>
      <c r="D4" s="7"/>
      <c r="E4" s="7"/>
      <c r="F4" s="8"/>
      <c r="H4"/>
      <c r="I4"/>
    </row>
    <row r="5" spans="2:9" s="5" customFormat="1" ht="15.75" x14ac:dyDescent="0.25">
      <c r="B5" s="9" t="s">
        <v>1</v>
      </c>
      <c r="C5" s="10"/>
      <c r="D5" s="10"/>
      <c r="E5" s="10"/>
      <c r="F5" s="11"/>
      <c r="H5"/>
      <c r="I5"/>
    </row>
    <row r="6" spans="2:9" s="5" customFormat="1" ht="15" customHeight="1" x14ac:dyDescent="0.2">
      <c r="B6" s="12" t="s">
        <v>2</v>
      </c>
      <c r="C6" s="13"/>
      <c r="D6" s="13"/>
      <c r="E6" s="13"/>
      <c r="F6" s="14"/>
      <c r="H6"/>
      <c r="I6"/>
    </row>
    <row r="7" spans="2:9" s="5" customFormat="1" ht="15" customHeight="1" thickBot="1" x14ac:dyDescent="0.25">
      <c r="B7" s="15"/>
      <c r="C7" s="16"/>
      <c r="D7" s="16"/>
      <c r="E7" s="16"/>
      <c r="F7" s="17"/>
      <c r="H7"/>
      <c r="I7"/>
    </row>
    <row r="8" spans="2:9" s="5" customFormat="1" x14ac:dyDescent="0.2">
      <c r="B8" s="18"/>
      <c r="C8" s="19"/>
      <c r="D8" s="20"/>
      <c r="E8" s="21"/>
      <c r="F8" s="22"/>
      <c r="H8"/>
      <c r="I8"/>
    </row>
    <row r="9" spans="2:9" s="5" customFormat="1" ht="15.75" x14ac:dyDescent="0.25">
      <c r="B9" s="23" t="s">
        <v>3</v>
      </c>
      <c r="C9" s="24"/>
      <c r="D9" s="25"/>
      <c r="E9" s="26"/>
      <c r="F9" s="27" t="s">
        <v>4</v>
      </c>
      <c r="H9"/>
      <c r="I9"/>
    </row>
    <row r="10" spans="2:9" s="5" customFormat="1" ht="15.75" thickBot="1" x14ac:dyDescent="0.3">
      <c r="B10" s="28"/>
      <c r="C10" s="29"/>
      <c r="D10" s="29"/>
      <c r="E10" s="30"/>
      <c r="F10" s="31"/>
      <c r="H10"/>
      <c r="I10"/>
    </row>
    <row r="11" spans="2:9" s="36" customFormat="1" ht="15.75" x14ac:dyDescent="0.25">
      <c r="B11" s="32"/>
      <c r="C11" s="33"/>
      <c r="D11" s="34"/>
      <c r="E11" s="35"/>
      <c r="F11" s="1"/>
      <c r="H11"/>
      <c r="I11"/>
    </row>
    <row r="12" spans="2:9" s="36" customFormat="1" ht="15" customHeight="1" x14ac:dyDescent="0.25">
      <c r="B12" s="32">
        <f t="shared" ref="B12:B65" si="0">B11+1</f>
        <v>1</v>
      </c>
      <c r="C12" s="33" t="s">
        <v>5</v>
      </c>
      <c r="D12" s="37" t="s">
        <v>6</v>
      </c>
      <c r="E12" s="35" t="s">
        <v>7</v>
      </c>
      <c r="F12" s="1">
        <v>15546199937.078573</v>
      </c>
      <c r="H12"/>
      <c r="I12"/>
    </row>
    <row r="13" spans="2:9" s="36" customFormat="1" ht="15" customHeight="1" x14ac:dyDescent="0.25">
      <c r="B13" s="32">
        <f t="shared" si="0"/>
        <v>2</v>
      </c>
      <c r="C13" s="33" t="s">
        <v>5</v>
      </c>
      <c r="D13" s="37" t="s">
        <v>8</v>
      </c>
      <c r="E13" s="35"/>
      <c r="F13" s="1">
        <v>15053834276.26</v>
      </c>
      <c r="H13"/>
      <c r="I13"/>
    </row>
    <row r="14" spans="2:9" s="36" customFormat="1" ht="15" customHeight="1" x14ac:dyDescent="0.2">
      <c r="B14" s="32">
        <f t="shared" si="0"/>
        <v>3</v>
      </c>
      <c r="C14" s="33" t="s">
        <v>5</v>
      </c>
      <c r="D14" s="38" t="s">
        <v>9</v>
      </c>
      <c r="E14" s="39"/>
      <c r="F14" s="40">
        <v>11646504753.218304</v>
      </c>
      <c r="H14"/>
      <c r="I14"/>
    </row>
    <row r="15" spans="2:9" s="36" customFormat="1" ht="15.75" customHeight="1" x14ac:dyDescent="0.2">
      <c r="B15" s="32">
        <f t="shared" si="0"/>
        <v>4</v>
      </c>
      <c r="C15" s="33" t="s">
        <v>5</v>
      </c>
      <c r="D15" s="37" t="s">
        <v>10</v>
      </c>
      <c r="E15" s="41"/>
      <c r="F15" s="1">
        <v>7074112176.9499998</v>
      </c>
      <c r="H15"/>
      <c r="I15"/>
    </row>
    <row r="16" spans="2:9" s="36" customFormat="1" ht="15" customHeight="1" x14ac:dyDescent="0.2">
      <c r="B16" s="32">
        <f t="shared" si="0"/>
        <v>5</v>
      </c>
      <c r="C16" s="33" t="s">
        <v>5</v>
      </c>
      <c r="D16" s="37" t="s">
        <v>11</v>
      </c>
      <c r="E16" s="41"/>
      <c r="F16" s="1">
        <v>5148125997.4899998</v>
      </c>
      <c r="H16"/>
      <c r="I16"/>
    </row>
    <row r="17" spans="2:9" s="36" customFormat="1" ht="15" customHeight="1" x14ac:dyDescent="0.2">
      <c r="B17" s="32">
        <f t="shared" si="0"/>
        <v>6</v>
      </c>
      <c r="C17" s="33" t="s">
        <v>5</v>
      </c>
      <c r="D17" s="37" t="s">
        <v>12</v>
      </c>
      <c r="E17" s="41"/>
      <c r="F17" s="1">
        <v>5082742644.03055</v>
      </c>
      <c r="H17"/>
      <c r="I17"/>
    </row>
    <row r="18" spans="2:9" s="36" customFormat="1" ht="15" x14ac:dyDescent="0.2">
      <c r="B18" s="32">
        <f t="shared" si="0"/>
        <v>7</v>
      </c>
      <c r="C18" s="33" t="s">
        <v>5</v>
      </c>
      <c r="D18" s="37" t="s">
        <v>13</v>
      </c>
      <c r="E18" s="41"/>
      <c r="F18" s="1">
        <v>4291344565.6499996</v>
      </c>
      <c r="H18"/>
      <c r="I18"/>
    </row>
    <row r="19" spans="2:9" s="36" customFormat="1" ht="15.75" customHeight="1" x14ac:dyDescent="0.2">
      <c r="B19" s="32">
        <f t="shared" si="0"/>
        <v>8</v>
      </c>
      <c r="C19" s="33" t="s">
        <v>5</v>
      </c>
      <c r="D19" s="37" t="s">
        <v>14</v>
      </c>
      <c r="E19" s="41"/>
      <c r="F19" s="1">
        <v>4281603816.2574348</v>
      </c>
      <c r="H19"/>
      <c r="I19"/>
    </row>
    <row r="20" spans="2:9" s="36" customFormat="1" ht="15" x14ac:dyDescent="0.2">
      <c r="B20" s="32">
        <f t="shared" si="0"/>
        <v>9</v>
      </c>
      <c r="C20" s="33" t="s">
        <v>5</v>
      </c>
      <c r="D20" s="37" t="s">
        <v>15</v>
      </c>
      <c r="E20" s="41"/>
      <c r="F20" s="1">
        <v>3571627540.0299988</v>
      </c>
      <c r="H20"/>
      <c r="I20"/>
    </row>
    <row r="21" spans="2:9" s="36" customFormat="1" ht="15.75" customHeight="1" x14ac:dyDescent="0.2">
      <c r="B21" s="32">
        <f t="shared" si="0"/>
        <v>10</v>
      </c>
      <c r="C21" s="33" t="s">
        <v>5</v>
      </c>
      <c r="D21" s="37" t="s">
        <v>16</v>
      </c>
      <c r="E21" s="41"/>
      <c r="F21" s="1">
        <v>3415059601.0196199</v>
      </c>
      <c r="H21"/>
      <c r="I21"/>
    </row>
    <row r="22" spans="2:9" s="36" customFormat="1" ht="15.75" customHeight="1" x14ac:dyDescent="0.2">
      <c r="B22" s="32">
        <f t="shared" si="0"/>
        <v>11</v>
      </c>
      <c r="C22" s="33" t="s">
        <v>5</v>
      </c>
      <c r="D22" s="37" t="s">
        <v>17</v>
      </c>
      <c r="E22" s="41"/>
      <c r="F22" s="1">
        <v>3391051197.9099998</v>
      </c>
      <c r="H22"/>
      <c r="I22"/>
    </row>
    <row r="23" spans="2:9" s="36" customFormat="1" ht="15" customHeight="1" x14ac:dyDescent="0.2">
      <c r="B23" s="32">
        <f t="shared" si="0"/>
        <v>12</v>
      </c>
      <c r="C23" s="33" t="s">
        <v>5</v>
      </c>
      <c r="D23" s="37" t="s">
        <v>18</v>
      </c>
      <c r="E23" s="41"/>
      <c r="F23" s="1">
        <v>3278270642.5599999</v>
      </c>
      <c r="H23"/>
      <c r="I23"/>
    </row>
    <row r="24" spans="2:9" s="36" customFormat="1" ht="15" customHeight="1" x14ac:dyDescent="0.2">
      <c r="B24" s="32">
        <f t="shared" si="0"/>
        <v>13</v>
      </c>
      <c r="C24" s="33" t="s">
        <v>5</v>
      </c>
      <c r="D24" s="37" t="s">
        <v>19</v>
      </c>
      <c r="E24" s="41"/>
      <c r="F24" s="1">
        <v>3187467463.6100006</v>
      </c>
      <c r="H24"/>
      <c r="I24"/>
    </row>
    <row r="25" spans="2:9" s="36" customFormat="1" ht="15" customHeight="1" x14ac:dyDescent="0.2">
      <c r="B25" s="32">
        <f t="shared" si="0"/>
        <v>14</v>
      </c>
      <c r="C25" s="33" t="s">
        <v>5</v>
      </c>
      <c r="D25" s="37" t="s">
        <v>20</v>
      </c>
      <c r="E25" s="41"/>
      <c r="F25" s="1">
        <v>2819731233.9460001</v>
      </c>
      <c r="H25"/>
      <c r="I25"/>
    </row>
    <row r="26" spans="2:9" s="36" customFormat="1" ht="15" customHeight="1" x14ac:dyDescent="0.2">
      <c r="B26" s="32">
        <f t="shared" si="0"/>
        <v>15</v>
      </c>
      <c r="C26" s="33" t="s">
        <v>5</v>
      </c>
      <c r="D26" s="37" t="s">
        <v>21</v>
      </c>
      <c r="E26" s="41"/>
      <c r="F26" s="1">
        <v>2790712615</v>
      </c>
      <c r="H26"/>
      <c r="I26"/>
    </row>
    <row r="27" spans="2:9" s="36" customFormat="1" ht="15.75" customHeight="1" x14ac:dyDescent="0.2">
      <c r="B27" s="32">
        <f t="shared" si="0"/>
        <v>16</v>
      </c>
      <c r="C27" s="33" t="s">
        <v>5</v>
      </c>
      <c r="D27" s="37" t="s">
        <v>22</v>
      </c>
      <c r="E27" s="41"/>
      <c r="F27" s="1">
        <v>2616939179.7332001</v>
      </c>
      <c r="H27"/>
      <c r="I27"/>
    </row>
    <row r="28" spans="2:9" s="36" customFormat="1" ht="15.75" customHeight="1" x14ac:dyDescent="0.2">
      <c r="B28" s="32">
        <f t="shared" si="0"/>
        <v>17</v>
      </c>
      <c r="C28" s="33" t="s">
        <v>5</v>
      </c>
      <c r="D28" s="37" t="s">
        <v>23</v>
      </c>
      <c r="E28" s="41"/>
      <c r="F28" s="1">
        <v>2396291722.4816647</v>
      </c>
      <c r="H28"/>
      <c r="I28"/>
    </row>
    <row r="29" spans="2:9" s="36" customFormat="1" ht="15.75" customHeight="1" x14ac:dyDescent="0.2">
      <c r="B29" s="32">
        <f t="shared" si="0"/>
        <v>18</v>
      </c>
      <c r="C29" s="33" t="s">
        <v>5</v>
      </c>
      <c r="D29" s="37" t="s">
        <v>24</v>
      </c>
      <c r="E29" s="41"/>
      <c r="F29" s="1">
        <v>2365160693.7980442</v>
      </c>
      <c r="H29"/>
      <c r="I29"/>
    </row>
    <row r="30" spans="2:9" s="36" customFormat="1" ht="15" customHeight="1" x14ac:dyDescent="0.2">
      <c r="B30" s="32">
        <f t="shared" si="0"/>
        <v>19</v>
      </c>
      <c r="C30" s="33" t="s">
        <v>5</v>
      </c>
      <c r="D30" s="37" t="s">
        <v>25</v>
      </c>
      <c r="E30" s="41"/>
      <c r="F30" s="1">
        <v>2315896899</v>
      </c>
      <c r="H30"/>
      <c r="I30"/>
    </row>
    <row r="31" spans="2:9" s="36" customFormat="1" ht="15" customHeight="1" x14ac:dyDescent="0.2">
      <c r="B31" s="32">
        <f t="shared" si="0"/>
        <v>20</v>
      </c>
      <c r="C31" s="33" t="s">
        <v>5</v>
      </c>
      <c r="D31" s="37" t="s">
        <v>26</v>
      </c>
      <c r="E31" s="41"/>
      <c r="F31" s="1">
        <v>2250054057.7199998</v>
      </c>
      <c r="H31"/>
      <c r="I31"/>
    </row>
    <row r="32" spans="2:9" s="36" customFormat="1" ht="15" customHeight="1" x14ac:dyDescent="0.2">
      <c r="B32" s="32">
        <f t="shared" si="0"/>
        <v>21</v>
      </c>
      <c r="C32" s="33" t="s">
        <v>5</v>
      </c>
      <c r="D32" s="37" t="s">
        <v>27</v>
      </c>
      <c r="E32" s="41"/>
      <c r="F32" s="1">
        <v>1974789300.4199998</v>
      </c>
      <c r="H32"/>
      <c r="I32"/>
    </row>
    <row r="33" spans="2:9" s="36" customFormat="1" ht="15" customHeight="1" x14ac:dyDescent="0.2">
      <c r="B33" s="32">
        <f t="shared" si="0"/>
        <v>22</v>
      </c>
      <c r="C33" s="33" t="s">
        <v>5</v>
      </c>
      <c r="D33" s="37" t="s">
        <v>28</v>
      </c>
      <c r="E33" s="41"/>
      <c r="F33" s="1">
        <v>1622743018.5400002</v>
      </c>
      <c r="H33"/>
      <c r="I33"/>
    </row>
    <row r="34" spans="2:9" s="36" customFormat="1" ht="15.75" customHeight="1" x14ac:dyDescent="0.2">
      <c r="B34" s="32">
        <f t="shared" si="0"/>
        <v>23</v>
      </c>
      <c r="C34" s="33" t="s">
        <v>5</v>
      </c>
      <c r="D34" s="37" t="s">
        <v>29</v>
      </c>
      <c r="E34" s="41"/>
      <c r="F34" s="1">
        <v>1620243767.6799998</v>
      </c>
      <c r="H34"/>
      <c r="I34"/>
    </row>
    <row r="35" spans="2:9" s="36" customFormat="1" ht="15" x14ac:dyDescent="0.2">
      <c r="B35" s="32">
        <f t="shared" si="0"/>
        <v>24</v>
      </c>
      <c r="C35" s="33" t="s">
        <v>5</v>
      </c>
      <c r="D35" s="37" t="s">
        <v>30</v>
      </c>
      <c r="E35" s="41"/>
      <c r="F35" s="1">
        <v>1528031621.9648294</v>
      </c>
      <c r="H35"/>
      <c r="I35"/>
    </row>
    <row r="36" spans="2:9" s="36" customFormat="1" ht="15" x14ac:dyDescent="0.2">
      <c r="B36" s="32">
        <f t="shared" si="0"/>
        <v>25</v>
      </c>
      <c r="C36" s="33" t="s">
        <v>5</v>
      </c>
      <c r="D36" s="37" t="s">
        <v>31</v>
      </c>
      <c r="E36" s="41"/>
      <c r="F36" s="1">
        <v>1445776303.7329352</v>
      </c>
      <c r="H36"/>
      <c r="I36"/>
    </row>
    <row r="37" spans="2:9" s="36" customFormat="1" ht="15" customHeight="1" x14ac:dyDescent="0.2">
      <c r="B37" s="32">
        <f t="shared" si="0"/>
        <v>26</v>
      </c>
      <c r="C37" s="33" t="s">
        <v>5</v>
      </c>
      <c r="D37" s="37" t="s">
        <v>32</v>
      </c>
      <c r="E37" s="41"/>
      <c r="F37" s="1">
        <v>1387433346.7199998</v>
      </c>
      <c r="H37"/>
      <c r="I37"/>
    </row>
    <row r="38" spans="2:9" s="36" customFormat="1" ht="15.75" customHeight="1" x14ac:dyDescent="0.2">
      <c r="B38" s="32">
        <f t="shared" si="0"/>
        <v>27</v>
      </c>
      <c r="C38" s="33"/>
      <c r="D38" s="42" t="s">
        <v>33</v>
      </c>
      <c r="E38" s="41"/>
      <c r="F38" s="1">
        <v>1356791801.76</v>
      </c>
      <c r="H38"/>
      <c r="I38"/>
    </row>
    <row r="39" spans="2:9" s="36" customFormat="1" ht="15" x14ac:dyDescent="0.2">
      <c r="B39" s="32">
        <f t="shared" si="0"/>
        <v>28</v>
      </c>
      <c r="C39" s="33" t="s">
        <v>5</v>
      </c>
      <c r="D39" s="37" t="s">
        <v>34</v>
      </c>
      <c r="E39" s="41"/>
      <c r="F39" s="1">
        <v>1222395128.25</v>
      </c>
      <c r="H39"/>
      <c r="I39"/>
    </row>
    <row r="40" spans="2:9" s="36" customFormat="1" ht="15.75" customHeight="1" x14ac:dyDescent="0.2">
      <c r="B40" s="32">
        <f t="shared" si="0"/>
        <v>29</v>
      </c>
      <c r="C40" s="33" t="s">
        <v>5</v>
      </c>
      <c r="D40" s="37" t="s">
        <v>35</v>
      </c>
      <c r="E40" s="41"/>
      <c r="F40" s="1">
        <v>1113405854.76</v>
      </c>
      <c r="H40"/>
      <c r="I40"/>
    </row>
    <row r="41" spans="2:9" s="36" customFormat="1" ht="15" customHeight="1" x14ac:dyDescent="0.2">
      <c r="B41" s="32">
        <f t="shared" si="0"/>
        <v>30</v>
      </c>
      <c r="C41" s="33" t="s">
        <v>5</v>
      </c>
      <c r="D41" s="37" t="s">
        <v>36</v>
      </c>
      <c r="E41" s="41"/>
      <c r="F41" s="1">
        <v>1020525814.85</v>
      </c>
      <c r="H41"/>
      <c r="I41"/>
    </row>
    <row r="42" spans="2:9" s="36" customFormat="1" ht="15" x14ac:dyDescent="0.2">
      <c r="B42" s="32">
        <f t="shared" si="0"/>
        <v>31</v>
      </c>
      <c r="C42" s="33" t="s">
        <v>5</v>
      </c>
      <c r="D42" s="37" t="s">
        <v>37</v>
      </c>
      <c r="E42" s="41"/>
      <c r="F42" s="1">
        <v>978826752</v>
      </c>
      <c r="H42"/>
      <c r="I42"/>
    </row>
    <row r="43" spans="2:9" s="36" customFormat="1" ht="15" customHeight="1" x14ac:dyDescent="0.2">
      <c r="B43" s="32">
        <f t="shared" si="0"/>
        <v>32</v>
      </c>
      <c r="C43" s="33" t="s">
        <v>5</v>
      </c>
      <c r="D43" s="37" t="s">
        <v>38</v>
      </c>
      <c r="E43" s="41"/>
      <c r="F43" s="1">
        <v>976393649.98691297</v>
      </c>
      <c r="H43"/>
      <c r="I43"/>
    </row>
    <row r="44" spans="2:9" s="36" customFormat="1" ht="15" customHeight="1" x14ac:dyDescent="0.2">
      <c r="B44" s="32">
        <f t="shared" si="0"/>
        <v>33</v>
      </c>
      <c r="C44" s="33" t="s">
        <v>5</v>
      </c>
      <c r="D44" s="37" t="s">
        <v>39</v>
      </c>
      <c r="E44" s="41"/>
      <c r="F44" s="1">
        <v>970840507.78000009</v>
      </c>
      <c r="H44"/>
      <c r="I44"/>
    </row>
    <row r="45" spans="2:9" s="36" customFormat="1" ht="15" customHeight="1" x14ac:dyDescent="0.25">
      <c r="B45" s="32">
        <f t="shared" si="0"/>
        <v>34</v>
      </c>
      <c r="C45" s="33"/>
      <c r="D45" s="37" t="s">
        <v>40</v>
      </c>
      <c r="E45" s="43"/>
      <c r="F45" s="1">
        <v>896432678.96895635</v>
      </c>
      <c r="H45"/>
      <c r="I45"/>
    </row>
    <row r="46" spans="2:9" s="36" customFormat="1" ht="15" customHeight="1" x14ac:dyDescent="0.2">
      <c r="B46" s="32">
        <f t="shared" si="0"/>
        <v>35</v>
      </c>
      <c r="C46" s="33" t="s">
        <v>5</v>
      </c>
      <c r="D46" s="37" t="s">
        <v>41</v>
      </c>
      <c r="E46" s="41"/>
      <c r="F46" s="1">
        <v>895086432.30000007</v>
      </c>
      <c r="H46"/>
      <c r="I46"/>
    </row>
    <row r="47" spans="2:9" s="36" customFormat="1" ht="15" x14ac:dyDescent="0.2">
      <c r="B47" s="32">
        <f t="shared" si="0"/>
        <v>36</v>
      </c>
      <c r="C47" s="33" t="s">
        <v>5</v>
      </c>
      <c r="D47" s="37" t="s">
        <v>42</v>
      </c>
      <c r="E47" s="41"/>
      <c r="F47" s="1">
        <v>845006036.74000001</v>
      </c>
      <c r="H47"/>
      <c r="I47"/>
    </row>
    <row r="48" spans="2:9" s="36" customFormat="1" ht="15.75" customHeight="1" x14ac:dyDescent="0.2">
      <c r="B48" s="32">
        <f t="shared" si="0"/>
        <v>37</v>
      </c>
      <c r="C48" s="33" t="s">
        <v>5</v>
      </c>
      <c r="D48" s="37" t="s">
        <v>43</v>
      </c>
      <c r="E48" s="41"/>
      <c r="F48" s="1">
        <v>569814615.46999991</v>
      </c>
      <c r="H48"/>
      <c r="I48"/>
    </row>
    <row r="49" spans="2:9" s="36" customFormat="1" ht="15" customHeight="1" x14ac:dyDescent="0.2">
      <c r="B49" s="32">
        <f t="shared" si="0"/>
        <v>38</v>
      </c>
      <c r="C49" s="33" t="s">
        <v>5</v>
      </c>
      <c r="D49" s="37" t="s">
        <v>44</v>
      </c>
      <c r="E49" s="41"/>
      <c r="F49" s="1">
        <v>529649180.1400001</v>
      </c>
      <c r="H49"/>
      <c r="I49"/>
    </row>
    <row r="50" spans="2:9" s="36" customFormat="1" ht="15" x14ac:dyDescent="0.2">
      <c r="B50" s="32">
        <f t="shared" si="0"/>
        <v>39</v>
      </c>
      <c r="C50" s="33" t="s">
        <v>5</v>
      </c>
      <c r="D50" s="37" t="s">
        <v>45</v>
      </c>
      <c r="E50" s="41"/>
      <c r="F50" s="1">
        <v>523967902.08000004</v>
      </c>
      <c r="H50"/>
      <c r="I50"/>
    </row>
    <row r="51" spans="2:9" s="36" customFormat="1" ht="15" x14ac:dyDescent="0.2">
      <c r="B51" s="32">
        <f t="shared" si="0"/>
        <v>40</v>
      </c>
      <c r="C51" s="33" t="s">
        <v>5</v>
      </c>
      <c r="D51" s="37" t="s">
        <v>46</v>
      </c>
      <c r="E51" s="41"/>
      <c r="F51" s="1">
        <v>488866225.86999995</v>
      </c>
      <c r="H51"/>
      <c r="I51"/>
    </row>
    <row r="52" spans="2:9" s="36" customFormat="1" ht="15.75" customHeight="1" x14ac:dyDescent="0.2">
      <c r="B52" s="32">
        <f t="shared" si="0"/>
        <v>41</v>
      </c>
      <c r="C52" s="33" t="s">
        <v>5</v>
      </c>
      <c r="D52" s="37" t="s">
        <v>47</v>
      </c>
      <c r="E52" s="41"/>
      <c r="F52" s="1">
        <v>488475087.50000024</v>
      </c>
      <c r="H52"/>
      <c r="I52"/>
    </row>
    <row r="53" spans="2:9" s="36" customFormat="1" ht="15" customHeight="1" x14ac:dyDescent="0.2">
      <c r="B53" s="32">
        <f t="shared" si="0"/>
        <v>42</v>
      </c>
      <c r="C53" s="33"/>
      <c r="D53" s="37" t="s">
        <v>48</v>
      </c>
      <c r="E53" s="41"/>
      <c r="F53" s="1">
        <v>474259446</v>
      </c>
      <c r="H53"/>
      <c r="I53"/>
    </row>
    <row r="54" spans="2:9" s="36" customFormat="1" ht="15.75" customHeight="1" x14ac:dyDescent="0.2">
      <c r="B54" s="32">
        <f t="shared" si="0"/>
        <v>43</v>
      </c>
      <c r="C54" s="33" t="s">
        <v>5</v>
      </c>
      <c r="D54" s="37" t="s">
        <v>49</v>
      </c>
      <c r="E54" s="41"/>
      <c r="F54" s="1">
        <v>380104819.28999996</v>
      </c>
      <c r="H54"/>
      <c r="I54"/>
    </row>
    <row r="55" spans="2:9" s="36" customFormat="1" ht="15" x14ac:dyDescent="0.2">
      <c r="B55" s="32">
        <f t="shared" si="0"/>
        <v>44</v>
      </c>
      <c r="C55" s="33" t="s">
        <v>5</v>
      </c>
      <c r="D55" s="37" t="s">
        <v>50</v>
      </c>
      <c r="E55" s="41"/>
      <c r="F55" s="1">
        <v>369748067.77999997</v>
      </c>
      <c r="H55"/>
      <c r="I55"/>
    </row>
    <row r="56" spans="2:9" s="36" customFormat="1" ht="15" customHeight="1" x14ac:dyDescent="0.2">
      <c r="B56" s="32">
        <f t="shared" si="0"/>
        <v>45</v>
      </c>
      <c r="C56" s="33" t="s">
        <v>5</v>
      </c>
      <c r="D56" s="37" t="s">
        <v>51</v>
      </c>
      <c r="E56" s="41"/>
      <c r="F56" s="1">
        <v>293740275.89999998</v>
      </c>
      <c r="H56"/>
      <c r="I56"/>
    </row>
    <row r="57" spans="2:9" s="36" customFormat="1" ht="15" customHeight="1" x14ac:dyDescent="0.2">
      <c r="B57" s="32">
        <f t="shared" si="0"/>
        <v>46</v>
      </c>
      <c r="C57" s="33" t="s">
        <v>5</v>
      </c>
      <c r="D57" s="37" t="s">
        <v>52</v>
      </c>
      <c r="E57" s="41"/>
      <c r="F57" s="1">
        <v>255775307.68999997</v>
      </c>
      <c r="H57"/>
      <c r="I57"/>
    </row>
    <row r="58" spans="2:9" s="36" customFormat="1" ht="15" customHeight="1" x14ac:dyDescent="0.25">
      <c r="B58" s="32">
        <f t="shared" si="0"/>
        <v>47</v>
      </c>
      <c r="C58" s="33" t="s">
        <v>5</v>
      </c>
      <c r="D58" s="37" t="s">
        <v>53</v>
      </c>
      <c r="E58" s="35"/>
      <c r="F58" s="1">
        <v>208042900.87</v>
      </c>
      <c r="H58"/>
      <c r="I58"/>
    </row>
    <row r="59" spans="2:9" s="36" customFormat="1" ht="15" customHeight="1" x14ac:dyDescent="0.25">
      <c r="B59" s="32">
        <f t="shared" si="0"/>
        <v>48</v>
      </c>
      <c r="C59" s="33" t="s">
        <v>5</v>
      </c>
      <c r="D59" s="37" t="s">
        <v>54</v>
      </c>
      <c r="E59" s="35"/>
      <c r="F59" s="1">
        <v>145754350.07999998</v>
      </c>
      <c r="H59"/>
      <c r="I59"/>
    </row>
    <row r="60" spans="2:9" s="36" customFormat="1" ht="15" customHeight="1" x14ac:dyDescent="0.2">
      <c r="B60" s="32">
        <f t="shared" si="0"/>
        <v>49</v>
      </c>
      <c r="C60" s="33" t="s">
        <v>5</v>
      </c>
      <c r="D60" s="37" t="s">
        <v>55</v>
      </c>
      <c r="E60" s="41"/>
      <c r="F60" s="1">
        <v>141133687.43999982</v>
      </c>
      <c r="H60"/>
      <c r="I60"/>
    </row>
    <row r="61" spans="2:9" s="36" customFormat="1" ht="15" customHeight="1" x14ac:dyDescent="0.2">
      <c r="B61" s="32">
        <f t="shared" si="0"/>
        <v>50</v>
      </c>
      <c r="C61" s="33" t="s">
        <v>5</v>
      </c>
      <c r="D61" s="37" t="s">
        <v>56</v>
      </c>
      <c r="E61" s="41"/>
      <c r="F61" s="1">
        <v>103433304.11</v>
      </c>
      <c r="H61"/>
      <c r="I61"/>
    </row>
    <row r="62" spans="2:9" s="36" customFormat="1" ht="15.75" customHeight="1" x14ac:dyDescent="0.2">
      <c r="B62" s="32">
        <f t="shared" si="0"/>
        <v>51</v>
      </c>
      <c r="C62" s="33" t="s">
        <v>5</v>
      </c>
      <c r="D62" s="37" t="s">
        <v>57</v>
      </c>
      <c r="E62" s="41"/>
      <c r="F62" s="1">
        <v>101104010</v>
      </c>
      <c r="H62"/>
      <c r="I62"/>
    </row>
    <row r="63" spans="2:9" s="36" customFormat="1" ht="15" customHeight="1" x14ac:dyDescent="0.25">
      <c r="B63" s="32">
        <f t="shared" si="0"/>
        <v>52</v>
      </c>
      <c r="C63" s="33" t="s">
        <v>5</v>
      </c>
      <c r="D63" s="37" t="s">
        <v>58</v>
      </c>
      <c r="E63" s="35"/>
      <c r="F63" s="1">
        <v>6464960.8099999996</v>
      </c>
      <c r="H63"/>
      <c r="I63"/>
    </row>
    <row r="64" spans="2:9" s="36" customFormat="1" ht="15" x14ac:dyDescent="0.2">
      <c r="B64" s="32">
        <f t="shared" si="0"/>
        <v>53</v>
      </c>
      <c r="C64" s="33" t="s">
        <v>5</v>
      </c>
      <c r="D64" s="37" t="s">
        <v>59</v>
      </c>
      <c r="E64" s="41"/>
      <c r="F64" s="44" t="s">
        <v>60</v>
      </c>
      <c r="H64"/>
      <c r="I64"/>
    </row>
    <row r="65" spans="2:9" s="36" customFormat="1" ht="15" customHeight="1" x14ac:dyDescent="0.2">
      <c r="B65" s="32">
        <f t="shared" si="0"/>
        <v>54</v>
      </c>
      <c r="C65" s="33" t="s">
        <v>5</v>
      </c>
      <c r="D65" s="37" t="s">
        <v>61</v>
      </c>
      <c r="E65" s="41"/>
      <c r="F65" s="40" t="s">
        <v>62</v>
      </c>
      <c r="H65"/>
      <c r="I65"/>
    </row>
    <row r="66" spans="2:9" s="36" customFormat="1" ht="15" customHeight="1" x14ac:dyDescent="0.2">
      <c r="B66" s="32"/>
      <c r="C66" s="33"/>
      <c r="D66" s="37"/>
      <c r="E66" s="41"/>
      <c r="F66" s="40"/>
      <c r="H66"/>
      <c r="I66"/>
    </row>
    <row r="67" spans="2:9" s="36" customFormat="1" ht="15" x14ac:dyDescent="0.2">
      <c r="B67" s="32"/>
      <c r="C67" s="33"/>
      <c r="D67" s="37"/>
      <c r="E67" s="41"/>
      <c r="F67" s="1"/>
      <c r="H67"/>
      <c r="I67"/>
    </row>
    <row r="68" spans="2:9" s="36" customFormat="1" ht="20.25" x14ac:dyDescent="0.55000000000000004">
      <c r="B68" s="32"/>
      <c r="C68" s="33"/>
      <c r="D68" s="45" t="s">
        <v>63</v>
      </c>
      <c r="E68" s="43" t="s">
        <v>7</v>
      </c>
      <c r="F68" s="46">
        <f>SUM(F12:F63)</f>
        <v>127457787171.22701</v>
      </c>
      <c r="H68"/>
      <c r="I68"/>
    </row>
    <row r="69" spans="2:9" s="36" customFormat="1" ht="20.25" x14ac:dyDescent="0.55000000000000004">
      <c r="B69" s="32"/>
      <c r="C69" s="33"/>
      <c r="D69" s="45"/>
      <c r="E69" s="43"/>
      <c r="F69" s="46"/>
      <c r="H69"/>
      <c r="I69"/>
    </row>
    <row r="70" spans="2:9" s="36" customFormat="1" x14ac:dyDescent="0.2">
      <c r="B70" s="32"/>
      <c r="C70" s="33"/>
      <c r="D70" s="33"/>
      <c r="E70" s="41"/>
      <c r="F70" s="47"/>
      <c r="H70"/>
      <c r="I70"/>
    </row>
    <row r="71" spans="2:9" s="36" customFormat="1" ht="15" x14ac:dyDescent="0.2">
      <c r="B71" s="32"/>
      <c r="C71" s="33"/>
      <c r="D71" s="34" t="s">
        <v>64</v>
      </c>
      <c r="E71" s="41"/>
      <c r="F71" s="1"/>
      <c r="H71"/>
      <c r="I71"/>
    </row>
    <row r="72" spans="2:9" s="36" customFormat="1" ht="15" x14ac:dyDescent="0.2">
      <c r="B72" s="32"/>
      <c r="C72" s="33"/>
      <c r="D72" s="48"/>
      <c r="E72" s="41"/>
      <c r="F72" s="1"/>
      <c r="H72"/>
      <c r="I72"/>
    </row>
    <row r="73" spans="2:9" s="36" customFormat="1" ht="15.75" x14ac:dyDescent="0.25">
      <c r="B73" s="32">
        <v>1</v>
      </c>
      <c r="C73" s="33" t="s">
        <v>5</v>
      </c>
      <c r="D73" s="37" t="s">
        <v>65</v>
      </c>
      <c r="E73" s="43" t="s">
        <v>7</v>
      </c>
      <c r="F73" s="1">
        <v>6530313362</v>
      </c>
      <c r="H73"/>
      <c r="I73"/>
    </row>
    <row r="74" spans="2:9" s="36" customFormat="1" ht="15" x14ac:dyDescent="0.2">
      <c r="B74" s="32"/>
      <c r="C74" s="33"/>
      <c r="D74" s="37"/>
      <c r="E74" s="41"/>
      <c r="F74" s="1"/>
      <c r="H74"/>
      <c r="I74"/>
    </row>
    <row r="75" spans="2:9" s="36" customFormat="1" ht="20.25" x14ac:dyDescent="0.55000000000000004">
      <c r="B75" s="32"/>
      <c r="C75" s="33"/>
      <c r="D75" s="45" t="s">
        <v>63</v>
      </c>
      <c r="E75" s="43" t="s">
        <v>7</v>
      </c>
      <c r="F75" s="46">
        <f>F73</f>
        <v>6530313362</v>
      </c>
      <c r="H75"/>
      <c r="I75"/>
    </row>
    <row r="76" spans="2:9" s="36" customFormat="1" ht="20.25" x14ac:dyDescent="0.55000000000000004">
      <c r="B76" s="32"/>
      <c r="C76" s="33"/>
      <c r="D76" s="45"/>
      <c r="E76" s="43"/>
      <c r="F76" s="46"/>
      <c r="H76"/>
      <c r="I76"/>
    </row>
    <row r="77" spans="2:9" s="36" customFormat="1" ht="15" x14ac:dyDescent="0.2">
      <c r="B77" s="32"/>
      <c r="C77" s="33"/>
      <c r="D77" s="34" t="s">
        <v>66</v>
      </c>
      <c r="E77" s="41"/>
      <c r="F77" s="1"/>
      <c r="H77"/>
      <c r="I77"/>
    </row>
    <row r="78" spans="2:9" s="36" customFormat="1" x14ac:dyDescent="0.2">
      <c r="B78" s="32"/>
      <c r="C78" s="33"/>
      <c r="E78" s="41"/>
      <c r="F78" s="1"/>
      <c r="H78"/>
      <c r="I78"/>
    </row>
    <row r="79" spans="2:9" s="36" customFormat="1" ht="15" x14ac:dyDescent="0.2">
      <c r="B79" s="32">
        <v>1</v>
      </c>
      <c r="C79" s="33" t="s">
        <v>5</v>
      </c>
      <c r="D79" s="37" t="s">
        <v>67</v>
      </c>
      <c r="E79" s="41"/>
      <c r="F79" s="1">
        <v>12705334.98</v>
      </c>
      <c r="H79"/>
      <c r="I79"/>
    </row>
    <row r="80" spans="2:9" s="36" customFormat="1" ht="15" x14ac:dyDescent="0.2">
      <c r="B80" s="32">
        <f t="shared" ref="B80:B82" si="1">+B79+1</f>
        <v>2</v>
      </c>
      <c r="C80" s="33" t="s">
        <v>5</v>
      </c>
      <c r="D80" s="37" t="s">
        <v>68</v>
      </c>
      <c r="E80" s="49"/>
      <c r="F80" s="44" t="s">
        <v>60</v>
      </c>
      <c r="H80"/>
      <c r="I80"/>
    </row>
    <row r="81" spans="2:9" s="36" customFormat="1" ht="15" x14ac:dyDescent="0.2">
      <c r="B81" s="32">
        <f t="shared" si="1"/>
        <v>3</v>
      </c>
      <c r="C81" s="33" t="s">
        <v>5</v>
      </c>
      <c r="D81" s="37" t="s">
        <v>69</v>
      </c>
      <c r="E81" s="41"/>
      <c r="F81" s="40" t="s">
        <v>62</v>
      </c>
      <c r="H81"/>
      <c r="I81"/>
    </row>
    <row r="82" spans="2:9" s="36" customFormat="1" ht="15" x14ac:dyDescent="0.2">
      <c r="B82" s="32">
        <f t="shared" si="1"/>
        <v>4</v>
      </c>
      <c r="C82" s="33" t="s">
        <v>5</v>
      </c>
      <c r="D82" s="42" t="s">
        <v>70</v>
      </c>
      <c r="E82" s="41"/>
      <c r="F82" s="40" t="s">
        <v>62</v>
      </c>
      <c r="H82"/>
      <c r="I82"/>
    </row>
    <row r="83" spans="2:9" s="36" customFormat="1" ht="15" x14ac:dyDescent="0.2">
      <c r="B83" s="32"/>
      <c r="C83" s="33"/>
      <c r="D83" s="50"/>
      <c r="E83" s="51"/>
      <c r="F83" s="52"/>
      <c r="G83"/>
      <c r="H83"/>
      <c r="I83"/>
    </row>
    <row r="84" spans="2:9" s="36" customFormat="1" ht="20.25" x14ac:dyDescent="0.55000000000000004">
      <c r="B84" s="32"/>
      <c r="C84" s="33"/>
      <c r="D84" s="45" t="s">
        <v>63</v>
      </c>
      <c r="E84" s="43" t="s">
        <v>7</v>
      </c>
      <c r="F84" s="46">
        <f>SUM(F79:F82)</f>
        <v>12705334.98</v>
      </c>
      <c r="G84"/>
      <c r="H84"/>
      <c r="I84"/>
    </row>
    <row r="85" spans="2:9" s="36" customFormat="1" x14ac:dyDescent="0.2">
      <c r="B85" s="32"/>
      <c r="C85" s="33"/>
      <c r="D85" s="33"/>
      <c r="E85" s="41"/>
      <c r="F85" s="1"/>
      <c r="G85"/>
      <c r="H85"/>
      <c r="I85"/>
    </row>
    <row r="86" spans="2:9" s="36" customFormat="1" x14ac:dyDescent="0.2">
      <c r="B86" s="32"/>
      <c r="C86" s="33"/>
      <c r="D86" s="33"/>
      <c r="E86" s="41"/>
      <c r="F86" s="1"/>
      <c r="G86"/>
      <c r="H86"/>
      <c r="I86"/>
    </row>
    <row r="87" spans="2:9" s="36" customFormat="1" ht="18" x14ac:dyDescent="0.4">
      <c r="B87" s="32"/>
      <c r="C87" s="33"/>
      <c r="D87" s="45" t="s">
        <v>71</v>
      </c>
      <c r="E87" s="43" t="s">
        <v>7</v>
      </c>
      <c r="F87" s="53">
        <f>F68+F75+F84</f>
        <v>134000805868.207</v>
      </c>
      <c r="G87"/>
      <c r="H87"/>
      <c r="I87"/>
    </row>
    <row r="88" spans="2:9" s="36" customFormat="1" ht="15" thickBot="1" x14ac:dyDescent="0.25">
      <c r="B88" s="54"/>
      <c r="C88" s="55"/>
      <c r="D88" s="55"/>
      <c r="E88" s="56"/>
      <c r="F88" s="57"/>
      <c r="G88"/>
      <c r="H88"/>
      <c r="I88"/>
    </row>
    <row r="89" spans="2:9" s="36" customFormat="1" x14ac:dyDescent="0.2">
      <c r="G89"/>
      <c r="H89"/>
      <c r="I89"/>
    </row>
    <row r="90" spans="2:9" s="36" customFormat="1" x14ac:dyDescent="0.2">
      <c r="C90" s="58" t="s">
        <v>72</v>
      </c>
      <c r="F90" s="59"/>
      <c r="G90"/>
      <c r="H90"/>
      <c r="I90"/>
    </row>
    <row r="91" spans="2:9" s="36" customFormat="1" x14ac:dyDescent="0.2">
      <c r="B91"/>
      <c r="C91"/>
      <c r="D91"/>
      <c r="E91"/>
      <c r="F91" s="60"/>
      <c r="G91"/>
      <c r="H91"/>
      <c r="I91"/>
    </row>
    <row r="92" spans="2:9" x14ac:dyDescent="0.2">
      <c r="B92" s="61" t="s">
        <v>73</v>
      </c>
      <c r="I92"/>
    </row>
    <row r="93" spans="2:9" ht="12.75" x14ac:dyDescent="0.2">
      <c r="I93"/>
    </row>
    <row r="94" spans="2:9" x14ac:dyDescent="0.2">
      <c r="H94" s="36"/>
    </row>
    <row r="95" spans="2:9" x14ac:dyDescent="0.2">
      <c r="F95" s="60"/>
      <c r="H95" s="36"/>
    </row>
    <row r="96" spans="2:9" x14ac:dyDescent="0.2">
      <c r="H96" s="36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GPW</vt:lpstr>
      <vt:lpstr>GPW!Print_Area</vt:lpstr>
      <vt:lpstr>GPW!Print_Titles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2024-04-02T01:04:24Z</dcterms:created>
  <dcterms:modified xsi:type="dcterms:W3CDTF">2024-04-02T01:04:42Z</dcterms:modified>
</cp:coreProperties>
</file>