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3/Insurance Industry revised 06 Dec 2023/"/>
    </mc:Choice>
  </mc:AlternateContent>
  <xr:revisionPtr revIDLastSave="0" documentId="8_{49DAB0AE-A204-449E-B6A6-523A47F6F960}" xr6:coauthVersionLast="47" xr6:coauthVersionMax="47" xr10:uidLastSave="{00000000-0000-0000-0000-000000000000}"/>
  <bookViews>
    <workbookView xWindow="-120" yWindow="-120" windowWidth="29040" windowHeight="15720" xr2:uid="{D142326A-9946-4EEB-AFED-8ACC5C53B9C4}"/>
  </bookViews>
  <sheets>
    <sheet name="Q3 2023 consolidated" sheetId="1" r:id="rId1"/>
  </sheets>
  <externalReferences>
    <externalReference r:id="rId2"/>
  </externalReferences>
  <definedNames>
    <definedName name="_xlnm.Print_Area" localSheetId="0">'Q3 2023 consolidated'!$A$1:$J$45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29" i="1"/>
  <c r="F29" i="1"/>
  <c r="H29" i="1" s="1"/>
  <c r="H27" i="1"/>
  <c r="G27" i="1"/>
  <c r="F27" i="1"/>
  <c r="G25" i="1"/>
  <c r="F25" i="1"/>
  <c r="H25" i="1" s="1"/>
  <c r="H23" i="1"/>
  <c r="G23" i="1"/>
  <c r="F23" i="1"/>
  <c r="G21" i="1"/>
  <c r="F21" i="1"/>
  <c r="H21" i="1" s="1"/>
  <c r="H19" i="1"/>
  <c r="G19" i="1"/>
  <c r="F19" i="1"/>
  <c r="H17" i="1"/>
  <c r="G17" i="1"/>
  <c r="F17" i="1"/>
  <c r="H15" i="1"/>
  <c r="G15" i="1"/>
  <c r="F15" i="1"/>
  <c r="H12" i="1"/>
  <c r="G12" i="1"/>
  <c r="F12" i="1"/>
  <c r="H10" i="1"/>
  <c r="G10" i="1"/>
  <c r="F10" i="1"/>
</calcChain>
</file>

<file path=xl/sharedStrings.xml><?xml version="1.0" encoding="utf-8"?>
<sst xmlns="http://schemas.openxmlformats.org/spreadsheetml/2006/main" count="32" uniqueCount="24">
  <si>
    <t xml:space="preserve">INSURANCE INDUSTRY PERFORMANCE </t>
  </si>
  <si>
    <t>as of  September 30</t>
  </si>
  <si>
    <t>LIFE AND NON-LIFE INSURANCE COMPANIES, AND MUTUAL BENEFIT ASSOCIATIONS</t>
  </si>
  <si>
    <t>% Increase/   (Decrease)</t>
  </si>
  <si>
    <t>.</t>
  </si>
  <si>
    <t>Total Number of licensed companies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</si>
  <si>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</si>
  <si>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</si>
  <si>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</si>
  <si>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</si>
  <si>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</si>
  <si>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 and Guaranty Fund</t>
  </si>
  <si>
    <t>Total Invested Assets</t>
  </si>
  <si>
    <t>Total Premiums</t>
  </si>
  <si>
    <t>Total Benefits Payment/Losses Incurred</t>
  </si>
  <si>
    <t>Total Net Income</t>
  </si>
  <si>
    <t>Insurance Density* (PhP)</t>
  </si>
  <si>
    <t>Insurance Penetration**</t>
  </si>
  <si>
    <t>*</t>
  </si>
  <si>
    <t>Amount of Premium per capita or average spending of each individual on insurance</t>
  </si>
  <si>
    <t>**</t>
  </si>
  <si>
    <t>Premium Volume as a share of GDP or contribution of the insurance sector to the national economy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</si>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</sst>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>
    <font>
      <sz val="10"/>
      <name val="Arial"/>
      <charset val="134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0" fillId="0" borderId="18" xfId="0" applyBorder="1" applyAlignment="1">
      <alignment wrapText="1"/>
    </xf>
    <xf numFmtId="0" fontId="1" fillId="0" borderId="4" xfId="0" applyFont="1" applyBorder="1"/>
    <xf numFmtId="0" fontId="1" fillId="0" borderId="10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21" xfId="0" applyFont="1" applyBorder="1"/>
    <xf numFmtId="0" fontId="1" fillId="0" borderId="22" xfId="0" applyFont="1" applyBorder="1"/>
    <xf numFmtId="0" fontId="4" fillId="0" borderId="22" xfId="0" applyFont="1" applyBorder="1"/>
    <xf numFmtId="165" fontId="4" fillId="0" borderId="23" xfId="1" applyNumberFormat="1" applyFont="1" applyBorder="1"/>
    <xf numFmtId="164" fontId="4" fillId="0" borderId="24" xfId="1" applyFont="1" applyBorder="1"/>
    <xf numFmtId="0" fontId="1" fillId="0" borderId="25" xfId="0" applyFont="1" applyBorder="1"/>
    <xf numFmtId="166" fontId="1" fillId="0" borderId="0" xfId="1" applyNumberFormat="1" applyFont="1"/>
    <xf numFmtId="0" fontId="4" fillId="0" borderId="4" xfId="0" applyFont="1" applyBorder="1"/>
    <xf numFmtId="0" fontId="4" fillId="0" borderId="0" xfId="0" applyFont="1"/>
    <xf numFmtId="165" fontId="4" fillId="0" borderId="26" xfId="1" applyNumberFormat="1" applyFont="1" applyBorder="1"/>
    <xf numFmtId="164" fontId="4" fillId="0" borderId="0" xfId="1" applyFont="1" applyBorder="1"/>
    <xf numFmtId="0" fontId="1" fillId="0" borderId="5" xfId="0" applyFont="1" applyBorder="1"/>
    <xf numFmtId="0" fontId="1" fillId="0" borderId="0" xfId="2" applyFont="1"/>
    <xf numFmtId="164" fontId="4" fillId="0" borderId="25" xfId="1" applyFont="1" applyBorder="1"/>
    <xf numFmtId="0" fontId="4" fillId="0" borderId="27" xfId="0" applyFont="1" applyBorder="1"/>
    <xf numFmtId="0" fontId="1" fillId="0" borderId="28" xfId="0" applyFont="1" applyBorder="1"/>
    <xf numFmtId="0" fontId="4" fillId="0" borderId="28" xfId="0" applyFont="1" applyBorder="1"/>
    <xf numFmtId="166" fontId="4" fillId="0" borderId="29" xfId="1" applyNumberFormat="1" applyFont="1" applyBorder="1"/>
    <xf numFmtId="166" fontId="4" fillId="0" borderId="30" xfId="1" applyNumberFormat="1" applyFont="1" applyBorder="1"/>
    <xf numFmtId="164" fontId="4" fillId="0" borderId="28" xfId="1" applyFont="1" applyBorder="1"/>
    <xf numFmtId="0" fontId="1" fillId="0" borderId="31" xfId="0" applyFont="1" applyBorder="1"/>
    <xf numFmtId="166" fontId="4" fillId="0" borderId="24" xfId="1" applyNumberFormat="1" applyFont="1" applyBorder="1" applyAlignment="1">
      <alignment horizontal="center" vertical="center"/>
    </xf>
    <xf numFmtId="166" fontId="4" fillId="0" borderId="32" xfId="1" applyNumberFormat="1" applyFont="1" applyBorder="1" applyAlignment="1">
      <alignment horizontal="center" vertical="center"/>
    </xf>
    <xf numFmtId="164" fontId="4" fillId="0" borderId="22" xfId="1" applyFont="1" applyBorder="1"/>
    <xf numFmtId="0" fontId="4" fillId="0" borderId="33" xfId="0" applyFont="1" applyBorder="1"/>
    <xf numFmtId="0" fontId="1" fillId="0" borderId="34" xfId="0" applyFont="1" applyBorder="1"/>
    <xf numFmtId="0" fontId="4" fillId="0" borderId="34" xfId="0" applyFont="1" applyBorder="1"/>
    <xf numFmtId="166" fontId="4" fillId="0" borderId="35" xfId="1" applyNumberFormat="1" applyFont="1" applyBorder="1"/>
    <xf numFmtId="164" fontId="4" fillId="0" borderId="36" xfId="1" applyFont="1" applyBorder="1"/>
    <xf numFmtId="0" fontId="1" fillId="0" borderId="37" xfId="0" applyFont="1" applyBorder="1"/>
    <xf numFmtId="0" fontId="1" fillId="0" borderId="36" xfId="0" applyFont="1" applyBorder="1"/>
    <xf numFmtId="0" fontId="4" fillId="0" borderId="34" xfId="2" applyFont="1" applyBorder="1"/>
    <xf numFmtId="166" fontId="4" fillId="0" borderId="35" xfId="1" applyNumberFormat="1" applyFont="1" applyFill="1" applyBorder="1"/>
    <xf numFmtId="0" fontId="7" fillId="0" borderId="34" xfId="0" applyFont="1" applyBorder="1"/>
    <xf numFmtId="166" fontId="7" fillId="0" borderId="36" xfId="1" applyNumberFormat="1" applyFont="1" applyBorder="1"/>
    <xf numFmtId="164" fontId="7" fillId="0" borderId="36" xfId="1" applyFont="1" applyBorder="1"/>
    <xf numFmtId="0" fontId="4" fillId="0" borderId="6" xfId="0" applyFont="1" applyBorder="1"/>
    <xf numFmtId="0" fontId="1" fillId="0" borderId="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8" xfId="0" applyFont="1" applyBorder="1"/>
    <xf numFmtId="0" fontId="4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0" xfId="1" applyFont="1" applyBorder="1"/>
    <xf numFmtId="164" fontId="4" fillId="0" borderId="0" xfId="1" applyFont="1"/>
    <xf numFmtId="0" fontId="1" fillId="0" borderId="21" xfId="0" applyFont="1" applyBorder="1"/>
    <xf numFmtId="0" fontId="4" fillId="0" borderId="23" xfId="0" applyFont="1" applyBorder="1"/>
    <xf numFmtId="0" fontId="4" fillId="0" borderId="10" xfId="0" applyFont="1" applyBorder="1"/>
    <xf numFmtId="10" fontId="4" fillId="0" borderId="10" xfId="0" applyNumberFormat="1" applyFont="1" applyBorder="1"/>
    <xf numFmtId="10" fontId="1" fillId="0" borderId="0" xfId="0" applyNumberFormat="1" applyFont="1"/>
    <xf numFmtId="0" fontId="1" fillId="0" borderId="6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/>
    </xf>
  </cellXfs>
  <cellStyles count="3">
    <cellStyle name="Comma" xfId="1" builtinId="3"/>
    <cellStyle name="Normal" xfId="0" builtinId="0"/>
    <cellStyle name="Normal 2" xfId="2" xr:uid="{2AB4E753-BB05-46BF-8755-E9ECCCF8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surancegovph-my.sharepoint.com/personal/jlab_serquina_insurance_gov_ph/Documents/For%20Records%20Section/Industry%20Performance%203rd%20Quarter%202023/Insurance%20Industry%20revised%2006%20Dec%202023/Annex%20A-D%20-%20Consolidated%20Insurance%20Industry%20Performance%20summary%20Q3%202023%2006.Dec.2023.xlsx" TargetMode="External"/><Relationship Id="rId2" Type="http://schemas.microsoft.com/office/2019/04/relationships/externalLinkLongPath" Target="Annex%20A-D%20-%20Consolidated%20Insurance%20Industry%20Performance%20summary%20Q3%202023%2006.Dec.2023.xlsx?1474E84E" TargetMode="External"/><Relationship Id="rId1" Type="http://schemas.openxmlformats.org/officeDocument/2006/relationships/externalLinkPath" Target="file:///\\1474E84E\Annex%20A-D%20-%20Consolidated%20Insurance%20Industry%20Performance%20summary%20Q3%202023%2006.Dec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Q3 2023 consolidated"/>
      <sheetName val="LIFE Q3 2023 "/>
      <sheetName val="NL Q3 2023"/>
      <sheetName val="MBA Q3 2023"/>
      <sheetName val="Sheet1"/>
    </sheetNames>
    <sheetDataSet>
      <sheetData sheetId="0"/>
      <sheetData sheetId="1">
        <row r="10">
          <cell r="F10">
            <v>35</v>
          </cell>
          <cell r="H10">
            <v>34</v>
          </cell>
        </row>
        <row r="12">
          <cell r="F12">
            <v>34</v>
          </cell>
          <cell r="H12">
            <v>32</v>
          </cell>
        </row>
        <row r="15">
          <cell r="F15">
            <v>1729491.8</v>
          </cell>
          <cell r="H15">
            <v>1543690</v>
          </cell>
        </row>
        <row r="17">
          <cell r="F17">
            <v>1462800</v>
          </cell>
          <cell r="H17">
            <v>1311974</v>
          </cell>
        </row>
        <row r="19">
          <cell r="F19">
            <v>266691.80000000005</v>
          </cell>
          <cell r="H19">
            <v>231716</v>
          </cell>
        </row>
        <row r="21">
          <cell r="F21">
            <v>32647.1</v>
          </cell>
          <cell r="H21">
            <v>30110.9</v>
          </cell>
        </row>
        <row r="23">
          <cell r="F23">
            <v>1677800.2</v>
          </cell>
          <cell r="H23">
            <v>1463366.5</v>
          </cell>
        </row>
        <row r="25">
          <cell r="F25">
            <v>229895.3</v>
          </cell>
          <cell r="H25">
            <v>229380.7</v>
          </cell>
        </row>
        <row r="38">
          <cell r="F38">
            <v>73332.5</v>
          </cell>
          <cell r="H38">
            <v>78043.399999999994</v>
          </cell>
        </row>
        <row r="40">
          <cell r="F40">
            <v>28788.7</v>
          </cell>
          <cell r="H40">
            <v>26095.1</v>
          </cell>
        </row>
      </sheetData>
      <sheetData sheetId="2">
        <row r="10">
          <cell r="F10">
            <v>60</v>
          </cell>
          <cell r="H10">
            <v>59</v>
          </cell>
        </row>
        <row r="12">
          <cell r="F12">
            <v>55</v>
          </cell>
          <cell r="H12">
            <v>58</v>
          </cell>
        </row>
        <row r="15">
          <cell r="F15">
            <v>355957.2</v>
          </cell>
          <cell r="H15">
            <v>353129.8</v>
          </cell>
        </row>
        <row r="17">
          <cell r="F17">
            <v>231450.1</v>
          </cell>
          <cell r="H17">
            <v>231897.4</v>
          </cell>
        </row>
        <row r="19">
          <cell r="F19">
            <v>124507.1</v>
          </cell>
          <cell r="H19">
            <v>121232.4</v>
          </cell>
        </row>
        <row r="21">
          <cell r="F21">
            <v>49168.3</v>
          </cell>
          <cell r="H21">
            <v>47661.7</v>
          </cell>
        </row>
        <row r="23">
          <cell r="F23">
            <v>174567.2</v>
          </cell>
          <cell r="H23">
            <v>143174.79999999999</v>
          </cell>
        </row>
        <row r="25">
          <cell r="F25">
            <v>48213.5</v>
          </cell>
          <cell r="H25">
            <v>41721</v>
          </cell>
        </row>
        <row r="29">
          <cell r="F29">
            <v>18319</v>
          </cell>
          <cell r="H29">
            <v>15741.5</v>
          </cell>
        </row>
        <row r="31">
          <cell r="F31">
            <v>5480.1</v>
          </cell>
          <cell r="H31">
            <v>4765.7</v>
          </cell>
        </row>
      </sheetData>
      <sheetData sheetId="3">
        <row r="10">
          <cell r="F10">
            <v>42</v>
          </cell>
          <cell r="H10">
            <v>39</v>
          </cell>
        </row>
        <row r="12">
          <cell r="F12">
            <v>41</v>
          </cell>
          <cell r="H12">
            <v>36</v>
          </cell>
        </row>
        <row r="15">
          <cell r="F15">
            <v>144718.29999999999</v>
          </cell>
          <cell r="H15">
            <v>131814.1</v>
          </cell>
        </row>
        <row r="17">
          <cell r="F17">
            <v>85764.199999999983</v>
          </cell>
          <cell r="H17">
            <v>77758.600000000006</v>
          </cell>
        </row>
        <row r="19">
          <cell r="F19">
            <v>58954.1</v>
          </cell>
          <cell r="H19">
            <v>54055.5</v>
          </cell>
        </row>
        <row r="21">
          <cell r="F21">
            <v>1227.7</v>
          </cell>
          <cell r="H21">
            <v>1240.7</v>
          </cell>
        </row>
        <row r="23">
          <cell r="F23">
            <v>130802.4</v>
          </cell>
          <cell r="H23">
            <v>118613.9</v>
          </cell>
        </row>
        <row r="28">
          <cell r="F28">
            <v>11494.4</v>
          </cell>
          <cell r="H28">
            <v>10699.8</v>
          </cell>
        </row>
        <row r="31">
          <cell r="F31">
            <v>5332.5</v>
          </cell>
          <cell r="H31">
            <v>7264.5</v>
          </cell>
        </row>
        <row r="33">
          <cell r="F33">
            <v>4012.7</v>
          </cell>
          <cell r="H33">
            <v>4138.8999999999996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D906-2581-41E2-ACBC-1964156E738E}">
  <sheetPr>
    <tabColor indexed="50"/>
    <pageSetUpPr fitToPage="1"/>
  </sheetPr>
  <dimension ref="B1:L59"/>
  <sheetViews>
    <sheetView tabSelected="1" view="pageLayout" zoomScale="55" zoomScaleNormal="100" zoomScaleSheetLayoutView="100" zoomScalePageLayoutView="55" workbookViewId="0">
      <selection activeCell="F9" sqref="F9"/>
    </sheetView>
  </sheetViews>
  <sheetFormatPr defaultColWidth="9.140625" defaultRowHeight="15"/>
  <cols>
    <col min="1" max="1" width="3" style="4" customWidth="1"/>
    <col min="2" max="2" width="6" style="4" customWidth="1"/>
    <col min="3" max="3" width="2.85546875" style="4" customWidth="1"/>
    <col min="4" max="4" width="53.42578125" style="4" customWidth="1"/>
    <col min="5" max="5" width="5" style="4" customWidth="1"/>
    <col min="6" max="6" width="19" style="4" customWidth="1"/>
    <col min="7" max="7" width="20.140625" style="4" customWidth="1"/>
    <col min="8" max="8" width="14.42578125" style="4" customWidth="1"/>
    <col min="9" max="9" width="8.5703125" style="4" customWidth="1"/>
    <col min="10" max="10" width="3" style="4" customWidth="1"/>
    <col min="11" max="11" width="18.42578125" style="4" customWidth="1"/>
    <col min="12" max="12" width="30.28515625" style="4" customWidth="1"/>
    <col min="13" max="16384" width="9.140625" style="4"/>
  </cols>
  <sheetData>
    <row r="1" spans="2:12" ht="15.75" thickBot="1"/>
    <row r="2" spans="2:12">
      <c r="B2" s="1"/>
      <c r="C2" s="2"/>
      <c r="D2" s="2"/>
      <c r="E2" s="2"/>
      <c r="F2" s="2"/>
      <c r="G2" s="2"/>
      <c r="H2" s="2"/>
      <c r="I2" s="3"/>
    </row>
    <row r="3" spans="2:12" s="8" customFormat="1" ht="23.25">
      <c r="B3" s="5" t="s">
        <v>0</v>
      </c>
      <c r="C3" s="6"/>
      <c r="D3" s="6"/>
      <c r="E3" s="6"/>
      <c r="F3" s="6"/>
      <c r="G3" s="6"/>
      <c r="H3" s="6"/>
      <c r="I3" s="7"/>
    </row>
    <row r="4" spans="2:12" ht="19.5" customHeight="1">
      <c r="B4" s="9" t="s">
        <v>1</v>
      </c>
      <c r="C4" s="10"/>
      <c r="D4" s="10"/>
      <c r="E4" s="10"/>
      <c r="F4" s="10"/>
      <c r="G4" s="10"/>
      <c r="H4" s="10"/>
      <c r="I4" s="11"/>
    </row>
    <row r="5" spans="2:12" ht="7.5" customHeight="1" thickBot="1">
      <c r="B5" s="12"/>
      <c r="C5" s="13"/>
      <c r="D5" s="13"/>
      <c r="E5" s="13"/>
      <c r="F5" s="13"/>
      <c r="G5" s="13"/>
      <c r="H5" s="13"/>
      <c r="I5" s="14"/>
    </row>
    <row r="6" spans="2:12" ht="15" customHeight="1">
      <c r="B6" s="15" t="s">
        <v>2</v>
      </c>
      <c r="C6" s="16"/>
      <c r="D6" s="16"/>
      <c r="E6" s="17"/>
      <c r="F6" s="18">
        <v>2023</v>
      </c>
      <c r="G6" s="18">
        <v>2022</v>
      </c>
      <c r="H6" s="19" t="s">
        <v>3</v>
      </c>
      <c r="I6" s="20"/>
    </row>
    <row r="7" spans="2:12" ht="37.5" customHeight="1">
      <c r="B7" s="21"/>
      <c r="C7" s="16"/>
      <c r="D7" s="16"/>
      <c r="E7" s="17"/>
      <c r="F7" s="22"/>
      <c r="G7" s="22"/>
      <c r="H7" s="23"/>
      <c r="I7" s="24"/>
    </row>
    <row r="8" spans="2:12" ht="15.75" thickBot="1">
      <c r="B8" s="25"/>
      <c r="C8" s="26"/>
      <c r="D8" s="26"/>
      <c r="E8" s="27"/>
      <c r="F8" s="28"/>
      <c r="G8" s="28"/>
      <c r="H8" s="29"/>
      <c r="I8" s="30"/>
    </row>
    <row r="9" spans="2:12" ht="15.75" thickTop="1">
      <c r="B9" s="31"/>
      <c r="F9" s="32"/>
      <c r="G9" s="32"/>
      <c r="H9" s="33"/>
      <c r="I9" s="34"/>
    </row>
    <row r="10" spans="2:12" ht="19.5" customHeight="1">
      <c r="B10" s="35">
        <v>1</v>
      </c>
      <c r="C10" s="36" t="s">
        <v>4</v>
      </c>
      <c r="D10" s="37" t="s">
        <v>5</v>
      </c>
      <c r="E10" s="37"/>
      <c r="F10" s="38">
        <f>'[1]LIFE Q3 2023 '!F10+'[1]NL Q3 2023'!F10+'[1]MBA Q3 2023'!F10</f>
        <v>137</v>
      </c>
      <c r="G10" s="38">
        <f>'[1]LIFE Q3 2023 '!H10+'[1]NL Q3 2023'!H10+'[1]MBA Q3 2023'!H10</f>
        <v>132</v>
      </c>
      <c r="H10" s="39">
        <f>(F10-G10)/G10*100</f>
        <v>3.7878787878787881</v>
      </c>
      <c r="I10" s="40"/>
      <c r="K10" s="41"/>
      <c r="L10" s="41"/>
    </row>
    <row r="11" spans="2:12" ht="12.75" customHeight="1">
      <c r="B11" s="42"/>
      <c r="D11" s="43"/>
      <c r="E11" s="43"/>
      <c r="F11" s="44"/>
      <c r="G11" s="44"/>
      <c r="H11" s="45"/>
      <c r="I11" s="46"/>
      <c r="K11" s="41"/>
      <c r="L11" s="41"/>
    </row>
    <row r="12" spans="2:12" ht="19.5" customHeight="1">
      <c r="B12" s="35"/>
      <c r="C12" s="36"/>
      <c r="D12" s="43" t="s">
        <v>6</v>
      </c>
      <c r="E12" s="47"/>
      <c r="F12" s="38">
        <f>'[1]LIFE Q3 2023 '!F12+'[1]NL Q3 2023'!F12+'[1]MBA Q3 2023'!F12</f>
        <v>130</v>
      </c>
      <c r="G12" s="38">
        <f>'[1]LIFE Q3 2023 '!H12+'[1]NL Q3 2023'!H12+'[1]MBA Q3 2023'!H12</f>
        <v>126</v>
      </c>
      <c r="H12" s="39">
        <f>(F12-G12)/G12*100</f>
        <v>3.1746031746031744</v>
      </c>
      <c r="I12" s="48"/>
      <c r="K12" s="41"/>
      <c r="L12" s="41"/>
    </row>
    <row r="13" spans="2:12" ht="6" customHeight="1">
      <c r="B13" s="49"/>
      <c r="C13" s="50"/>
      <c r="D13" s="51"/>
      <c r="E13" s="51"/>
      <c r="F13" s="52"/>
      <c r="G13" s="53"/>
      <c r="H13" s="54"/>
      <c r="I13" s="55"/>
      <c r="K13" s="41"/>
      <c r="L13" s="41"/>
    </row>
    <row r="14" spans="2:12" ht="19.5" customHeight="1">
      <c r="B14" s="35"/>
      <c r="C14" s="36"/>
      <c r="D14" s="37"/>
      <c r="E14" s="37"/>
      <c r="F14" s="56" t="s">
        <v>7</v>
      </c>
      <c r="G14" s="57"/>
      <c r="H14" s="58"/>
      <c r="I14" s="40"/>
      <c r="K14" s="41"/>
      <c r="L14" s="41"/>
    </row>
    <row r="15" spans="2:12" ht="19.5" customHeight="1">
      <c r="B15" s="59">
        <v>2</v>
      </c>
      <c r="C15" s="60" t="s">
        <v>4</v>
      </c>
      <c r="D15" s="61" t="s">
        <v>8</v>
      </c>
      <c r="E15" s="61"/>
      <c r="F15" s="62">
        <f>'[1]LIFE Q3 2023 '!F15+'[1]NL Q3 2023'!F15+'[1]MBA Q3 2023'!F15</f>
        <v>2230167.2999999998</v>
      </c>
      <c r="G15" s="62">
        <f>'[1]LIFE Q3 2023 '!H15+'[1]NL Q3 2023'!H15+'[1]MBA Q3 2023'!H15</f>
        <v>2028633.9000000001</v>
      </c>
      <c r="H15" s="63">
        <f>(F15-G15)/G15*100</f>
        <v>9.9344391316737664</v>
      </c>
      <c r="I15" s="64"/>
      <c r="K15" s="41"/>
      <c r="L15" s="41"/>
    </row>
    <row r="16" spans="2:12" ht="19.5" customHeight="1">
      <c r="B16" s="59"/>
      <c r="C16" s="60"/>
      <c r="D16" s="61"/>
      <c r="E16" s="61"/>
      <c r="F16" s="62"/>
      <c r="G16" s="62"/>
      <c r="H16" s="65"/>
      <c r="I16" s="64"/>
      <c r="K16" s="41"/>
      <c r="L16" s="41"/>
    </row>
    <row r="17" spans="2:12" ht="19.5" customHeight="1">
      <c r="B17" s="59">
        <v>3</v>
      </c>
      <c r="C17" s="60" t="s">
        <v>4</v>
      </c>
      <c r="D17" s="61" t="s">
        <v>9</v>
      </c>
      <c r="E17" s="61"/>
      <c r="F17" s="62">
        <f>'[1]LIFE Q3 2023 '!F17+'[1]NL Q3 2023'!F17+'[1]MBA Q3 2023'!F17</f>
        <v>1780014.3</v>
      </c>
      <c r="G17" s="62">
        <f>'[1]LIFE Q3 2023 '!H17+'[1]NL Q3 2023'!H17+'[1]MBA Q3 2023'!H17</f>
        <v>1621630</v>
      </c>
      <c r="H17" s="63">
        <f>(F17-G17)/G17*100</f>
        <v>9.7669813705962554</v>
      </c>
      <c r="I17" s="64"/>
      <c r="K17" s="41"/>
      <c r="L17" s="41"/>
    </row>
    <row r="18" spans="2:12" ht="19.5" customHeight="1">
      <c r="B18" s="59"/>
      <c r="C18" s="60"/>
      <c r="D18" s="61"/>
      <c r="E18" s="61"/>
      <c r="F18" s="62"/>
      <c r="G18" s="62"/>
      <c r="H18" s="63"/>
      <c r="I18" s="64"/>
      <c r="K18" s="41"/>
      <c r="L18" s="41"/>
    </row>
    <row r="19" spans="2:12" ht="19.5" customHeight="1">
      <c r="B19" s="59">
        <v>4</v>
      </c>
      <c r="C19" s="60" t="s">
        <v>4</v>
      </c>
      <c r="D19" s="66" t="s">
        <v>10</v>
      </c>
      <c r="E19" s="61"/>
      <c r="F19" s="62">
        <f>'[1]LIFE Q3 2023 '!F19+'[1]NL Q3 2023'!F19+'[1]MBA Q3 2023'!F19</f>
        <v>450153</v>
      </c>
      <c r="G19" s="62">
        <f>'[1]LIFE Q3 2023 '!H19+'[1]NL Q3 2023'!H19+'[1]MBA Q3 2023'!H19</f>
        <v>407003.9</v>
      </c>
      <c r="H19" s="63">
        <f>(F19-G19)/G19*100</f>
        <v>10.601642883520276</v>
      </c>
      <c r="I19" s="64"/>
      <c r="K19" s="41"/>
      <c r="L19" s="41"/>
    </row>
    <row r="20" spans="2:12" ht="19.5" customHeight="1">
      <c r="B20" s="59"/>
      <c r="C20" s="60"/>
      <c r="D20" s="61"/>
      <c r="E20" s="61"/>
      <c r="F20" s="62"/>
      <c r="G20" s="62"/>
      <c r="H20" s="63"/>
      <c r="I20" s="64"/>
      <c r="K20" s="41"/>
      <c r="L20" s="41"/>
    </row>
    <row r="21" spans="2:12" ht="19.5" customHeight="1">
      <c r="B21" s="59">
        <v>5</v>
      </c>
      <c r="C21" s="60" t="s">
        <v>4</v>
      </c>
      <c r="D21" s="61" t="s">
        <v>11</v>
      </c>
      <c r="E21" s="61"/>
      <c r="F21" s="67">
        <f>'[1]LIFE Q3 2023 '!F21+'[1]NL Q3 2023'!F21+'[1]MBA Q3 2023'!F21</f>
        <v>83043.099999999991</v>
      </c>
      <c r="G21" s="62">
        <f>'[1]LIFE Q3 2023 '!H21+'[1]NL Q3 2023'!H21+'[1]MBA Q3 2023'!H21</f>
        <v>79013.3</v>
      </c>
      <c r="H21" s="63">
        <f>(F21-G21)/G21*100</f>
        <v>5.1001540247021557</v>
      </c>
      <c r="I21" s="64"/>
      <c r="K21" s="41"/>
      <c r="L21" s="41"/>
    </row>
    <row r="22" spans="2:12" ht="19.5" customHeight="1">
      <c r="B22" s="59"/>
      <c r="C22" s="60"/>
      <c r="D22" s="61"/>
      <c r="E22" s="61"/>
      <c r="F22" s="62"/>
      <c r="G22" s="62"/>
      <c r="H22" s="63"/>
      <c r="I22" s="64"/>
      <c r="K22" s="41"/>
      <c r="L22" s="41"/>
    </row>
    <row r="23" spans="2:12" ht="19.5" customHeight="1">
      <c r="B23" s="59">
        <v>6</v>
      </c>
      <c r="C23" s="60" t="s">
        <v>4</v>
      </c>
      <c r="D23" s="66" t="s">
        <v>12</v>
      </c>
      <c r="E23" s="61"/>
      <c r="F23" s="62">
        <f>'[1]LIFE Q3 2023 '!F23+'[1]NL Q3 2023'!F23+'[1]MBA Q3 2023'!F23</f>
        <v>1983169.7999999998</v>
      </c>
      <c r="G23" s="62">
        <f>'[1]LIFE Q3 2023 '!H23+'[1]NL Q3 2023'!H23+'[1]MBA Q3 2023'!H23</f>
        <v>1725155.2</v>
      </c>
      <c r="H23" s="63">
        <f>(F23-G23)/G23*100</f>
        <v>14.956022507424253</v>
      </c>
      <c r="I23" s="64"/>
      <c r="K23" s="41"/>
      <c r="L23" s="41"/>
    </row>
    <row r="24" spans="2:12" ht="19.5" customHeight="1">
      <c r="B24" s="59"/>
      <c r="C24" s="60"/>
      <c r="D24" s="61"/>
      <c r="E24" s="61"/>
      <c r="F24" s="62"/>
      <c r="G24" s="62"/>
      <c r="H24" s="63"/>
      <c r="I24" s="64"/>
      <c r="K24" s="41"/>
      <c r="L24" s="41"/>
    </row>
    <row r="25" spans="2:12" ht="19.5" customHeight="1">
      <c r="B25" s="59">
        <v>7</v>
      </c>
      <c r="C25" s="60" t="s">
        <v>4</v>
      </c>
      <c r="D25" s="61" t="s">
        <v>13</v>
      </c>
      <c r="E25" s="61"/>
      <c r="F25" s="62">
        <f>'[1]LIFE Q3 2023 '!F25+'[1]NL Q3 2023'!F25+'[1]MBA Q3 2023'!F28</f>
        <v>289603.20000000001</v>
      </c>
      <c r="G25" s="62">
        <f>'[1]LIFE Q3 2023 '!H25+'[1]NL Q3 2023'!H25+'[1]MBA Q3 2023'!H28</f>
        <v>281801.5</v>
      </c>
      <c r="H25" s="63">
        <f>(F25-G25)/G25*100</f>
        <v>2.7685090391640967</v>
      </c>
      <c r="I25" s="64"/>
      <c r="K25" s="41"/>
      <c r="L25" s="41"/>
    </row>
    <row r="26" spans="2:12" ht="19.5" customHeight="1">
      <c r="B26" s="59"/>
      <c r="C26" s="60"/>
      <c r="D26" s="68"/>
      <c r="E26" s="61"/>
      <c r="F26" s="69"/>
      <c r="G26" s="69"/>
      <c r="H26" s="70"/>
      <c r="I26" s="64"/>
      <c r="K26" s="41"/>
      <c r="L26" s="41"/>
    </row>
    <row r="27" spans="2:12" ht="19.5" customHeight="1">
      <c r="B27" s="59">
        <v>8</v>
      </c>
      <c r="C27" s="60" t="s">
        <v>4</v>
      </c>
      <c r="D27" s="61" t="s">
        <v>14</v>
      </c>
      <c r="E27" s="61"/>
      <c r="F27" s="62">
        <f>'[1]LIFE Q3 2023 '!F38+'[1]NL Q3 2023'!F29+'[1]MBA Q3 2023'!F31</f>
        <v>96984</v>
      </c>
      <c r="G27" s="62">
        <f>'[1]LIFE Q3 2023 '!H38+'[1]NL Q3 2023'!H29+'[1]MBA Q3 2023'!H31</f>
        <v>101049.4</v>
      </c>
      <c r="H27" s="63">
        <f>(F27-G27)/G27*100</f>
        <v>-4.0231807413007834</v>
      </c>
      <c r="I27" s="64"/>
      <c r="K27" s="41"/>
      <c r="L27" s="41"/>
    </row>
    <row r="28" spans="2:12" ht="19.5" customHeight="1">
      <c r="B28" s="59"/>
      <c r="C28" s="60"/>
      <c r="D28" s="61"/>
      <c r="E28" s="61"/>
      <c r="F28" s="62"/>
      <c r="G28" s="62"/>
      <c r="H28" s="63"/>
      <c r="I28" s="64"/>
      <c r="K28" s="41"/>
      <c r="L28" s="41"/>
    </row>
    <row r="29" spans="2:12" ht="19.5" customHeight="1">
      <c r="B29" s="59">
        <v>9</v>
      </c>
      <c r="C29" s="60" t="s">
        <v>4</v>
      </c>
      <c r="D29" s="61" t="s">
        <v>15</v>
      </c>
      <c r="E29" s="61"/>
      <c r="F29" s="62">
        <f>'[1]LIFE Q3 2023 '!F40+'[1]NL Q3 2023'!F31+'[1]MBA Q3 2023'!F33</f>
        <v>38281.5</v>
      </c>
      <c r="G29" s="62">
        <f>'[1]LIFE Q3 2023 '!H40+'[1]NL Q3 2023'!H31+'[1]MBA Q3 2023'!H33</f>
        <v>34999.699999999997</v>
      </c>
      <c r="H29" s="63">
        <f>(F29-G29)/G29*100</f>
        <v>9.3766517998725796</v>
      </c>
      <c r="I29" s="64"/>
      <c r="K29" s="41"/>
      <c r="L29" s="41"/>
    </row>
    <row r="30" spans="2:12" ht="19.5" customHeight="1" thickBot="1">
      <c r="B30" s="71"/>
      <c r="C30" s="72"/>
      <c r="D30" s="72"/>
      <c r="E30" s="72"/>
      <c r="F30" s="73"/>
      <c r="G30" s="72"/>
      <c r="H30" s="74"/>
      <c r="I30" s="75"/>
    </row>
    <row r="31" spans="2:12" ht="21" customHeight="1" thickBot="1"/>
    <row r="32" spans="2:12" ht="12.75" customHeight="1">
      <c r="B32" s="1"/>
      <c r="C32" s="2"/>
      <c r="D32" s="2"/>
      <c r="E32" s="2"/>
      <c r="F32" s="76"/>
      <c r="G32" s="76"/>
      <c r="H32" s="77"/>
      <c r="I32" s="3"/>
    </row>
    <row r="33" spans="2:9" ht="15.75">
      <c r="B33" s="31"/>
      <c r="D33" s="43" t="s">
        <v>16</v>
      </c>
      <c r="F33" s="78">
        <v>2565.1302037201058</v>
      </c>
      <c r="G33" s="78">
        <v>2525.1</v>
      </c>
      <c r="H33" s="79">
        <f>(F33-G33)/G33*100</f>
        <v>1.5852918189420566</v>
      </c>
      <c r="I33" s="46"/>
    </row>
    <row r="34" spans="2:9" ht="6" customHeight="1">
      <c r="B34" s="80"/>
      <c r="C34" s="36"/>
      <c r="D34" s="36"/>
      <c r="E34" s="36"/>
      <c r="F34" s="81"/>
      <c r="G34" s="81"/>
      <c r="H34" s="36"/>
      <c r="I34" s="40"/>
    </row>
    <row r="35" spans="2:9" ht="15.75">
      <c r="B35" s="31"/>
      <c r="F35" s="82"/>
      <c r="G35" s="82"/>
      <c r="I35" s="46"/>
    </row>
    <row r="36" spans="2:9" ht="15.75">
      <c r="B36" s="31"/>
      <c r="D36" s="43" t="s">
        <v>17</v>
      </c>
      <c r="F36" s="83">
        <v>1.6799999999999999E-2</v>
      </c>
      <c r="G36" s="83">
        <v>1.8100000000000002E-2</v>
      </c>
      <c r="H36" s="84"/>
      <c r="I36" s="46"/>
    </row>
    <row r="37" spans="2:9" ht="12" customHeight="1" thickBot="1">
      <c r="B37" s="85"/>
      <c r="C37" s="72"/>
      <c r="D37" s="72"/>
      <c r="E37" s="72"/>
      <c r="F37" s="73"/>
      <c r="G37" s="73"/>
      <c r="H37" s="72"/>
      <c r="I37" s="75"/>
    </row>
    <row r="40" spans="2:9">
      <c r="C40" s="4" t="s">
        <v>18</v>
      </c>
      <c r="D40" s="86" t="s">
        <v>19</v>
      </c>
    </row>
    <row r="41" spans="2:9">
      <c r="C41" s="4" t="s">
        <v>20</v>
      </c>
      <c r="D41" s="86" t="s">
        <v>21</v>
      </c>
    </row>
    <row r="57" spans="2:8" hidden="1">
      <c r="B57" s="87" t="s">
        <v>22</v>
      </c>
      <c r="C57"/>
      <c r="D57"/>
    </row>
    <row r="58" spans="2:8" ht="21.75" hidden="1" customHeight="1">
      <c r="B58" s="88"/>
      <c r="C58" s="89" t="s">
        <v>23</v>
      </c>
      <c r="D58" s="89"/>
      <c r="E58" s="89"/>
      <c r="F58" s="89"/>
      <c r="G58" s="89"/>
      <c r="H58" s="89"/>
    </row>
    <row r="59" spans="2:8" ht="15.75" customHeight="1">
      <c r="B59"/>
      <c r="C59" s="89"/>
      <c r="D59" s="89"/>
      <c r="E59" s="89"/>
      <c r="F59" s="89"/>
      <c r="G59" s="89"/>
      <c r="H59" s="89"/>
    </row>
  </sheetData>
  <mergeCells count="10">
    <mergeCell ref="F14:G14"/>
    <mergeCell ref="C58:H58"/>
    <mergeCell ref="C59:H59"/>
    <mergeCell ref="B3:I3"/>
    <mergeCell ref="B4:I4"/>
    <mergeCell ref="B5:I5"/>
    <mergeCell ref="B6:E8"/>
    <mergeCell ref="F6:F8"/>
    <mergeCell ref="G6:G8"/>
    <mergeCell ref="H6:I8"/>
  </mergeCells>
  <printOptions horizontalCentered="1"/>
  <pageMargins left="0.51181102362204722" right="0.23622047244094491" top="2.2440944881889764" bottom="0.23622047244094491" header="0.51181102362204722" footer="0.51181102362204722"/>
  <pageSetup paperSize="9" scale="73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 2023 consolidated</vt:lpstr>
      <vt:lpstr>'Q3 2023 consolidated'!Print_Area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2023-12-11T07:35:59Z</dcterms:created>
  <dcterms:modified xsi:type="dcterms:W3CDTF">2023-12-11T07:36:51Z</dcterms:modified>
</cp:coreProperties>
</file>