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.musngi\Desktop\FOR 2022 ANNUAL REPORT\BROKERS\BROKERS 2022\"/>
    </mc:Choice>
  </mc:AlternateContent>
  <xr:revisionPtr revIDLastSave="0" documentId="13_ncr:1_{22B76809-824C-4D33-A79D-32AD575354EB}" xr6:coauthVersionLast="47" xr6:coauthVersionMax="47" xr10:uidLastSave="{00000000-0000-0000-0000-000000000000}"/>
  <bookViews>
    <workbookView xWindow="-120" yWindow="-120" windowWidth="29040" windowHeight="15840" activeTab="1" xr2:uid="{86C8E108-8BC8-4CBA-8BBC-B9F704BA1B6C}"/>
  </bookViews>
  <sheets>
    <sheet name="RB Rankings" sheetId="1" r:id="rId1"/>
    <sheet name="RB Premiums per LINE" sheetId="2" r:id="rId2"/>
  </sheets>
  <definedNames>
    <definedName name="_xlnm.Print_Area" localSheetId="1">'RB Premiums per LINE'!$A$1:$W$25</definedName>
    <definedName name="_xlnm.Print_Area" localSheetId="0">'RB Rankings'!$A$1:$G$34</definedName>
    <definedName name="_xlnm.Print_Titles" localSheetId="1">'RB Premiums per LINE'!$A:$B,'RB Premiums per LINE'!$1:$6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K25" i="2"/>
  <c r="L25" i="2"/>
  <c r="M25" i="2"/>
  <c r="N25" i="2"/>
  <c r="O25" i="2"/>
  <c r="P25" i="2"/>
  <c r="Q25" i="2"/>
  <c r="R25" i="2"/>
  <c r="S25" i="2"/>
  <c r="T25" i="2"/>
  <c r="U25" i="2"/>
  <c r="D25" i="2"/>
  <c r="E25" i="2"/>
  <c r="F25" i="2"/>
  <c r="G25" i="2"/>
  <c r="H25" i="2"/>
  <c r="I25" i="2"/>
  <c r="C2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F28" i="1"/>
</calcChain>
</file>

<file path=xl/sharedStrings.xml><?xml version="1.0" encoding="utf-8"?>
<sst xmlns="http://schemas.openxmlformats.org/spreadsheetml/2006/main" count="89" uniqueCount="52">
  <si>
    <t xml:space="preserve"> Premiums Produced of Reinsurance Brokers</t>
  </si>
  <si>
    <t>As of December 31, 2022</t>
  </si>
  <si>
    <t>(Based on submitted Statement of Business Operations)</t>
  </si>
  <si>
    <t>Name of Companies</t>
  </si>
  <si>
    <t>Premiums Produced</t>
  </si>
  <si>
    <t>.</t>
  </si>
  <si>
    <t>PHILPACIFIC INSURANCE BROKERS &amp; MANAGERS, INC.</t>
  </si>
  <si>
    <t>₱</t>
  </si>
  <si>
    <t>KRM REINSURANCE BROKERS (PHILS.), INC.</t>
  </si>
  <si>
    <t xml:space="preserve">POLARIS REINSURANCE BROKERS, INC. </t>
  </si>
  <si>
    <t>CEDAR RAPIDS REINSURANCE BROKERS CORP.</t>
  </si>
  <si>
    <t>MEGA RE INTERNATIONAL, INC.</t>
  </si>
  <si>
    <t>LOCKTON PHILS. INSURANCE &amp; REINSURANCE BROKERS, INC.</t>
  </si>
  <si>
    <t>HOWDEN INSURANCE &amp; REINSURANCE BROKERS, (PHILS.), INC.</t>
  </si>
  <si>
    <t>ALSONS INSURANCE AND REINSURANCE BROKERS CORPORATION</t>
  </si>
  <si>
    <t>MARSH PHILIPPINES, INC.</t>
  </si>
  <si>
    <t>PANA HARRISON REINSURANCE BROKERS (PHILS.) INC.</t>
  </si>
  <si>
    <t>GRANITE INTERNATIONAL REINSURANCE BROKERS, INC.</t>
  </si>
  <si>
    <t>MANILA REINSURANCE BROKERS CORPORATION</t>
  </si>
  <si>
    <t>TRINITY INSURANCE &amp; REINSURANCE BROKERS, INC.</t>
  </si>
  <si>
    <t>107 EXCHANGE INSURANCE BROKERS, INC</t>
  </si>
  <si>
    <t>ANCHOR INSURANCE BROKERAGE CORPORATION</t>
  </si>
  <si>
    <t>AON INSURANCE &amp; REINSURANCE BROKERS PHILIPPINES, INC.</t>
  </si>
  <si>
    <t>LACSON &amp; LACSON INSURANCE BROKERS, INC.</t>
  </si>
  <si>
    <t>WTW INSURANCE &amp; REINSURANCE BROKERS PHILIPPINES, INC.</t>
  </si>
  <si>
    <t>GRAND TOTAL</t>
  </si>
  <si>
    <t>Date Prepared: November 08, 2023</t>
  </si>
  <si>
    <t>Based on submitted Statement of Business Operations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</si>
  <si>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</si>
  <si>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</si>
  <si>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</si>
  <si>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</si>
  <si>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</si>
  <si>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</si>
  <si>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</si>
  <si>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</si>
  <si>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</si>
  <si>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</si>
  <si>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</si>
  <si>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Micro-Insurance</t>
  </si>
  <si>
    <t>Bonds</t>
  </si>
  <si>
    <t>General Liability</t>
  </si>
  <si>
    <t>Prof. Indemnity</t>
  </si>
  <si>
    <t>Crime Insurance</t>
  </si>
  <si>
    <t>Special Risks</t>
  </si>
  <si>
    <t>Miscellaneous</t>
  </si>
  <si>
    <t>HMO</t>
  </si>
  <si>
    <t>TOTAL</t>
  </si>
  <si>
    <t>MARSH PHILIPPINES INC.</t>
  </si>
  <si>
    <t>Date Prepared: November 8, 2023</t>
  </si>
  <si>
    <t>Sub-total</t>
  </si>
  <si>
    <t>PREMIUMS PRODUCED OF REINSURANCE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</si>
</sst>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b/>
      <sz val="14"/>
      <name val="Arial"/>
      <charset val="134"/>
    </font>
    <font>
      <b/>
      <sz val="12"/>
      <name val="Arial"/>
      <charset val="134"/>
    </font>
    <font>
      <sz val="13"/>
      <name val="Arial"/>
      <charset val="134"/>
    </font>
    <font>
      <b/>
      <u val="double"/>
      <sz val="12"/>
      <name val="Arial"/>
      <charset val="134"/>
    </font>
    <font>
      <i/>
      <sz val="10"/>
      <name val="Arial"/>
      <charset val="134"/>
    </font>
    <font>
      <i/>
      <sz val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sz val="10"/>
      <color theme="1"/>
      <name val="Arial"/>
      <charset val="134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theme="0" tint="-0.34998626667073579"/>
      <name val="Arial"/>
      <charset val="134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165" fontId="3" fillId="0" borderId="0" xfId="2" applyNumberFormat="1" applyFont="1"/>
    <xf numFmtId="0" fontId="3" fillId="0" borderId="1" xfId="1" applyFont="1" applyBorder="1"/>
    <xf numFmtId="0" fontId="3" fillId="0" borderId="2" xfId="1" applyFont="1" applyBorder="1"/>
    <xf numFmtId="165" fontId="3" fillId="0" borderId="3" xfId="2" applyNumberFormat="1" applyFont="1" applyBorder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165" fontId="6" fillId="2" borderId="8" xfId="2" applyNumberFormat="1" applyFont="1" applyFill="1" applyBorder="1" applyAlignment="1">
      <alignment horizontal="center"/>
    </xf>
    <xf numFmtId="165" fontId="6" fillId="2" borderId="0" xfId="2" applyNumberFormat="1" applyFont="1" applyFill="1" applyAlignment="1">
      <alignment horizontal="center"/>
    </xf>
    <xf numFmtId="165" fontId="6" fillId="0" borderId="0" xfId="2" applyNumberFormat="1" applyFont="1" applyAlignment="1">
      <alignment horizontal="center" vertical="center" wrapText="1"/>
    </xf>
    <xf numFmtId="0" fontId="3" fillId="0" borderId="12" xfId="1" applyFont="1" applyBorder="1"/>
    <xf numFmtId="0" fontId="3" fillId="0" borderId="13" xfId="1" applyFont="1" applyBorder="1"/>
    <xf numFmtId="165" fontId="3" fillId="0" borderId="14" xfId="2" applyNumberFormat="1" applyFont="1" applyBorder="1"/>
    <xf numFmtId="0" fontId="3" fillId="0" borderId="15" xfId="1" applyFont="1" applyBorder="1"/>
    <xf numFmtId="0" fontId="3" fillId="0" borderId="16" xfId="1" applyFont="1" applyBorder="1"/>
    <xf numFmtId="0" fontId="3" fillId="3" borderId="17" xfId="3" applyFont="1" applyFill="1" applyBorder="1"/>
    <xf numFmtId="0" fontId="6" fillId="0" borderId="16" xfId="1" applyFont="1" applyBorder="1"/>
    <xf numFmtId="164" fontId="3" fillId="0" borderId="18" xfId="2" applyFont="1" applyFill="1" applyBorder="1"/>
    <xf numFmtId="164" fontId="3" fillId="0" borderId="0" xfId="2" applyFont="1" applyFill="1"/>
    <xf numFmtId="0" fontId="7" fillId="0" borderId="15" xfId="1" applyFont="1" applyBorder="1"/>
    <xf numFmtId="0" fontId="7" fillId="0" borderId="16" xfId="1" applyFont="1" applyBorder="1"/>
    <xf numFmtId="0" fontId="3" fillId="0" borderId="16" xfId="3" applyFont="1" applyBorder="1"/>
    <xf numFmtId="0" fontId="3" fillId="3" borderId="16" xfId="3" applyFont="1" applyFill="1" applyBorder="1"/>
    <xf numFmtId="0" fontId="3" fillId="0" borderId="19" xfId="1" applyFont="1" applyBorder="1"/>
    <xf numFmtId="0" fontId="3" fillId="0" borderId="20" xfId="1" applyFont="1" applyBorder="1"/>
    <xf numFmtId="164" fontId="6" fillId="3" borderId="21" xfId="2" applyFont="1" applyFill="1" applyBorder="1" applyAlignment="1">
      <alignment horizontal="right"/>
    </xf>
    <xf numFmtId="164" fontId="6" fillId="3" borderId="0" xfId="2" applyFont="1" applyFill="1" applyAlignment="1">
      <alignment horizontal="right"/>
    </xf>
    <xf numFmtId="0" fontId="6" fillId="0" borderId="17" xfId="0" applyFont="1" applyBorder="1" applyAlignment="1">
      <alignment horizontal="left"/>
    </xf>
    <xf numFmtId="164" fontId="8" fillId="0" borderId="22" xfId="2" applyFont="1" applyBorder="1"/>
    <xf numFmtId="164" fontId="6" fillId="0" borderId="0" xfId="2" applyFont="1"/>
    <xf numFmtId="0" fontId="3" fillId="0" borderId="6" xfId="1" applyFont="1" applyBorder="1"/>
    <xf numFmtId="0" fontId="3" fillId="0" borderId="7" xfId="1" applyFont="1" applyBorder="1"/>
    <xf numFmtId="0" fontId="6" fillId="0" borderId="23" xfId="1" applyFont="1" applyBorder="1" applyAlignment="1">
      <alignment horizontal="left"/>
    </xf>
    <xf numFmtId="0" fontId="6" fillId="0" borderId="7" xfId="1" applyFont="1" applyBorder="1"/>
    <xf numFmtId="164" fontId="6" fillId="3" borderId="8" xfId="2" applyFont="1" applyFill="1" applyBorder="1"/>
    <xf numFmtId="164" fontId="6" fillId="3" borderId="0" xfId="2" applyFont="1" applyFill="1"/>
    <xf numFmtId="0" fontId="6" fillId="0" borderId="0" xfId="1" applyFont="1"/>
    <xf numFmtId="0" fontId="9" fillId="0" borderId="0" xfId="0" applyFont="1"/>
    <xf numFmtId="165" fontId="6" fillId="0" borderId="2" xfId="2" applyNumberFormat="1" applyFont="1" applyBorder="1"/>
    <xf numFmtId="165" fontId="6" fillId="0" borderId="0" xfId="2" applyNumberFormat="1" applyFont="1"/>
    <xf numFmtId="0" fontId="10" fillId="0" borderId="0" xfId="0" applyFont="1"/>
    <xf numFmtId="0" fontId="6" fillId="0" borderId="24" xfId="1" applyFont="1" applyBorder="1"/>
    <xf numFmtId="165" fontId="6" fillId="0" borderId="0" xfId="2" applyNumberFormat="1" applyFont="1" applyBorder="1"/>
    <xf numFmtId="0" fontId="6" fillId="0" borderId="0" xfId="1" applyFont="1" applyAlignment="1">
      <alignment horizontal="left"/>
    </xf>
    <xf numFmtId="0" fontId="11" fillId="0" borderId="0" xfId="4" applyFont="1"/>
    <xf numFmtId="0" fontId="12" fillId="0" borderId="0" xfId="5" applyFont="1"/>
    <xf numFmtId="0" fontId="1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4" fillId="0" borderId="25" xfId="5" applyFont="1" applyBorder="1"/>
    <xf numFmtId="0" fontId="14" fillId="0" borderId="0" xfId="5" applyFont="1"/>
    <xf numFmtId="0" fontId="15" fillId="4" borderId="26" xfId="5" applyFont="1" applyFill="1" applyBorder="1" applyAlignment="1">
      <alignment vertical="center"/>
    </xf>
    <xf numFmtId="0" fontId="16" fillId="0" borderId="27" xfId="5" applyFont="1" applyBorder="1" applyAlignment="1">
      <alignment vertical="center"/>
    </xf>
    <xf numFmtId="0" fontId="16" fillId="0" borderId="28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 wrapText="1"/>
    </xf>
    <xf numFmtId="0" fontId="16" fillId="0" borderId="0" xfId="5" applyFont="1" applyAlignment="1">
      <alignment vertical="center"/>
    </xf>
    <xf numFmtId="0" fontId="1" fillId="0" borderId="29" xfId="6" applyBorder="1"/>
    <xf numFmtId="0" fontId="14" fillId="3" borderId="0" xfId="5" applyFont="1" applyFill="1"/>
    <xf numFmtId="0" fontId="17" fillId="3" borderId="0" xfId="5" applyFont="1" applyFill="1" applyAlignment="1">
      <alignment horizontal="center"/>
    </xf>
    <xf numFmtId="0" fontId="1" fillId="5" borderId="29" xfId="6" applyFill="1" applyBorder="1"/>
    <xf numFmtId="0" fontId="14" fillId="5" borderId="0" xfId="5" applyFont="1" applyFill="1"/>
    <xf numFmtId="164" fontId="14" fillId="5" borderId="0" xfId="5" applyNumberFormat="1" applyFont="1" applyFill="1"/>
    <xf numFmtId="164" fontId="14" fillId="3" borderId="0" xfId="5" applyNumberFormat="1" applyFont="1" applyFill="1"/>
    <xf numFmtId="0" fontId="18" fillId="6" borderId="29" xfId="5" applyFont="1" applyFill="1" applyBorder="1"/>
    <xf numFmtId="0" fontId="18" fillId="6" borderId="0" xfId="5" applyFont="1" applyFill="1"/>
    <xf numFmtId="164" fontId="18" fillId="6" borderId="0" xfId="5" applyNumberFormat="1" applyFont="1" applyFill="1"/>
    <xf numFmtId="0" fontId="18" fillId="0" borderId="0" xfId="5" applyFont="1"/>
    <xf numFmtId="164" fontId="17" fillId="3" borderId="0" xfId="5" applyNumberFormat="1" applyFont="1" applyFill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165" fontId="6" fillId="0" borderId="10" xfId="2" applyNumberFormat="1" applyFont="1" applyBorder="1" applyAlignment="1">
      <alignment horizontal="center" vertical="center" wrapText="1"/>
    </xf>
    <xf numFmtId="165" fontId="6" fillId="0" borderId="11" xfId="2" applyNumberFormat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</cellXfs>
  <cellStyles count="7">
    <cellStyle name="Comma 3" xfId="2" xr:uid="{D6450CDB-9C06-477F-AC06-D555B0025BEB}"/>
    <cellStyle name="Normal" xfId="0" builtinId="0"/>
    <cellStyle name="Normal 2" xfId="3" xr:uid="{D020F31E-26B5-4E31-98F2-ED29C724C988}"/>
    <cellStyle name="Normal 2 2 2" xfId="4" xr:uid="{ACC05710-380F-4897-8ED4-7F44AEC644CC}"/>
    <cellStyle name="Normal 3" xfId="1" xr:uid="{35B2409B-339B-442F-998C-3491CAB90BBB}"/>
    <cellStyle name="Normal 3 2" xfId="5" xr:uid="{893C0E9B-F7DB-4ED2-B5DE-5077B3637FEE}"/>
    <cellStyle name="Normal 4" xfId="6" xr:uid="{EE9A3BCD-7FC8-43BB-B0B9-102D0FE7B053}"/>
  </cellStyles>
  <dxfs count="22"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34"/>
        <scheme val="none"/>
      </font>
      <numFmt numFmtId="164" formatCode="_(* #,##0.00_);_(* \(#,##0.00\);_(* &quot;-&quot;??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u val="no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6</xdr:col>
      <xdr:colOff>2540</xdr:colOff>
      <xdr:row>0</xdr:row>
      <xdr:rowOff>1545590</xdr:rowOff>
    </xdr:to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7E30E02D-B8D8-4AB2-94F3-AA3946581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525"/>
          <a:ext cx="7308215" cy="1536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20F960-BB23-419C-B26D-030FA691DD9F}" name="PremRB" displayName="PremRB" ref="B5:V24" totalsRowShown="0" headerRowDxfId="21">
  <autoFilter ref="B5:V24" xr:uid="{00000000-0009-0000-0100-000005000000}"/>
  <tableColumns count="21">
    <tableColumn id="1" xr3:uid="{8FBB2081-C96E-4CC9-82FA-2DA305906002}" name="Name of Company" dataDxfId="20"/>
    <tableColumn id="2" xr3:uid="{EE37F766-2728-4ACB-8BCD-36119C6BB661}" name="Life" dataDxfId="19"/>
    <tableColumn id="3" xr3:uid="{CC0C77FC-27CB-46C7-B42F-61FAAE3C88AA}" name="Fire" dataDxfId="18"/>
    <tableColumn id="4" xr3:uid="{D59D532D-AA9B-46ED-9A47-554D60E0AD9A}" name="Marine Cargo" dataDxfId="17"/>
    <tableColumn id="5" xr3:uid="{8D395B88-77A5-436F-86F1-F507D0D2FE45}" name="Marine Hull" dataDxfId="16"/>
    <tableColumn id="6" xr3:uid="{02EB862D-0570-4A59-9533-81305B381F9F}" name="Aviation" dataDxfId="15"/>
    <tableColumn id="7" xr3:uid="{77BED959-EAC2-4E28-8D31-AD4BAEB4F556}" name="Motor Car" dataDxfId="14"/>
    <tableColumn id="8" xr3:uid="{374175FD-AB3E-4CC6-8318-A722D4E45368}" name="Health" dataDxfId="13"/>
    <tableColumn id="9" xr3:uid="{FF3428BC-2328-4BE4-8E54-64BFEEF19FE2}" name="Accident" dataDxfId="12"/>
    <tableColumn id="10" xr3:uid="{B5A03664-BFF9-4B29-8529-0D2852DD1139}" name="Engineering" dataDxfId="11"/>
    <tableColumn id="11" xr3:uid="{7171F7E6-CE15-489E-A31A-8AFEBA23E773}" name="Insurance for Migrant Workers" dataDxfId="10"/>
    <tableColumn id="12" xr3:uid="{5415BFE9-9D37-418F-8056-2ADE0983D201}" name="Micro-Insurance" dataDxfId="9"/>
    <tableColumn id="13" xr3:uid="{29420B21-4D6D-4550-A37A-A65C657314C6}" name="Bonds" dataDxfId="8"/>
    <tableColumn id="14" xr3:uid="{C2FDD130-7C69-4D8B-B3F0-A926A67CEE57}" name="General Liability" dataDxfId="7"/>
    <tableColumn id="15" xr3:uid="{B2DB2FD9-3DB6-4857-A83E-33C451B5A98E}" name="Prof. Indemnity" dataDxfId="6"/>
    <tableColumn id="16" xr3:uid="{F9BE87AC-0E34-4195-AFE9-C4FA864761CB}" name="Crime Insurance" dataDxfId="5"/>
    <tableColumn id="17" xr3:uid="{565599C1-36D9-4C72-9052-9A59F4952582}" name="Special Risks" dataDxfId="4"/>
    <tableColumn id="18" xr3:uid="{8A166D7B-8D45-4543-92F2-9F3FA6575142}" name="Miscellaneous" dataDxfId="3"/>
    <tableColumn id="21" xr3:uid="{3F097B33-E811-4C72-AE18-F42CB3E45FD5}" name="Sub-total" dataDxfId="2" dataCellStyle="Normal 3 2">
      <calculatedColumnFormula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calculatedColumnFormula>
    </tableColumn>
    <tableColumn id="19" xr3:uid="{3B9D56ED-9604-4FCF-BD70-F36F5827786F}" name="HMO" dataDxfId="1"/>
    <tableColumn id="20" xr3:uid="{3626FBBC-14EC-4283-87E7-4DA1457257F2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4616-CA39-4DF4-8677-363023D35C86}">
  <sheetPr>
    <tabColor theme="7" tint="0.59999389629810485"/>
  </sheetPr>
  <dimension ref="B1:G34"/>
  <sheetViews>
    <sheetView workbookViewId="0">
      <selection activeCell="B3" sqref="B3:F3"/>
    </sheetView>
  </sheetViews>
  <sheetFormatPr defaultColWidth="9" defaultRowHeight="15.75"/>
  <cols>
    <col min="1" max="1" width="6" customWidth="1"/>
    <col min="2" max="2" width="4.5703125" style="1" customWidth="1"/>
    <col min="3" max="3" width="2" style="1" customWidth="1"/>
    <col min="4" max="4" width="76.28515625" style="1" customWidth="1"/>
    <col min="5" max="5" width="4" style="1" customWidth="1"/>
    <col min="6" max="6" width="22.85546875" style="2" customWidth="1"/>
    <col min="7" max="7" width="6.140625" style="2" customWidth="1"/>
  </cols>
  <sheetData>
    <row r="1" spans="2:7" ht="123" customHeight="1" thickBot="1"/>
    <row r="2" spans="2:7">
      <c r="B2" s="3"/>
      <c r="C2" s="4"/>
      <c r="D2" s="4"/>
      <c r="E2" s="4"/>
      <c r="F2" s="5"/>
    </row>
    <row r="3" spans="2:7" ht="20.100000000000001" customHeight="1">
      <c r="B3" s="74" t="s">
        <v>0</v>
      </c>
      <c r="C3" s="75"/>
      <c r="D3" s="75"/>
      <c r="E3" s="75"/>
      <c r="F3" s="76"/>
      <c r="G3" s="6"/>
    </row>
    <row r="4" spans="2:7" ht="20.100000000000001" customHeight="1">
      <c r="B4" s="77" t="s">
        <v>1</v>
      </c>
      <c r="C4" s="78"/>
      <c r="D4" s="78"/>
      <c r="E4" s="78"/>
      <c r="F4" s="79"/>
      <c r="G4" s="7"/>
    </row>
    <row r="5" spans="2:7" ht="20.100000000000001" customHeight="1">
      <c r="B5" s="80" t="s">
        <v>2</v>
      </c>
      <c r="C5" s="81"/>
      <c r="D5" s="81"/>
      <c r="E5" s="81"/>
      <c r="F5" s="82"/>
      <c r="G5" s="8"/>
    </row>
    <row r="6" spans="2:7" ht="16.5" thickBot="1">
      <c r="B6" s="9"/>
      <c r="C6" s="10"/>
      <c r="D6" s="10"/>
      <c r="E6" s="10"/>
      <c r="F6" s="11"/>
      <c r="G6" s="12"/>
    </row>
    <row r="7" spans="2:7" ht="24" customHeight="1" thickBot="1">
      <c r="B7" s="71" t="s">
        <v>3</v>
      </c>
      <c r="C7" s="71"/>
      <c r="D7" s="71"/>
      <c r="E7" s="72" t="s">
        <v>4</v>
      </c>
      <c r="F7" s="73"/>
      <c r="G7" s="13"/>
    </row>
    <row r="8" spans="2:7" ht="15" customHeight="1">
      <c r="B8" s="3"/>
      <c r="C8" s="4"/>
      <c r="D8" s="14"/>
      <c r="E8" s="15"/>
      <c r="F8" s="16"/>
    </row>
    <row r="9" spans="2:7">
      <c r="B9" s="17">
        <v>1</v>
      </c>
      <c r="C9" s="18" t="s">
        <v>5</v>
      </c>
      <c r="D9" s="19" t="s">
        <v>6</v>
      </c>
      <c r="E9" s="20" t="s">
        <v>7</v>
      </c>
      <c r="F9" s="21">
        <v>969053085.46001995</v>
      </c>
      <c r="G9" s="22"/>
    </row>
    <row r="10" spans="2:7" ht="16.5">
      <c r="B10" s="23">
        <v>2</v>
      </c>
      <c r="C10" s="24" t="s">
        <v>5</v>
      </c>
      <c r="D10" s="19" t="s">
        <v>8</v>
      </c>
      <c r="E10" s="25"/>
      <c r="F10" s="21">
        <v>586295224.97906005</v>
      </c>
      <c r="G10" s="22"/>
    </row>
    <row r="11" spans="2:7" ht="16.5">
      <c r="B11" s="23">
        <v>3</v>
      </c>
      <c r="C11" s="24" t="s">
        <v>5</v>
      </c>
      <c r="D11" s="19" t="s">
        <v>9</v>
      </c>
      <c r="E11" s="25"/>
      <c r="F11" s="21">
        <v>468163856.91000003</v>
      </c>
      <c r="G11" s="22"/>
    </row>
    <row r="12" spans="2:7" ht="16.5">
      <c r="B12" s="23">
        <v>4</v>
      </c>
      <c r="C12" s="24" t="s">
        <v>5</v>
      </c>
      <c r="D12" s="19" t="s">
        <v>11</v>
      </c>
      <c r="E12" s="25"/>
      <c r="F12" s="21">
        <v>446700040</v>
      </c>
      <c r="G12" s="22"/>
    </row>
    <row r="13" spans="2:7" ht="16.5">
      <c r="B13" s="23">
        <v>5</v>
      </c>
      <c r="C13" s="24" t="s">
        <v>5</v>
      </c>
      <c r="D13" s="19" t="s">
        <v>12</v>
      </c>
      <c r="E13" s="25"/>
      <c r="F13" s="21">
        <v>403964886.41000003</v>
      </c>
      <c r="G13" s="22"/>
    </row>
    <row r="14" spans="2:7" ht="16.5">
      <c r="B14" s="23">
        <v>6</v>
      </c>
      <c r="C14" s="24" t="s">
        <v>5</v>
      </c>
      <c r="D14" s="19" t="s">
        <v>13</v>
      </c>
      <c r="E14" s="25"/>
      <c r="F14" s="21">
        <v>283272253</v>
      </c>
      <c r="G14" s="22"/>
    </row>
    <row r="15" spans="2:7" ht="16.5">
      <c r="B15" s="23">
        <v>7</v>
      </c>
      <c r="C15" s="24" t="s">
        <v>5</v>
      </c>
      <c r="D15" s="19" t="s">
        <v>14</v>
      </c>
      <c r="E15" s="25"/>
      <c r="F15" s="21">
        <v>255951227.78495699</v>
      </c>
      <c r="G15" s="22"/>
    </row>
    <row r="16" spans="2:7" ht="16.5">
      <c r="B16" s="23">
        <v>8</v>
      </c>
      <c r="C16" s="24" t="s">
        <v>5</v>
      </c>
      <c r="D16" s="19" t="s">
        <v>15</v>
      </c>
      <c r="E16" s="26"/>
      <c r="F16" s="21">
        <v>205111158.80922699</v>
      </c>
      <c r="G16" s="22"/>
    </row>
    <row r="17" spans="2:7" ht="16.5">
      <c r="B17" s="23">
        <v>9</v>
      </c>
      <c r="C17" s="24" t="s">
        <v>5</v>
      </c>
      <c r="D17" s="19" t="s">
        <v>16</v>
      </c>
      <c r="E17" s="26"/>
      <c r="F17" s="21">
        <v>185181298</v>
      </c>
      <c r="G17" s="22"/>
    </row>
    <row r="18" spans="2:7" ht="16.5">
      <c r="B18" s="23">
        <v>10</v>
      </c>
      <c r="C18" s="24" t="s">
        <v>5</v>
      </c>
      <c r="D18" s="19" t="s">
        <v>17</v>
      </c>
      <c r="E18" s="25"/>
      <c r="F18" s="21">
        <v>181036855.77000001</v>
      </c>
      <c r="G18" s="22"/>
    </row>
    <row r="19" spans="2:7" ht="16.5">
      <c r="B19" s="23">
        <v>11</v>
      </c>
      <c r="C19" s="24" t="s">
        <v>5</v>
      </c>
      <c r="D19" s="19" t="s">
        <v>19</v>
      </c>
      <c r="E19" s="25"/>
      <c r="F19" s="21">
        <v>178903285.14815</v>
      </c>
      <c r="G19" s="22"/>
    </row>
    <row r="20" spans="2:7" ht="16.5">
      <c r="B20" s="23">
        <v>12</v>
      </c>
      <c r="C20" s="24" t="s">
        <v>5</v>
      </c>
      <c r="D20" s="19" t="s">
        <v>10</v>
      </c>
      <c r="E20" s="26"/>
      <c r="F20" s="21">
        <v>164567175.77000001</v>
      </c>
      <c r="G20" s="22"/>
    </row>
    <row r="21" spans="2:7" ht="16.5">
      <c r="B21" s="23">
        <v>13</v>
      </c>
      <c r="C21" s="24" t="s">
        <v>5</v>
      </c>
      <c r="D21" s="19" t="s">
        <v>18</v>
      </c>
      <c r="E21" s="26"/>
      <c r="F21" s="21">
        <v>119036691</v>
      </c>
      <c r="G21" s="22"/>
    </row>
    <row r="22" spans="2:7" ht="16.5">
      <c r="B22" s="23">
        <v>14</v>
      </c>
      <c r="C22" s="24" t="s">
        <v>5</v>
      </c>
      <c r="D22" s="19" t="s">
        <v>20</v>
      </c>
      <c r="E22" s="20"/>
      <c r="F22" s="21">
        <v>0</v>
      </c>
      <c r="G22" s="22"/>
    </row>
    <row r="23" spans="2:7" ht="16.5">
      <c r="B23" s="23">
        <v>15</v>
      </c>
      <c r="C23" s="24" t="s">
        <v>5</v>
      </c>
      <c r="D23" s="19" t="s">
        <v>21</v>
      </c>
      <c r="E23" s="25"/>
      <c r="F23" s="21">
        <v>0</v>
      </c>
      <c r="G23" s="22"/>
    </row>
    <row r="24" spans="2:7" ht="16.5">
      <c r="B24" s="23">
        <v>16</v>
      </c>
      <c r="C24" s="24" t="s">
        <v>5</v>
      </c>
      <c r="D24" s="19" t="s">
        <v>22</v>
      </c>
      <c r="E24" s="25"/>
      <c r="F24" s="21">
        <v>0</v>
      </c>
      <c r="G24" s="22"/>
    </row>
    <row r="25" spans="2:7" ht="16.5">
      <c r="B25" s="23">
        <v>17</v>
      </c>
      <c r="C25" s="24" t="s">
        <v>5</v>
      </c>
      <c r="D25" s="19" t="s">
        <v>23</v>
      </c>
      <c r="E25" s="25"/>
      <c r="F25" s="21">
        <v>0</v>
      </c>
      <c r="G25" s="22"/>
    </row>
    <row r="26" spans="2:7" ht="16.5">
      <c r="B26" s="23">
        <v>18</v>
      </c>
      <c r="C26" s="27" t="s">
        <v>5</v>
      </c>
      <c r="D26" s="19" t="s">
        <v>24</v>
      </c>
      <c r="E26" s="25"/>
      <c r="F26" s="21">
        <v>0</v>
      </c>
      <c r="G26" s="22"/>
    </row>
    <row r="27" spans="2:7" ht="12.95" customHeight="1">
      <c r="B27" s="28"/>
      <c r="C27" s="27"/>
      <c r="D27" s="19"/>
      <c r="E27" s="27"/>
      <c r="F27" s="29"/>
      <c r="G27" s="30"/>
    </row>
    <row r="28" spans="2:7" ht="22.5" customHeight="1">
      <c r="B28" s="17"/>
      <c r="C28" s="18"/>
      <c r="D28" s="31" t="s">
        <v>25</v>
      </c>
      <c r="E28" s="20" t="s">
        <v>7</v>
      </c>
      <c r="F28" s="32">
        <f>SUM(F9:F27)</f>
        <v>4447237039.0414143</v>
      </c>
      <c r="G28" s="33"/>
    </row>
    <row r="29" spans="2:7" ht="16.5" thickBot="1">
      <c r="B29" s="34"/>
      <c r="C29" s="35"/>
      <c r="D29" s="36"/>
      <c r="E29" s="37"/>
      <c r="F29" s="38"/>
      <c r="G29" s="39"/>
    </row>
    <row r="30" spans="2:7">
      <c r="B30" s="40"/>
      <c r="C30" s="41"/>
      <c r="D30" s="40"/>
      <c r="F30" s="42"/>
      <c r="G30" s="43"/>
    </row>
    <row r="31" spans="2:7">
      <c r="B31" s="40"/>
      <c r="C31" s="41" t="s">
        <v>49</v>
      </c>
      <c r="D31" s="40"/>
      <c r="F31" s="43"/>
      <c r="G31" s="43"/>
    </row>
    <row r="32" spans="2:7">
      <c r="B32" s="40"/>
      <c r="D32" s="40"/>
    </row>
    <row r="33" spans="4:7">
      <c r="E33" s="45"/>
      <c r="F33" s="46"/>
      <c r="G33" s="43"/>
    </row>
    <row r="34" spans="4:7">
      <c r="D34" s="47"/>
    </row>
  </sheetData>
  <mergeCells count="5">
    <mergeCell ref="B7:D7"/>
    <mergeCell ref="E7:F7"/>
    <mergeCell ref="B3:F3"/>
    <mergeCell ref="B4:F4"/>
    <mergeCell ref="B5:F5"/>
  </mergeCells>
  <pageMargins left="0.70069444444444495" right="0.70069444444444495" top="0.55486111111111103" bottom="0.75138888888888899" header="0.29861111111111099" footer="0.29861111111111099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661F-55E8-4EAD-9D1C-24E05F50A26B}">
  <sheetPr>
    <tabColor theme="7" tint="0.79998168889431442"/>
  </sheetPr>
  <dimension ref="A1:BC27"/>
  <sheetViews>
    <sheetView tabSelected="1" workbookViewId="0">
      <pane xSplit="2" ySplit="5" topLeftCell="M6" activePane="bottomRight" state="frozen"/>
      <selection activeCell="B3" sqref="B3:F3"/>
      <selection pane="topRight" activeCell="B3" sqref="B3:F3"/>
      <selection pane="bottomLeft" activeCell="B3" sqref="B3:F3"/>
      <selection pane="bottomRight" activeCell="Q21" sqref="Q21"/>
    </sheetView>
  </sheetViews>
  <sheetFormatPr defaultColWidth="9.140625" defaultRowHeight="12.75" outlineLevelCol="1"/>
  <cols>
    <col min="1" max="1" width="4.28515625" style="53" customWidth="1" outlineLevel="1"/>
    <col min="2" max="2" width="60.7109375" style="53" customWidth="1"/>
    <col min="3" max="3" width="19.42578125" style="53" customWidth="1"/>
    <col min="4" max="4" width="20.7109375" style="53" customWidth="1"/>
    <col min="5" max="12" width="19.42578125" style="53" customWidth="1"/>
    <col min="13" max="13" width="19" style="53" customWidth="1"/>
    <col min="14" max="19" width="19.42578125" style="53" customWidth="1"/>
    <col min="20" max="20" width="20.5703125" style="53" customWidth="1"/>
    <col min="21" max="21" width="18.28515625" style="53" customWidth="1"/>
    <col min="22" max="22" width="21.140625" style="53" customWidth="1"/>
    <col min="23" max="16384" width="9.140625" style="53"/>
  </cols>
  <sheetData>
    <row r="1" spans="1:55" s="49" customFormat="1" ht="18">
      <c r="A1" s="48" t="s">
        <v>51</v>
      </c>
    </row>
    <row r="2" spans="1:55" s="49" customFormat="1" ht="18">
      <c r="A2" s="50" t="s">
        <v>1</v>
      </c>
    </row>
    <row r="3" spans="1:55" s="49" customFormat="1" ht="18.75">
      <c r="A3" s="51" t="s">
        <v>27</v>
      </c>
    </row>
    <row r="4" spans="1:55" ht="12.95" customHeight="1">
      <c r="A4" s="52"/>
    </row>
    <row r="5" spans="1:55" s="58" customFormat="1" ht="30.75" customHeight="1">
      <c r="A5" s="54"/>
      <c r="B5" s="55" t="s">
        <v>28</v>
      </c>
      <c r="C5" s="56" t="s">
        <v>29</v>
      </c>
      <c r="D5" s="56" t="s">
        <v>30</v>
      </c>
      <c r="E5" s="56" t="s">
        <v>31</v>
      </c>
      <c r="F5" s="56" t="s">
        <v>32</v>
      </c>
      <c r="G5" s="56" t="s">
        <v>33</v>
      </c>
      <c r="H5" s="56" t="s">
        <v>34</v>
      </c>
      <c r="I5" s="56" t="s">
        <v>35</v>
      </c>
      <c r="J5" s="56" t="s">
        <v>36</v>
      </c>
      <c r="K5" s="56" t="s">
        <v>37</v>
      </c>
      <c r="L5" s="57" t="s">
        <v>38</v>
      </c>
      <c r="M5" s="56" t="s">
        <v>39</v>
      </c>
      <c r="N5" s="56" t="s">
        <v>40</v>
      </c>
      <c r="O5" s="56" t="s">
        <v>41</v>
      </c>
      <c r="P5" s="56" t="s">
        <v>42</v>
      </c>
      <c r="Q5" s="56" t="s">
        <v>43</v>
      </c>
      <c r="R5" s="56" t="s">
        <v>44</v>
      </c>
      <c r="S5" s="56" t="s">
        <v>45</v>
      </c>
      <c r="T5" s="56" t="s">
        <v>50</v>
      </c>
      <c r="U5" s="56" t="s">
        <v>46</v>
      </c>
      <c r="V5" s="56" t="s">
        <v>47</v>
      </c>
    </row>
    <row r="6" spans="1:55" s="60" customFormat="1" ht="5.25" customHeight="1">
      <c r="A6" s="59"/>
      <c r="C6" s="61">
        <v>24</v>
      </c>
      <c r="D6" s="61">
        <v>25</v>
      </c>
      <c r="E6" s="61">
        <v>26</v>
      </c>
      <c r="F6" s="61">
        <v>27</v>
      </c>
      <c r="G6" s="61">
        <v>28</v>
      </c>
      <c r="H6" s="61">
        <v>29</v>
      </c>
      <c r="I6" s="61">
        <v>30</v>
      </c>
      <c r="J6" s="61">
        <v>31</v>
      </c>
      <c r="K6" s="61">
        <v>32</v>
      </c>
      <c r="L6" s="61">
        <v>33</v>
      </c>
      <c r="M6" s="61">
        <v>34</v>
      </c>
      <c r="N6" s="61">
        <v>35</v>
      </c>
      <c r="O6" s="61">
        <v>36</v>
      </c>
      <c r="P6" s="61">
        <v>37</v>
      </c>
      <c r="Q6" s="61">
        <v>38</v>
      </c>
      <c r="R6" s="61">
        <v>39</v>
      </c>
      <c r="S6" s="61">
        <v>40</v>
      </c>
      <c r="T6" s="70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544</v>
      </c>
      <c r="U6" s="61">
        <v>41</v>
      </c>
      <c r="V6" s="61">
        <v>42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</row>
    <row r="7" spans="1:55" s="63" customFormat="1" ht="18" customHeight="1">
      <c r="A7" s="62">
        <v>1</v>
      </c>
      <c r="B7" s="63" t="s">
        <v>20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0</v>
      </c>
      <c r="U7" s="64">
        <v>0</v>
      </c>
      <c r="V7" s="64">
        <v>0</v>
      </c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</row>
    <row r="8" spans="1:55" s="60" customFormat="1" ht="18" customHeight="1">
      <c r="A8" s="59">
        <f>A7+1</f>
        <v>2</v>
      </c>
      <c r="B8" s="60" t="s">
        <v>14</v>
      </c>
      <c r="C8" s="65">
        <v>0</v>
      </c>
      <c r="D8" s="65">
        <v>174277384.61715701</v>
      </c>
      <c r="E8" s="65">
        <v>8003190.3578000003</v>
      </c>
      <c r="F8" s="65">
        <v>0</v>
      </c>
      <c r="G8" s="65">
        <v>5279004.8600000003</v>
      </c>
      <c r="H8" s="65">
        <v>0</v>
      </c>
      <c r="I8" s="65">
        <v>0</v>
      </c>
      <c r="J8" s="65">
        <v>0</v>
      </c>
      <c r="K8" s="65">
        <v>51426501.240000002</v>
      </c>
      <c r="L8" s="65">
        <v>0</v>
      </c>
      <c r="M8" s="65">
        <v>0</v>
      </c>
      <c r="N8" s="65">
        <v>0</v>
      </c>
      <c r="O8" s="65">
        <v>16746881.609999999</v>
      </c>
      <c r="P8" s="65">
        <v>0</v>
      </c>
      <c r="Q8" s="65">
        <v>0</v>
      </c>
      <c r="R8" s="65">
        <v>0</v>
      </c>
      <c r="S8" s="65">
        <v>218265.1</v>
      </c>
      <c r="T8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255951227.78495702</v>
      </c>
      <c r="U8" s="65">
        <v>0</v>
      </c>
      <c r="V8" s="65">
        <v>255951227.78495702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</row>
    <row r="9" spans="1:55" s="63" customFormat="1" ht="18" customHeight="1">
      <c r="A9" s="62">
        <f t="shared" ref="A9:A24" si="0">A8+1</f>
        <v>3</v>
      </c>
      <c r="B9" s="63" t="s">
        <v>21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0</v>
      </c>
      <c r="U9" s="64">
        <v>0</v>
      </c>
      <c r="V9" s="64">
        <v>0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</row>
    <row r="10" spans="1:55" s="60" customFormat="1" ht="18" customHeight="1">
      <c r="A10" s="59">
        <f t="shared" si="0"/>
        <v>4</v>
      </c>
      <c r="B10" s="60" t="s">
        <v>22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0</v>
      </c>
      <c r="U10" s="65">
        <v>0</v>
      </c>
      <c r="V10" s="65">
        <v>0</v>
      </c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</row>
    <row r="11" spans="1:55" s="63" customFormat="1" ht="18" customHeight="1">
      <c r="A11" s="62">
        <f t="shared" si="0"/>
        <v>5</v>
      </c>
      <c r="B11" s="63" t="s">
        <v>10</v>
      </c>
      <c r="C11" s="64">
        <v>0</v>
      </c>
      <c r="D11" s="64">
        <v>76735622.959999993</v>
      </c>
      <c r="E11" s="64">
        <v>4937555.21</v>
      </c>
      <c r="F11" s="64">
        <v>58005159.350000009</v>
      </c>
      <c r="G11" s="64">
        <v>2595000</v>
      </c>
      <c r="H11" s="64">
        <v>2266592.0599999987</v>
      </c>
      <c r="I11" s="64">
        <v>0</v>
      </c>
      <c r="J11" s="64">
        <v>3653008.5999999996</v>
      </c>
      <c r="K11" s="64">
        <v>14953937.91</v>
      </c>
      <c r="L11" s="64">
        <v>0</v>
      </c>
      <c r="M11" s="64">
        <v>0</v>
      </c>
      <c r="N11" s="64">
        <v>1010157.2500000001</v>
      </c>
      <c r="O11" s="64">
        <v>71408.929999999993</v>
      </c>
      <c r="P11" s="64">
        <v>0</v>
      </c>
      <c r="Q11" s="64">
        <v>0</v>
      </c>
      <c r="R11" s="64">
        <v>0</v>
      </c>
      <c r="S11" s="64">
        <v>338733.5</v>
      </c>
      <c r="T11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164567175.76999998</v>
      </c>
      <c r="U11" s="64">
        <v>0</v>
      </c>
      <c r="V11" s="64">
        <v>164567175.76999998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</row>
    <row r="12" spans="1:55" s="60" customFormat="1" ht="18" customHeight="1">
      <c r="A12" s="59">
        <f t="shared" si="0"/>
        <v>6</v>
      </c>
      <c r="B12" s="60" t="s">
        <v>17</v>
      </c>
      <c r="C12" s="65">
        <v>0</v>
      </c>
      <c r="D12" s="65">
        <v>21025676.990000002</v>
      </c>
      <c r="E12" s="65">
        <v>3191222.27</v>
      </c>
      <c r="F12" s="65">
        <v>0</v>
      </c>
      <c r="G12" s="65">
        <v>0</v>
      </c>
      <c r="H12" s="65">
        <v>523355.52999999991</v>
      </c>
      <c r="I12" s="65">
        <v>0</v>
      </c>
      <c r="J12" s="65">
        <v>3135007.22</v>
      </c>
      <c r="K12" s="65">
        <v>146504183.75999999</v>
      </c>
      <c r="L12" s="65">
        <v>0</v>
      </c>
      <c r="M12" s="65">
        <v>0</v>
      </c>
      <c r="N12" s="65">
        <v>6650000</v>
      </c>
      <c r="O12" s="65">
        <v>0</v>
      </c>
      <c r="P12" s="65">
        <v>0</v>
      </c>
      <c r="Q12" s="65">
        <v>0</v>
      </c>
      <c r="R12" s="65">
        <v>0</v>
      </c>
      <c r="S12" s="65">
        <v>7410</v>
      </c>
      <c r="T12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181036855.76999998</v>
      </c>
      <c r="U12" s="65">
        <v>0</v>
      </c>
      <c r="V12" s="65">
        <v>181036855.76999998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</row>
    <row r="13" spans="1:55" s="63" customFormat="1" ht="18" customHeight="1">
      <c r="A13" s="62">
        <f t="shared" si="0"/>
        <v>7</v>
      </c>
      <c r="B13" s="63" t="s">
        <v>13</v>
      </c>
      <c r="C13" s="64">
        <v>0</v>
      </c>
      <c r="D13" s="64">
        <v>270597629.67999995</v>
      </c>
      <c r="E13" s="64">
        <v>4294539.0000000009</v>
      </c>
      <c r="F13" s="64">
        <v>5092434.28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2699282.3900000006</v>
      </c>
      <c r="P13" s="64">
        <v>2.3305801732931286E-11</v>
      </c>
      <c r="Q13" s="64">
        <v>0</v>
      </c>
      <c r="R13" s="64">
        <v>0</v>
      </c>
      <c r="S13" s="64">
        <v>588367.64999999944</v>
      </c>
      <c r="T13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283272252.99999988</v>
      </c>
      <c r="U13" s="64">
        <v>0</v>
      </c>
      <c r="V13" s="64">
        <v>283272252.99999988</v>
      </c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</row>
    <row r="14" spans="1:55" s="60" customFormat="1" ht="18" customHeight="1">
      <c r="A14" s="59">
        <f t="shared" si="0"/>
        <v>8</v>
      </c>
      <c r="B14" s="60" t="s">
        <v>8</v>
      </c>
      <c r="C14" s="65">
        <v>0</v>
      </c>
      <c r="D14" s="65">
        <v>453939158.75822771</v>
      </c>
      <c r="E14" s="65">
        <v>19156234.347982697</v>
      </c>
      <c r="F14" s="65">
        <v>14065184.966395099</v>
      </c>
      <c r="G14" s="65">
        <v>0</v>
      </c>
      <c r="H14" s="65">
        <v>253897.21000000002</v>
      </c>
      <c r="I14" s="65">
        <v>0</v>
      </c>
      <c r="J14" s="65">
        <v>666713.17469753977</v>
      </c>
      <c r="K14" s="65">
        <v>12246905.394190902</v>
      </c>
      <c r="L14" s="65">
        <v>0</v>
      </c>
      <c r="M14" s="65">
        <v>0</v>
      </c>
      <c r="N14" s="65">
        <v>0</v>
      </c>
      <c r="O14" s="65">
        <v>23032665.479843698</v>
      </c>
      <c r="P14" s="65">
        <v>0</v>
      </c>
      <c r="Q14" s="65">
        <v>0</v>
      </c>
      <c r="R14" s="65">
        <v>13963057.949999999</v>
      </c>
      <c r="S14" s="65">
        <v>48971407.697722599</v>
      </c>
      <c r="T14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586295224.97906017</v>
      </c>
      <c r="U14" s="65">
        <v>0</v>
      </c>
      <c r="V14" s="65">
        <v>586295224.97906017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</row>
    <row r="15" spans="1:55" s="63" customFormat="1" ht="18" customHeight="1">
      <c r="A15" s="62">
        <f t="shared" si="0"/>
        <v>9</v>
      </c>
      <c r="B15" s="63" t="s">
        <v>23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0</v>
      </c>
      <c r="U15" s="64">
        <v>0</v>
      </c>
      <c r="V15" s="64">
        <v>0</v>
      </c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</row>
    <row r="16" spans="1:55" s="60" customFormat="1" ht="18" customHeight="1">
      <c r="A16" s="59">
        <f t="shared" si="0"/>
        <v>10</v>
      </c>
      <c r="B16" s="60" t="s">
        <v>12</v>
      </c>
      <c r="C16" s="65">
        <v>0</v>
      </c>
      <c r="D16" s="65">
        <v>403964886.40999997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403964886.40999997</v>
      </c>
      <c r="U16" s="65">
        <v>0</v>
      </c>
      <c r="V16" s="65">
        <v>403964886.40999997</v>
      </c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</row>
    <row r="17" spans="1:55" s="63" customFormat="1" ht="18" customHeight="1">
      <c r="A17" s="62">
        <f t="shared" si="0"/>
        <v>11</v>
      </c>
      <c r="B17" s="63" t="s">
        <v>18</v>
      </c>
      <c r="C17" s="64">
        <v>0</v>
      </c>
      <c r="D17" s="64">
        <v>117311424</v>
      </c>
      <c r="E17" s="64">
        <v>0</v>
      </c>
      <c r="F17" s="64">
        <v>0</v>
      </c>
      <c r="G17" s="64">
        <v>0</v>
      </c>
      <c r="H17" s="64">
        <v>148026</v>
      </c>
      <c r="I17" s="64">
        <v>0</v>
      </c>
      <c r="J17" s="64">
        <v>0</v>
      </c>
      <c r="K17" s="64">
        <v>290563</v>
      </c>
      <c r="L17" s="64">
        <v>0</v>
      </c>
      <c r="M17" s="64">
        <v>0</v>
      </c>
      <c r="N17" s="64">
        <v>1286678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119036691</v>
      </c>
      <c r="U17" s="64">
        <v>0</v>
      </c>
      <c r="V17" s="64">
        <v>119036691</v>
      </c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</row>
    <row r="18" spans="1:55" s="60" customFormat="1" ht="18" customHeight="1">
      <c r="A18" s="59">
        <f t="shared" si="0"/>
        <v>12</v>
      </c>
      <c r="B18" s="60" t="s">
        <v>48</v>
      </c>
      <c r="C18" s="65">
        <v>0</v>
      </c>
      <c r="D18" s="65">
        <v>160646549.7324895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39304880.801160499</v>
      </c>
      <c r="L18" s="65">
        <v>0</v>
      </c>
      <c r="M18" s="65">
        <v>0</v>
      </c>
      <c r="N18" s="65">
        <v>0</v>
      </c>
      <c r="O18" s="65">
        <v>789103.27557710069</v>
      </c>
      <c r="P18" s="65">
        <v>4370625</v>
      </c>
      <c r="Q18" s="65">
        <v>0</v>
      </c>
      <c r="R18" s="65">
        <v>0</v>
      </c>
      <c r="S18" s="65">
        <v>0</v>
      </c>
      <c r="T18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205111158.80922708</v>
      </c>
      <c r="U18" s="65">
        <v>0</v>
      </c>
      <c r="V18" s="65">
        <v>205111158.80922708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</row>
    <row r="19" spans="1:55" s="63" customFormat="1" ht="18" customHeight="1">
      <c r="A19" s="62">
        <f t="shared" si="0"/>
        <v>13</v>
      </c>
      <c r="B19" s="63" t="s">
        <v>11</v>
      </c>
      <c r="C19" s="64">
        <v>0</v>
      </c>
      <c r="D19" s="64">
        <v>90504277.25</v>
      </c>
      <c r="E19" s="64">
        <v>8561497.2400000002</v>
      </c>
      <c r="F19" s="64">
        <v>168466379.75999999</v>
      </c>
      <c r="G19" s="64">
        <v>873000</v>
      </c>
      <c r="H19" s="64">
        <v>2617542.2999999998</v>
      </c>
      <c r="I19" s="64">
        <v>0</v>
      </c>
      <c r="J19" s="64">
        <v>0</v>
      </c>
      <c r="K19" s="64">
        <v>14500580.989999998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161176762.46000001</v>
      </c>
      <c r="T19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446700040</v>
      </c>
      <c r="U19" s="64">
        <v>0</v>
      </c>
      <c r="V19" s="64">
        <v>446700040</v>
      </c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</row>
    <row r="20" spans="1:55" s="60" customFormat="1" ht="18" customHeight="1">
      <c r="A20" s="59">
        <f t="shared" si="0"/>
        <v>14</v>
      </c>
      <c r="B20" s="60" t="s">
        <v>16</v>
      </c>
      <c r="C20" s="65">
        <v>0</v>
      </c>
      <c r="D20" s="65">
        <v>132941005</v>
      </c>
      <c r="E20" s="65">
        <v>31152971</v>
      </c>
      <c r="F20" s="65">
        <v>0</v>
      </c>
      <c r="G20" s="65">
        <v>0</v>
      </c>
      <c r="H20" s="65">
        <v>9905907</v>
      </c>
      <c r="I20" s="65">
        <v>0</v>
      </c>
      <c r="J20" s="65">
        <v>129666</v>
      </c>
      <c r="K20" s="65">
        <v>4303175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6748574</v>
      </c>
      <c r="T20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185181298</v>
      </c>
      <c r="U20" s="65">
        <v>0</v>
      </c>
      <c r="V20" s="65">
        <v>185181298</v>
      </c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</row>
    <row r="21" spans="1:55" s="63" customFormat="1" ht="18" customHeight="1">
      <c r="A21" s="62">
        <f t="shared" si="0"/>
        <v>15</v>
      </c>
      <c r="B21" s="63" t="s">
        <v>6</v>
      </c>
      <c r="C21" s="64">
        <v>0</v>
      </c>
      <c r="D21" s="64">
        <v>696533606.70191002</v>
      </c>
      <c r="E21" s="64">
        <v>5412082.01000001</v>
      </c>
      <c r="F21" s="64">
        <v>5901798.8600000031</v>
      </c>
      <c r="G21" s="64">
        <v>8506686.9024299998</v>
      </c>
      <c r="H21" s="64">
        <v>0</v>
      </c>
      <c r="I21" s="64">
        <v>0</v>
      </c>
      <c r="J21" s="64">
        <v>54101192.210000001</v>
      </c>
      <c r="K21" s="64">
        <v>134597780.01999998</v>
      </c>
      <c r="L21" s="64">
        <v>0</v>
      </c>
      <c r="M21" s="64">
        <v>0</v>
      </c>
      <c r="N21" s="64">
        <v>0</v>
      </c>
      <c r="O21" s="64">
        <v>41386687.770000003</v>
      </c>
      <c r="P21" s="64">
        <v>745.83000000007451</v>
      </c>
      <c r="Q21" s="64">
        <v>10791036.890000001</v>
      </c>
      <c r="R21" s="64">
        <v>6097014.9299999997</v>
      </c>
      <c r="S21" s="64">
        <v>5724453.3356799986</v>
      </c>
      <c r="T21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969053085.46002007</v>
      </c>
      <c r="U21" s="64">
        <v>0</v>
      </c>
      <c r="V21" s="64">
        <v>969053085.46002007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</row>
    <row r="22" spans="1:55" s="60" customFormat="1" ht="18" customHeight="1">
      <c r="A22" s="59">
        <f t="shared" si="0"/>
        <v>16</v>
      </c>
      <c r="B22" s="60" t="s">
        <v>9</v>
      </c>
      <c r="C22" s="65">
        <v>0</v>
      </c>
      <c r="D22" s="65">
        <v>333126124.72999972</v>
      </c>
      <c r="E22" s="65">
        <v>2231014.5</v>
      </c>
      <c r="F22" s="65">
        <v>93672147.169999987</v>
      </c>
      <c r="G22" s="65">
        <v>18232343.390000001</v>
      </c>
      <c r="H22" s="65">
        <v>169335.36000000002</v>
      </c>
      <c r="I22" s="65">
        <v>0</v>
      </c>
      <c r="J22" s="65">
        <v>373391.14</v>
      </c>
      <c r="K22" s="65">
        <v>14115693.290000001</v>
      </c>
      <c r="L22" s="65">
        <v>0</v>
      </c>
      <c r="M22" s="65">
        <v>0</v>
      </c>
      <c r="N22" s="65">
        <v>144354</v>
      </c>
      <c r="O22" s="65">
        <v>373273.19999999995</v>
      </c>
      <c r="P22" s="65">
        <v>1085791.27</v>
      </c>
      <c r="Q22" s="65">
        <v>0</v>
      </c>
      <c r="R22" s="65">
        <v>0</v>
      </c>
      <c r="S22" s="65">
        <v>4640388.8599999994</v>
      </c>
      <c r="T22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468163856.90999973</v>
      </c>
      <c r="U22" s="65">
        <v>0</v>
      </c>
      <c r="V22" s="65">
        <v>468163856.90999973</v>
      </c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</row>
    <row r="23" spans="1:55" s="63" customFormat="1" ht="18" customHeight="1">
      <c r="A23" s="62">
        <f t="shared" si="0"/>
        <v>17</v>
      </c>
      <c r="B23" s="63" t="s">
        <v>19</v>
      </c>
      <c r="C23" s="64">
        <v>0</v>
      </c>
      <c r="D23" s="64">
        <v>164421612.33815029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6869.0499999998137</v>
      </c>
      <c r="L23" s="64">
        <v>0</v>
      </c>
      <c r="M23" s="64">
        <v>0</v>
      </c>
      <c r="N23" s="64">
        <v>0</v>
      </c>
      <c r="O23" s="64">
        <v>14474803.76</v>
      </c>
      <c r="P23" s="64">
        <v>0</v>
      </c>
      <c r="Q23" s="64">
        <v>0</v>
      </c>
      <c r="R23" s="64">
        <v>0</v>
      </c>
      <c r="S23" s="64">
        <v>0</v>
      </c>
      <c r="T23" s="64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178903285.1481503</v>
      </c>
      <c r="U23" s="64">
        <v>0</v>
      </c>
      <c r="V23" s="64">
        <v>178903285.1481503</v>
      </c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</row>
    <row r="24" spans="1:55" s="60" customFormat="1" ht="18" customHeight="1">
      <c r="A24" s="59">
        <f t="shared" si="0"/>
        <v>18</v>
      </c>
      <c r="B24" s="60" t="s">
        <v>24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f>PremRB[[#This Row],[Life]]+PremRB[[#This Row],[Fire]]+PremRB[[#This Row],[Marine Cargo]]+PremRB[[#This Row],[Marine Hull]]+PremRB[[#This Row],[Aviation]]+PremRB[[#This Row],[Motor Car]]+PremRB[[#This Row],[Health]]+PremRB[[#This Row],[Accident]]+PremRB[[#This Row],[Engineering]]+PremRB[[#This Row],[Insurance for Migrant Workers]]+PremRB[[#This Row],[Micro-Insurance]]+PremRB[[#This Row],[Bonds]]+PremRB[[#This Row],[General Liability]]+PremRB[[#This Row],[Prof. Indemnity]]+PremRB[[#This Row],[Crime Insurance]]+PremRB[[#This Row],[Special Risks]]+PremRB[[#This Row],[Miscellaneous]]</f>
        <v>0</v>
      </c>
      <c r="U24" s="65">
        <v>0</v>
      </c>
      <c r="V24" s="65">
        <v>0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</row>
    <row r="25" spans="1:55" s="69" customFormat="1" ht="21.75" customHeight="1">
      <c r="A25" s="66"/>
      <c r="B25" s="67" t="s">
        <v>25</v>
      </c>
      <c r="C25" s="68">
        <f>C7+C8+C9+C10+C11+C12+C13+C14+C15+C16+C17+C18+C19+C20+C21+C22+C23+C24</f>
        <v>0</v>
      </c>
      <c r="D25" s="68">
        <f t="shared" ref="D25:J25" si="1">D7+D8+D9+D10+D11+D12+D13+D14+D15+D16+D17+D18+D19+D20+D21+D22+D23+D24</f>
        <v>3096024959.1679344</v>
      </c>
      <c r="E25" s="68">
        <f t="shared" si="1"/>
        <v>86940305.935782716</v>
      </c>
      <c r="F25" s="68">
        <f t="shared" si="1"/>
        <v>345203104.3863951</v>
      </c>
      <c r="G25" s="68">
        <f t="shared" si="1"/>
        <v>35486035.152429998</v>
      </c>
      <c r="H25" s="68">
        <f t="shared" si="1"/>
        <v>15884655.459999997</v>
      </c>
      <c r="I25" s="68">
        <f t="shared" si="1"/>
        <v>0</v>
      </c>
      <c r="J25" s="68">
        <f t="shared" si="1"/>
        <v>62058978.344697542</v>
      </c>
      <c r="K25" s="68">
        <f t="shared" ref="K25" si="2">K7+K8+K9+K10+K11+K12+K13+K14+K15+K16+K17+K18+K19+K20+K21+K22+K23+K24</f>
        <v>432251070.45535141</v>
      </c>
      <c r="L25" s="68">
        <f t="shared" ref="L25" si="3">L7+L8+L9+L10+L11+L12+L13+L14+L15+L16+L17+L18+L19+L20+L21+L22+L23+L24</f>
        <v>0</v>
      </c>
      <c r="M25" s="68">
        <f t="shared" ref="M25" si="4">M7+M8+M9+M10+M11+M12+M13+M14+M15+M16+M17+M18+M19+M20+M21+M22+M23+M24</f>
        <v>0</v>
      </c>
      <c r="N25" s="68">
        <f t="shared" ref="N25" si="5">N7+N8+N9+N10+N11+N12+N13+N14+N15+N16+N17+N18+N19+N20+N21+N22+N23+N24</f>
        <v>9091189.25</v>
      </c>
      <c r="O25" s="68">
        <f t="shared" ref="O25" si="6">O7+O8+O9+O10+O11+O12+O13+O14+O15+O16+O17+O18+O19+O20+O21+O22+O23+O24</f>
        <v>99574106.4154208</v>
      </c>
      <c r="P25" s="68">
        <f t="shared" ref="P25:Q25" si="7">P7+P8+P9+P10+P11+P12+P13+P14+P15+P16+P17+P18+P19+P20+P21+P22+P23+P24</f>
        <v>5457162.0999999996</v>
      </c>
      <c r="Q25" s="68">
        <f t="shared" si="7"/>
        <v>10791036.890000001</v>
      </c>
      <c r="R25" s="68">
        <f t="shared" ref="R25" si="8">R7+R8+R9+R10+R11+R12+R13+R14+R15+R16+R17+R18+R19+R20+R21+R22+R23+R24</f>
        <v>20060072.879999999</v>
      </c>
      <c r="S25" s="68">
        <f t="shared" ref="S25" si="9">S7+S8+S9+S10+S11+S12+S13+S14+S15+S16+S17+S18+S19+S20+S21+S22+S23+S24</f>
        <v>228414362.60340261</v>
      </c>
      <c r="T25" s="68">
        <f t="shared" ref="T25" si="10">T7+T8+T9+T10+T11+T12+T13+T14+T15+T16+T17+T18+T19+T20+T21+T22+T23+T24</f>
        <v>4447237039.0414143</v>
      </c>
      <c r="U25" s="68">
        <f t="shared" ref="U25" si="11">U7+U8+U9+U10+U11+U12+U13+U14+U15+U16+U17+U18+U19+U20+U21+U22+U23+U24</f>
        <v>0</v>
      </c>
      <c r="V25" s="68">
        <v>4447237039.0414143</v>
      </c>
    </row>
    <row r="27" spans="1:55">
      <c r="A27" s="44" t="s">
        <v>26</v>
      </c>
    </row>
  </sheetData>
  <pageMargins left="0.51181102362204722" right="0.11811023622047245" top="0.55118110236220474" bottom="0.55118110236220474" header="0.31496062992125984" footer="0.31496062992125984"/>
  <pageSetup paperSize="9" scale="68" orientation="landscape" r:id="rId1"/>
  <colBreaks count="1" manualBreakCount="1">
    <brk id="2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RB Rankings</vt:lpstr>
      <vt:lpstr>RB Premiums per LINE</vt:lpstr>
      <vt:lpstr>'RB Premiums per LINE'!Print_Area</vt:lpstr>
      <vt:lpstr>'RB Rankings'!Print_Area</vt:lpstr>
      <vt:lpstr>'RB Premiums per LINE'!Print_Titles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R. Musñgi</dc:creator>
  <cp:lastModifiedBy>Carol R. Musñgi</cp:lastModifiedBy>
  <cp:lastPrinted>2023-11-16T05:20:04Z</cp:lastPrinted>
  <dcterms:created xsi:type="dcterms:W3CDTF">2023-11-08T07:58:32Z</dcterms:created>
  <dcterms:modified xsi:type="dcterms:W3CDTF">2023-11-16T05:25:33Z</dcterms:modified>
</cp:coreProperties>
</file>