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.musngi\Desktop\FOR 2022 ANNUAL REPORT\BROKERS\BROKERS 2022\"/>
    </mc:Choice>
  </mc:AlternateContent>
  <xr:revisionPtr revIDLastSave="0" documentId="13_ncr:1_{EE529F9D-4A7A-49EE-B25A-155DA7794B7D}" xr6:coauthVersionLast="47" xr6:coauthVersionMax="47" xr10:uidLastSave="{00000000-0000-0000-0000-000000000000}"/>
  <bookViews>
    <workbookView xWindow="-120" yWindow="-120" windowWidth="29040" windowHeight="15840" activeTab="1" xr2:uid="{501D55F9-612C-4A2D-B4DB-931583B959B8}"/>
  </bookViews>
  <sheets>
    <sheet name="RB Rankings" sheetId="1" r:id="rId1"/>
    <sheet name="RB Commissions per LINE" sheetId="2" r:id="rId2"/>
  </sheets>
  <definedNames>
    <definedName name="_xlnm.Print_Area" localSheetId="0">'RB Rankings'!$A$1:$F$34</definedName>
    <definedName name="_xlnm.Print_Titles" localSheetId="1">'RB Commissions per LINE'!$C:$D,'RB Commissions per LINE'!$1:$6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F28" i="1"/>
</calcChain>
</file>

<file path=xl/sharedStrings.xml><?xml version="1.0" encoding="utf-8"?>
<sst xmlns="http://schemas.openxmlformats.org/spreadsheetml/2006/main" count="130" uniqueCount="71">
  <si>
    <t>As of December 31, 2022</t>
  </si>
  <si>
    <t>(Based on submitted Statement of Business Operations)</t>
  </si>
  <si>
    <t>Name of Companies</t>
  </si>
  <si>
    <t>.</t>
  </si>
  <si>
    <t>PHILPACIFIC INSURANCE BROKERS &amp; MANAGERS, INC.</t>
  </si>
  <si>
    <t>₱</t>
  </si>
  <si>
    <t>KRM REINSURANCE BROKERS (PHILS.), INC.</t>
  </si>
  <si>
    <t xml:space="preserve">POLARIS REINSURANCE BROKERS, INC. </t>
  </si>
  <si>
    <t>CEDAR RAPIDS REINSURANCE BROKERS CORP.</t>
  </si>
  <si>
    <t>MEGA RE INTERNATIONAL, INC.</t>
  </si>
  <si>
    <t>LOCKTON PHILS. INSURANCE &amp; REINSURANCE BROKERS, INC.</t>
  </si>
  <si>
    <t>HOWDEN INSURANCE &amp; REINSURANCE BROKERS, (PHILS.), INC.</t>
  </si>
  <si>
    <t>ALSONS INSURANCE AND REINSURANCE BROKERS CORPORATION</t>
  </si>
  <si>
    <t>MARSH PHILIPPINES, INC.</t>
  </si>
  <si>
    <t>PANA HARRISON REINSURANCE BROKERS (PHILS.) INC.</t>
  </si>
  <si>
    <t>GRANITE INTERNATIONAL REINSURANCE BROKERS, INC.</t>
  </si>
  <si>
    <t>MANILA REINSURANCE BROKERS CORPORATION</t>
  </si>
  <si>
    <t>TRINITY INSURANCE &amp; REINSURANCE BROKERS, INC.</t>
  </si>
  <si>
    <t>107 EXCHANGE INSURANCE BROKERS, INC</t>
  </si>
  <si>
    <t>ANCHOR INSURANCE BROKERAGE CORPORATION</t>
  </si>
  <si>
    <t>AON INSURANCE &amp; REINSURANCE BROKERS PHILIPPINES, INC.</t>
  </si>
  <si>
    <t>LACSON &amp; LACSON INSURANCE BROKERS, INC.</t>
  </si>
  <si>
    <t>WTW INSURANCE &amp; REINSURANCE BROKERS PHILIPPINES, INC.</t>
  </si>
  <si>
    <t>GRAND TOTAL</t>
  </si>
  <si>
    <t>Date Prepared: November 08, 2023</t>
  </si>
  <si>
    <t>Based on submitted Statement of Business Operations</t>
  </si>
  <si>
    <t>Classification</t>
  </si>
  <si>
    <t>RI Broker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</si>
  <si>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</si>
  <si>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</si>
  <si>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</si>
  <si>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</si>
  <si>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</si>
  <si>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</si>
  <si>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</si>
  <si>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</si>
  <si>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</si>
  <si>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</si>
  <si>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</si>
  <si>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Micro-Insurance</t>
  </si>
  <si>
    <t>Bonds</t>
  </si>
  <si>
    <t>General Liability</t>
  </si>
  <si>
    <t>Prof. Indemnity</t>
  </si>
  <si>
    <t>Crime Insurance</t>
  </si>
  <si>
    <t>Special Risks</t>
  </si>
  <si>
    <t>Miscellaneous</t>
  </si>
  <si>
    <t>HMO</t>
  </si>
  <si>
    <t>TOTAL</t>
  </si>
  <si>
    <t>TabName</t>
  </si>
  <si>
    <t>107Exchange</t>
  </si>
  <si>
    <t>Alsons</t>
  </si>
  <si>
    <t>Anchor</t>
  </si>
  <si>
    <t>AON</t>
  </si>
  <si>
    <t>CedarRapids</t>
  </si>
  <si>
    <t>Granite</t>
  </si>
  <si>
    <t>Howden</t>
  </si>
  <si>
    <t>KRM</t>
  </si>
  <si>
    <t>Lacson</t>
  </si>
  <si>
    <t>Lockton</t>
  </si>
  <si>
    <t>ManilaRe</t>
  </si>
  <si>
    <t>Marsh</t>
  </si>
  <si>
    <t>MegaRe</t>
  </si>
  <si>
    <t>PanaHarrison</t>
  </si>
  <si>
    <t>Philpacific</t>
  </si>
  <si>
    <t>Polaris</t>
  </si>
  <si>
    <t>TrinityIBRB</t>
  </si>
  <si>
    <t>WTW</t>
  </si>
  <si>
    <t>Sub-total</t>
  </si>
  <si>
    <t xml:space="preserve"> Commissions Earned of Reinsurance Brokers</t>
  </si>
  <si>
    <t>Commissions Earned</t>
  </si>
  <si>
    <t>COMMISSIONS EARNED OF REINSURANCE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</si>
</sst>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sz val="13"/>
      <name val="Trebuchet MS"/>
      <charset val="134"/>
    </font>
    <font>
      <b/>
      <sz val="13"/>
      <name val="Trebuchet MS"/>
      <charset val="134"/>
    </font>
    <font>
      <sz val="11"/>
      <color theme="1"/>
      <name val="Arial"/>
      <charset val="134"/>
    </font>
    <font>
      <sz val="13"/>
      <name val="Arial"/>
      <charset val="134"/>
    </font>
    <font>
      <b/>
      <sz val="12"/>
      <name val="Arial"/>
      <family val="2"/>
    </font>
    <font>
      <b/>
      <u val="double"/>
      <sz val="12"/>
      <name val="Arial"/>
      <charset val="134"/>
    </font>
    <font>
      <i/>
      <sz val="10"/>
      <name val="Arial"/>
      <charset val="134"/>
    </font>
    <font>
      <i/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 tint="-0.34998626667073579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4" tint="0.39994506668294322"/>
      </left>
      <right style="thin">
        <color auto="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</cellStyleXfs>
  <cellXfs count="73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6" fillId="0" borderId="1" xfId="1" applyFont="1" applyBorder="1"/>
    <xf numFmtId="0" fontId="6" fillId="0" borderId="2" xfId="1" applyFont="1" applyBorder="1"/>
    <xf numFmtId="0" fontId="6" fillId="0" borderId="9" xfId="1" applyFont="1" applyBorder="1"/>
    <xf numFmtId="0" fontId="3" fillId="0" borderId="10" xfId="1" applyFont="1" applyBorder="1"/>
    <xf numFmtId="0" fontId="6" fillId="0" borderId="3" xfId="1" applyFont="1" applyBorder="1"/>
    <xf numFmtId="0" fontId="3" fillId="3" borderId="13" xfId="3" applyFont="1" applyFill="1" applyBorder="1"/>
    <xf numFmtId="0" fontId="8" fillId="0" borderId="0" xfId="0" applyFont="1"/>
    <xf numFmtId="0" fontId="9" fillId="0" borderId="11" xfId="1" applyFont="1" applyBorder="1"/>
    <xf numFmtId="0" fontId="9" fillId="0" borderId="12" xfId="1" applyFont="1" applyBorder="1"/>
    <xf numFmtId="0" fontId="10" fillId="0" borderId="12" xfId="1" applyFont="1" applyBorder="1"/>
    <xf numFmtId="164" fontId="3" fillId="3" borderId="14" xfId="2" applyFont="1" applyFill="1" applyBorder="1"/>
    <xf numFmtId="0" fontId="3" fillId="0" borderId="12" xfId="3" applyFont="1" applyBorder="1"/>
    <xf numFmtId="0" fontId="3" fillId="3" borderId="12" xfId="3" applyFont="1" applyFill="1" applyBorder="1"/>
    <xf numFmtId="0" fontId="3" fillId="3" borderId="12" xfId="1" applyFont="1" applyFill="1" applyBorder="1"/>
    <xf numFmtId="0" fontId="4" fillId="0" borderId="12" xfId="1" applyFont="1" applyBorder="1"/>
    <xf numFmtId="164" fontId="5" fillId="3" borderId="16" xfId="2" applyFont="1" applyFill="1" applyBorder="1" applyAlignment="1">
      <alignment horizontal="right"/>
    </xf>
    <xf numFmtId="0" fontId="3" fillId="3" borderId="17" xfId="1" applyFont="1" applyFill="1" applyBorder="1"/>
    <xf numFmtId="0" fontId="5" fillId="0" borderId="13" xfId="0" applyFont="1" applyBorder="1" applyAlignment="1">
      <alignment horizontal="left"/>
    </xf>
    <xf numFmtId="164" fontId="11" fillId="0" borderId="18" xfId="2" applyFont="1" applyBorder="1"/>
    <xf numFmtId="0" fontId="3" fillId="0" borderId="4" xfId="1" applyFont="1" applyBorder="1"/>
    <xf numFmtId="0" fontId="5" fillId="0" borderId="15" xfId="1" applyFont="1" applyBorder="1"/>
    <xf numFmtId="0" fontId="3" fillId="0" borderId="19" xfId="1" applyFont="1" applyBorder="1"/>
    <xf numFmtId="0" fontId="3" fillId="0" borderId="20" xfId="1" applyFont="1" applyBorder="1"/>
    <xf numFmtId="0" fontId="6" fillId="0" borderId="20" xfId="1" applyFont="1" applyBorder="1" applyAlignment="1">
      <alignment horizontal="center"/>
    </xf>
    <xf numFmtId="0" fontId="6" fillId="0" borderId="21" xfId="1" applyFont="1" applyBorder="1"/>
    <xf numFmtId="165" fontId="6" fillId="0" borderId="22" xfId="1" applyNumberFormat="1" applyFont="1" applyBorder="1"/>
    <xf numFmtId="0" fontId="12" fillId="0" borderId="0" xfId="0" applyFont="1"/>
    <xf numFmtId="0" fontId="6" fillId="0" borderId="0" xfId="1" applyFont="1"/>
    <xf numFmtId="0" fontId="13" fillId="0" borderId="0" xfId="0" applyFont="1"/>
    <xf numFmtId="0" fontId="14" fillId="0" borderId="0" xfId="4" applyFont="1"/>
    <xf numFmtId="0" fontId="10" fillId="0" borderId="0" xfId="5" applyFont="1"/>
    <xf numFmtId="0" fontId="10" fillId="0" borderId="0" xfId="5" applyFont="1" applyAlignment="1">
      <alignment horizontal="left"/>
    </xf>
    <xf numFmtId="0" fontId="16" fillId="0" borderId="0" xfId="5" applyFont="1" applyAlignment="1">
      <alignment horizontal="left"/>
    </xf>
    <xf numFmtId="0" fontId="17" fillId="0" borderId="0" xfId="4" applyFont="1"/>
    <xf numFmtId="0" fontId="14" fillId="0" borderId="0" xfId="4" applyFont="1" applyAlignment="1">
      <alignment vertical="center"/>
    </xf>
    <xf numFmtId="0" fontId="18" fillId="4" borderId="23" xfId="4" applyFont="1" applyFill="1" applyBorder="1" applyAlignment="1">
      <alignment vertical="center"/>
    </xf>
    <xf numFmtId="0" fontId="14" fillId="0" borderId="24" xfId="4" applyFont="1" applyBorder="1" applyAlignment="1">
      <alignment vertical="center"/>
    </xf>
    <xf numFmtId="0" fontId="14" fillId="0" borderId="24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 wrapText="1"/>
    </xf>
    <xf numFmtId="0" fontId="1" fillId="3" borderId="0" xfId="4" applyFill="1"/>
    <xf numFmtId="0" fontId="1" fillId="3" borderId="25" xfId="4" applyFill="1" applyBorder="1"/>
    <xf numFmtId="0" fontId="17" fillId="3" borderId="0" xfId="4" applyFont="1" applyFill="1"/>
    <xf numFmtId="0" fontId="19" fillId="3" borderId="0" xfId="4" applyFont="1" applyFill="1" applyAlignment="1">
      <alignment horizontal="center"/>
    </xf>
    <xf numFmtId="0" fontId="1" fillId="5" borderId="0" xfId="4" applyFill="1"/>
    <xf numFmtId="0" fontId="1" fillId="5" borderId="25" xfId="4" applyFill="1" applyBorder="1"/>
    <xf numFmtId="0" fontId="17" fillId="5" borderId="0" xfId="4" applyFont="1" applyFill="1"/>
    <xf numFmtId="164" fontId="17" fillId="5" borderId="0" xfId="4" applyNumberFormat="1" applyFont="1" applyFill="1"/>
    <xf numFmtId="164" fontId="17" fillId="3" borderId="0" xfId="4" applyNumberFormat="1" applyFont="1" applyFill="1"/>
    <xf numFmtId="0" fontId="20" fillId="0" borderId="0" xfId="4" applyFont="1"/>
    <xf numFmtId="0" fontId="20" fillId="6" borderId="25" xfId="4" applyFont="1" applyFill="1" applyBorder="1"/>
    <xf numFmtId="0" fontId="20" fillId="6" borderId="0" xfId="4" applyFont="1" applyFill="1"/>
    <xf numFmtId="164" fontId="20" fillId="6" borderId="0" xfId="4" applyNumberFormat="1" applyFont="1" applyFill="1"/>
    <xf numFmtId="164" fontId="19" fillId="3" borderId="0" xfId="4" applyNumberFormat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</cellXfs>
  <cellStyles count="6">
    <cellStyle name="Comma 3" xfId="2" xr:uid="{22BDD75D-B3F7-4A47-B117-5CA29153BA2B}"/>
    <cellStyle name="Normal" xfId="0" builtinId="0"/>
    <cellStyle name="Normal 2" xfId="3" xr:uid="{81041B19-0EE0-460B-AEF2-8875D5936550}"/>
    <cellStyle name="Normal 2 2" xfId="5" xr:uid="{ADFEB204-22D8-4D66-9BB7-637284DD317B}"/>
    <cellStyle name="Normal 3" xfId="1" xr:uid="{D05611EC-9026-42FC-97F4-34C5D8918C0A}"/>
    <cellStyle name="Normal 4" xfId="4" xr:uid="{DD65D3F0-5DB7-4B0E-90FA-6FED2C7F3860}"/>
  </cellStyles>
  <dxfs count="22"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5</xdr:col>
      <xdr:colOff>1790700</xdr:colOff>
      <xdr:row>0</xdr:row>
      <xdr:rowOff>1545590</xdr:rowOff>
    </xdr:to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8E793FD9-6541-4AA4-B14A-355813F0D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525"/>
          <a:ext cx="7610475" cy="1536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B10220-83A8-48B7-AF19-0400443D7EF5}" name="CommRB" displayName="CommRB" ref="D5:X25" totalsRowShown="0" headerRowDxfId="21">
  <autoFilter ref="D5:X25" xr:uid="{00000000-0009-0000-0100-000004000000}"/>
  <tableColumns count="21">
    <tableColumn id="1" xr3:uid="{9526184B-6DB3-463A-9E06-30CBA2DF83DE}" name="Name of Company" dataDxfId="20"/>
    <tableColumn id="2" xr3:uid="{769F84EF-DBB8-4F2E-AB03-7B6D1ECEA558}" name="Life" dataDxfId="19"/>
    <tableColumn id="3" xr3:uid="{0E1AA3F8-D8AB-48AE-A4D5-D175F7B7773A}" name="Fire" dataDxfId="18"/>
    <tableColumn id="4" xr3:uid="{2B5E773A-3B2A-4849-B91B-32005B344E5F}" name="Marine Cargo" dataDxfId="17"/>
    <tableColumn id="5" xr3:uid="{CC7DF058-E4E0-4312-B356-564612874E43}" name="Marine Hull" dataDxfId="16"/>
    <tableColumn id="6" xr3:uid="{9A69B7D5-2F0D-4F32-AAA5-F61B7718DE1C}" name="Aviation" dataDxfId="15"/>
    <tableColumn id="7" xr3:uid="{C9D2A07A-759A-415E-A1AE-CE1B8323D517}" name="Motor Car" dataDxfId="14"/>
    <tableColumn id="8" xr3:uid="{1C277B39-11E3-43DE-8C0C-DE83A21FA818}" name="Health" dataDxfId="13"/>
    <tableColumn id="9" xr3:uid="{AADA24B7-D0C7-45AA-BE3F-9D770387B4ED}" name="Accident" dataDxfId="12"/>
    <tableColumn id="10" xr3:uid="{383282AB-EE73-4AA1-ADA7-B3578AD369C5}" name="Engineering" dataDxfId="11"/>
    <tableColumn id="11" xr3:uid="{45A7BB1B-4CFA-49D9-B6C9-EAA1EC70F7E4}" name="Insurance for Migrant Workers" dataDxfId="10"/>
    <tableColumn id="12" xr3:uid="{C5F29E88-F434-439E-A44B-A281CD49CC5C}" name="Micro-Insurance" dataDxfId="9"/>
    <tableColumn id="13" xr3:uid="{5F6A93E2-9266-4B36-885F-A4B844FC5870}" name="Bonds" dataDxfId="8"/>
    <tableColumn id="14" xr3:uid="{81BAAB36-8A62-4991-8A37-69FA266A7B7B}" name="General Liability" dataDxfId="7"/>
    <tableColumn id="15" xr3:uid="{747A899A-E9E3-4489-BA11-E5A4FBFDCA7E}" name="Prof. Indemnity" dataDxfId="6"/>
    <tableColumn id="16" xr3:uid="{E4CB8CE5-1963-4F32-8E58-F02A749A5E3B}" name="Crime Insurance" dataDxfId="5"/>
    <tableColumn id="17" xr3:uid="{E8325899-4983-4B9B-977E-A5F21070400A}" name="Special Risks" dataDxfId="4"/>
    <tableColumn id="18" xr3:uid="{51BA9580-0153-4B6E-8377-C3C6EEAB1478}" name="Miscellaneous" dataDxfId="3"/>
    <tableColumn id="21" xr3:uid="{185E29FC-C8E8-465F-8D12-AEAAA2890747}" name="Sub-total" dataDxfId="2">
      <calculatedColumnFormula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calculatedColumnFormula>
    </tableColumn>
    <tableColumn id="19" xr3:uid="{EFE67880-3E87-49C9-AFB3-F7333EA4E0D3}" name="HMO" dataDxfId="1"/>
    <tableColumn id="20" xr3:uid="{BFD45F68-8454-4FA2-82B7-195AA291CF20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1AA1-F077-44D8-86AE-51329F70736E}">
  <sheetPr>
    <tabColor theme="7" tint="0.59999389629810485"/>
  </sheetPr>
  <dimension ref="A1:F31"/>
  <sheetViews>
    <sheetView workbookViewId="0">
      <selection activeCell="D31" sqref="D31"/>
    </sheetView>
  </sheetViews>
  <sheetFormatPr defaultColWidth="9" defaultRowHeight="15.75"/>
  <cols>
    <col min="1" max="1" width="5.85546875" customWidth="1"/>
    <col min="2" max="2" width="4.5703125" style="1" customWidth="1"/>
    <col min="3" max="3" width="2" style="1" customWidth="1"/>
    <col min="4" max="4" width="76.7109375" style="1" customWidth="1"/>
    <col min="5" max="5" width="4.28515625" style="1" customWidth="1"/>
    <col min="6" max="6" width="27" style="1" customWidth="1"/>
  </cols>
  <sheetData>
    <row r="1" spans="1:6" ht="123" customHeight="1" thickBot="1"/>
    <row r="2" spans="1:6">
      <c r="B2" s="2"/>
      <c r="C2" s="3"/>
      <c r="D2" s="3"/>
      <c r="E2" s="3"/>
      <c r="F2" s="4"/>
    </row>
    <row r="3" spans="1:6" ht="20.100000000000001" customHeight="1">
      <c r="B3" s="64" t="s">
        <v>68</v>
      </c>
      <c r="C3" s="65"/>
      <c r="D3" s="65"/>
      <c r="E3" s="65"/>
      <c r="F3" s="66"/>
    </row>
    <row r="4" spans="1:6" ht="20.100000000000001" customHeight="1">
      <c r="B4" s="67" t="s">
        <v>0</v>
      </c>
      <c r="C4" s="68"/>
      <c r="D4" s="68"/>
      <c r="E4" s="68"/>
      <c r="F4" s="69"/>
    </row>
    <row r="5" spans="1:6" ht="20.100000000000001" customHeight="1">
      <c r="B5" s="70" t="s">
        <v>1</v>
      </c>
      <c r="C5" s="71"/>
      <c r="D5" s="71"/>
      <c r="E5" s="71"/>
      <c r="F5" s="72"/>
    </row>
    <row r="6" spans="1:6" ht="18.75" thickBot="1">
      <c r="B6" s="58"/>
      <c r="C6" s="59"/>
      <c r="D6" s="59"/>
      <c r="E6" s="59"/>
      <c r="F6" s="60"/>
    </row>
    <row r="7" spans="1:6" ht="24" customHeight="1" thickBot="1">
      <c r="B7" s="61" t="s">
        <v>2</v>
      </c>
      <c r="C7" s="62"/>
      <c r="D7" s="62"/>
      <c r="E7" s="61" t="s">
        <v>69</v>
      </c>
      <c r="F7" s="63"/>
    </row>
    <row r="8" spans="1:6" ht="15" customHeight="1">
      <c r="B8" s="5"/>
      <c r="C8" s="6"/>
      <c r="D8" s="7"/>
      <c r="E8" s="8"/>
      <c r="F8" s="9"/>
    </row>
    <row r="9" spans="1:6" ht="16.5">
      <c r="A9" s="11"/>
      <c r="B9" s="12">
        <v>1</v>
      </c>
      <c r="C9" s="13" t="s">
        <v>3</v>
      </c>
      <c r="D9" s="10" t="s">
        <v>4</v>
      </c>
      <c r="E9" s="14" t="s">
        <v>5</v>
      </c>
      <c r="F9" s="15">
        <v>75625590.730020002</v>
      </c>
    </row>
    <row r="10" spans="1:6" ht="16.5">
      <c r="A10" s="11"/>
      <c r="B10" s="12">
        <v>2</v>
      </c>
      <c r="C10" s="13" t="s">
        <v>3</v>
      </c>
      <c r="D10" s="10" t="s">
        <v>6</v>
      </c>
      <c r="E10" s="17"/>
      <c r="F10" s="15">
        <v>50146507.522604503</v>
      </c>
    </row>
    <row r="11" spans="1:6" ht="16.5">
      <c r="A11" s="11"/>
      <c r="B11" s="12">
        <v>3</v>
      </c>
      <c r="C11" s="13" t="s">
        <v>3</v>
      </c>
      <c r="D11" s="10" t="s">
        <v>8</v>
      </c>
      <c r="E11" s="18"/>
      <c r="F11" s="15">
        <v>33649256.43</v>
      </c>
    </row>
    <row r="12" spans="1:6" ht="16.5">
      <c r="A12" s="11"/>
      <c r="B12" s="12">
        <v>4</v>
      </c>
      <c r="C12" s="13" t="s">
        <v>3</v>
      </c>
      <c r="D12" s="10" t="s">
        <v>9</v>
      </c>
      <c r="E12" s="18"/>
      <c r="F12" s="15">
        <v>27845294.440000001</v>
      </c>
    </row>
    <row r="13" spans="1:6" ht="16.5">
      <c r="A13" s="11"/>
      <c r="B13" s="12">
        <v>5</v>
      </c>
      <c r="C13" s="13" t="s">
        <v>3</v>
      </c>
      <c r="D13" s="10" t="s">
        <v>7</v>
      </c>
      <c r="E13" s="16"/>
      <c r="F13" s="15">
        <v>24193479.4471571</v>
      </c>
    </row>
    <row r="14" spans="1:6" ht="16.5">
      <c r="A14" s="11"/>
      <c r="B14" s="12">
        <v>6</v>
      </c>
      <c r="C14" s="13" t="s">
        <v>3</v>
      </c>
      <c r="D14" s="10" t="s">
        <v>10</v>
      </c>
      <c r="E14" s="18"/>
      <c r="F14" s="15">
        <v>14589972.589999899</v>
      </c>
    </row>
    <row r="15" spans="1:6" ht="16.5">
      <c r="A15" s="11"/>
      <c r="B15" s="12">
        <v>7</v>
      </c>
      <c r="C15" s="13" t="s">
        <v>3</v>
      </c>
      <c r="D15" s="10" t="s">
        <v>12</v>
      </c>
      <c r="E15" s="18"/>
      <c r="F15" s="15">
        <v>13283731.605153</v>
      </c>
    </row>
    <row r="16" spans="1:6" ht="16.5">
      <c r="A16" s="11"/>
      <c r="B16" s="12">
        <v>8</v>
      </c>
      <c r="C16" s="13" t="s">
        <v>3</v>
      </c>
      <c r="D16" s="10" t="s">
        <v>11</v>
      </c>
      <c r="E16" s="18"/>
      <c r="F16" s="15">
        <v>8004571.2099999702</v>
      </c>
    </row>
    <row r="17" spans="1:6" ht="16.5">
      <c r="A17" s="11"/>
      <c r="B17" s="12">
        <v>9</v>
      </c>
      <c r="C17" s="13" t="s">
        <v>3</v>
      </c>
      <c r="D17" s="10" t="s">
        <v>15</v>
      </c>
      <c r="E17" s="18"/>
      <c r="F17" s="15">
        <v>7517200.01999998</v>
      </c>
    </row>
    <row r="18" spans="1:6" ht="16.5">
      <c r="A18" s="11"/>
      <c r="B18" s="12">
        <v>10</v>
      </c>
      <c r="C18" s="13" t="s">
        <v>3</v>
      </c>
      <c r="D18" s="10" t="s">
        <v>16</v>
      </c>
      <c r="E18" s="18"/>
      <c r="F18" s="15">
        <v>5940645</v>
      </c>
    </row>
    <row r="19" spans="1:6" ht="16.5">
      <c r="A19" s="11"/>
      <c r="B19" s="12">
        <v>11</v>
      </c>
      <c r="C19" s="13" t="s">
        <v>3</v>
      </c>
      <c r="D19" s="10" t="s">
        <v>13</v>
      </c>
      <c r="E19" s="18"/>
      <c r="F19" s="15">
        <v>4142508.83874973</v>
      </c>
    </row>
    <row r="20" spans="1:6" ht="16.5">
      <c r="A20" s="11"/>
      <c r="B20" s="12">
        <v>12</v>
      </c>
      <c r="C20" s="13" t="s">
        <v>3</v>
      </c>
      <c r="D20" s="10" t="s">
        <v>17</v>
      </c>
      <c r="E20" s="16"/>
      <c r="F20" s="15">
        <v>4091414.6000001002</v>
      </c>
    </row>
    <row r="21" spans="1:6" ht="16.5">
      <c r="A21" s="11"/>
      <c r="B21" s="12">
        <v>13</v>
      </c>
      <c r="C21" s="13" t="s">
        <v>3</v>
      </c>
      <c r="D21" s="10" t="s">
        <v>14</v>
      </c>
      <c r="E21" s="17"/>
      <c r="F21" s="15">
        <v>2849708</v>
      </c>
    </row>
    <row r="22" spans="1:6" ht="18">
      <c r="A22" s="11"/>
      <c r="B22" s="12">
        <v>14</v>
      </c>
      <c r="C22" s="13" t="s">
        <v>3</v>
      </c>
      <c r="D22" s="10" t="s">
        <v>18</v>
      </c>
      <c r="E22" s="19"/>
      <c r="F22" s="15">
        <v>0</v>
      </c>
    </row>
    <row r="23" spans="1:6" ht="16.5">
      <c r="A23" s="11"/>
      <c r="B23" s="12">
        <v>15</v>
      </c>
      <c r="C23" s="13" t="s">
        <v>3</v>
      </c>
      <c r="D23" s="10" t="s">
        <v>19</v>
      </c>
      <c r="E23" s="18"/>
      <c r="F23" s="15">
        <v>0</v>
      </c>
    </row>
    <row r="24" spans="1:6" ht="16.5">
      <c r="A24" s="11"/>
      <c r="B24" s="12">
        <v>16</v>
      </c>
      <c r="C24" s="13" t="s">
        <v>3</v>
      </c>
      <c r="D24" s="10" t="s">
        <v>20</v>
      </c>
      <c r="E24" s="18"/>
      <c r="F24" s="15">
        <v>0</v>
      </c>
    </row>
    <row r="25" spans="1:6" ht="16.5">
      <c r="A25" s="11"/>
      <c r="B25" s="12">
        <v>17</v>
      </c>
      <c r="C25" s="13" t="s">
        <v>3</v>
      </c>
      <c r="D25" s="10" t="s">
        <v>21</v>
      </c>
      <c r="E25" s="18"/>
      <c r="F25" s="15">
        <v>0</v>
      </c>
    </row>
    <row r="26" spans="1:6" ht="16.5">
      <c r="A26" s="11"/>
      <c r="B26" s="12">
        <v>18</v>
      </c>
      <c r="C26" s="13" t="s">
        <v>3</v>
      </c>
      <c r="D26" s="10" t="s">
        <v>22</v>
      </c>
      <c r="E26" s="16"/>
      <c r="F26" s="15">
        <v>0</v>
      </c>
    </row>
    <row r="27" spans="1:6" ht="12.95" customHeight="1">
      <c r="A27" s="11"/>
      <c r="B27" s="12"/>
      <c r="C27" s="13"/>
      <c r="D27" s="18"/>
      <c r="E27" s="21"/>
      <c r="F27" s="20"/>
    </row>
    <row r="28" spans="1:6" ht="22.5" customHeight="1">
      <c r="A28" s="11"/>
      <c r="B28" s="24"/>
      <c r="D28" s="22" t="s">
        <v>23</v>
      </c>
      <c r="E28" s="25" t="s">
        <v>5</v>
      </c>
      <c r="F28" s="23">
        <f>SUM(F9:F27)</f>
        <v>271879880.43368429</v>
      </c>
    </row>
    <row r="29" spans="1:6" ht="18.75" thickBot="1">
      <c r="B29" s="26"/>
      <c r="C29" s="27"/>
      <c r="D29" s="28"/>
      <c r="E29" s="29"/>
      <c r="F29" s="30"/>
    </row>
    <row r="30" spans="1:6" ht="18">
      <c r="C30" s="31"/>
      <c r="D30" s="32"/>
    </row>
    <row r="31" spans="1:6">
      <c r="C31" s="33" t="s">
        <v>24</v>
      </c>
    </row>
  </sheetData>
  <mergeCells count="6">
    <mergeCell ref="B6:F6"/>
    <mergeCell ref="B7:D7"/>
    <mergeCell ref="E7:F7"/>
    <mergeCell ref="B3:F3"/>
    <mergeCell ref="B4:F4"/>
    <mergeCell ref="B5:F5"/>
  </mergeCells>
  <pageMargins left="0.70069444444444495" right="0.70069444444444495" top="0.55486111111111103" bottom="0.75138888888888899" header="0.29861111111111099" footer="0.29861111111111099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F681-C907-4440-BD96-783CCF45EC96}">
  <sheetPr>
    <tabColor theme="7" tint="0.79998168889431442"/>
  </sheetPr>
  <dimension ref="A1:BD27"/>
  <sheetViews>
    <sheetView tabSelected="1" topLeftCell="C1" workbookViewId="0">
      <pane xSplit="2" ySplit="5" topLeftCell="Q6" activePane="bottomRight" state="frozen"/>
      <selection activeCell="E7" sqref="E7:F7"/>
      <selection pane="topRight" activeCell="E7" sqref="E7:F7"/>
      <selection pane="bottomLeft" activeCell="E7" sqref="E7:F7"/>
      <selection pane="bottomRight" activeCell="T31" sqref="T31"/>
    </sheetView>
  </sheetViews>
  <sheetFormatPr defaultColWidth="9.140625" defaultRowHeight="12.75" outlineLevelCol="1"/>
  <cols>
    <col min="1" max="1" width="17.85546875" style="38" hidden="1" customWidth="1" outlineLevel="1"/>
    <col min="2" max="2" width="12.28515625" style="38" hidden="1" customWidth="1" outlineLevel="1"/>
    <col min="3" max="3" width="4.7109375" style="38" customWidth="1" outlineLevel="1"/>
    <col min="4" max="4" width="61.7109375" style="38" customWidth="1"/>
    <col min="5" max="5" width="19.5703125" style="38" customWidth="1"/>
    <col min="6" max="6" width="19.85546875" style="38" customWidth="1"/>
    <col min="7" max="7" width="18.85546875" style="38" customWidth="1"/>
    <col min="8" max="8" width="19.85546875" style="38" customWidth="1"/>
    <col min="9" max="9" width="17.7109375" style="38" customWidth="1"/>
    <col min="10" max="10" width="19.85546875" style="38" customWidth="1"/>
    <col min="11" max="11" width="18.85546875" style="38" customWidth="1"/>
    <col min="12" max="15" width="19.42578125" style="38" customWidth="1"/>
    <col min="16" max="24" width="19.85546875" style="38" customWidth="1"/>
    <col min="25" max="16384" width="9.140625" style="38"/>
  </cols>
  <sheetData>
    <row r="1" spans="1:56" s="34" customFormat="1" ht="15.75">
      <c r="C1" s="35" t="s">
        <v>70</v>
      </c>
    </row>
    <row r="2" spans="1:56" s="34" customFormat="1" ht="15.75">
      <c r="C2" s="36" t="s">
        <v>0</v>
      </c>
    </row>
    <row r="3" spans="1:56" s="34" customFormat="1" ht="15">
      <c r="B3" s="34" t="s">
        <v>68</v>
      </c>
      <c r="C3" s="37" t="s">
        <v>25</v>
      </c>
    </row>
    <row r="4" spans="1:56">
      <c r="A4" s="38" t="s">
        <v>26</v>
      </c>
      <c r="B4" s="38" t="s">
        <v>27</v>
      </c>
    </row>
    <row r="5" spans="1:56" s="39" customFormat="1" ht="32.25" customHeight="1">
      <c r="C5" s="40"/>
      <c r="D5" s="41" t="s">
        <v>28</v>
      </c>
      <c r="E5" s="42" t="s">
        <v>29</v>
      </c>
      <c r="F5" s="42" t="s">
        <v>30</v>
      </c>
      <c r="G5" s="42" t="s">
        <v>31</v>
      </c>
      <c r="H5" s="42" t="s">
        <v>32</v>
      </c>
      <c r="I5" s="42" t="s">
        <v>33</v>
      </c>
      <c r="J5" s="42" t="s">
        <v>34</v>
      </c>
      <c r="K5" s="42" t="s">
        <v>35</v>
      </c>
      <c r="L5" s="42" t="s">
        <v>36</v>
      </c>
      <c r="M5" s="42" t="s">
        <v>37</v>
      </c>
      <c r="N5" s="43" t="s">
        <v>38</v>
      </c>
      <c r="O5" s="42" t="s">
        <v>39</v>
      </c>
      <c r="P5" s="42" t="s">
        <v>40</v>
      </c>
      <c r="Q5" s="42" t="s">
        <v>41</v>
      </c>
      <c r="R5" s="42" t="s">
        <v>42</v>
      </c>
      <c r="S5" s="42" t="s">
        <v>43</v>
      </c>
      <c r="T5" s="42" t="s">
        <v>44</v>
      </c>
      <c r="U5" s="42" t="s">
        <v>45</v>
      </c>
      <c r="V5" s="42" t="s">
        <v>67</v>
      </c>
      <c r="W5" s="42" t="s">
        <v>46</v>
      </c>
      <c r="X5" s="42" t="s">
        <v>47</v>
      </c>
    </row>
    <row r="6" spans="1:56" s="46" customFormat="1" ht="4.5" customHeight="1">
      <c r="A6" s="44" t="s">
        <v>28</v>
      </c>
      <c r="B6" s="44" t="s">
        <v>48</v>
      </c>
      <c r="C6" s="45"/>
      <c r="E6" s="47">
        <v>24</v>
      </c>
      <c r="F6" s="47">
        <v>25</v>
      </c>
      <c r="G6" s="47">
        <v>26</v>
      </c>
      <c r="H6" s="47">
        <v>27</v>
      </c>
      <c r="I6" s="47">
        <v>28</v>
      </c>
      <c r="J6" s="47">
        <v>29</v>
      </c>
      <c r="K6" s="47">
        <v>30</v>
      </c>
      <c r="L6" s="47">
        <v>31</v>
      </c>
      <c r="M6" s="47">
        <v>32</v>
      </c>
      <c r="N6" s="47">
        <v>33</v>
      </c>
      <c r="O6" s="47">
        <v>34</v>
      </c>
      <c r="P6" s="47">
        <v>35</v>
      </c>
      <c r="Q6" s="47">
        <v>36</v>
      </c>
      <c r="R6" s="47">
        <v>37</v>
      </c>
      <c r="S6" s="47">
        <v>38</v>
      </c>
      <c r="T6" s="47">
        <v>39</v>
      </c>
      <c r="U6" s="47">
        <v>40</v>
      </c>
      <c r="V6" s="57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544</v>
      </c>
      <c r="W6" s="47">
        <v>41</v>
      </c>
      <c r="X6" s="47">
        <v>42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</row>
    <row r="7" spans="1:56" s="50" customFormat="1" ht="17.25" customHeight="1">
      <c r="A7" s="48" t="s">
        <v>18</v>
      </c>
      <c r="B7" s="48" t="s">
        <v>49</v>
      </c>
      <c r="C7" s="49">
        <v>1</v>
      </c>
      <c r="D7" s="50" t="s">
        <v>18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0</v>
      </c>
      <c r="W7" s="51">
        <v>0</v>
      </c>
      <c r="X7" s="51">
        <v>0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</row>
    <row r="8" spans="1:56" s="46" customFormat="1" ht="17.25" customHeight="1">
      <c r="A8" s="44" t="s">
        <v>12</v>
      </c>
      <c r="B8" s="44" t="s">
        <v>50</v>
      </c>
      <c r="C8" s="45">
        <f>C7+1</f>
        <v>2</v>
      </c>
      <c r="D8" s="46" t="s">
        <v>12</v>
      </c>
      <c r="E8" s="52">
        <v>0</v>
      </c>
      <c r="F8" s="52">
        <v>7226023.2735530138</v>
      </c>
      <c r="G8" s="52">
        <v>250810.32860000059</v>
      </c>
      <c r="H8" s="52">
        <v>0</v>
      </c>
      <c r="I8" s="52">
        <v>483122.51000000071</v>
      </c>
      <c r="J8" s="52">
        <v>0</v>
      </c>
      <c r="K8" s="52">
        <v>0</v>
      </c>
      <c r="L8" s="52">
        <v>0</v>
      </c>
      <c r="M8" s="52">
        <v>4591652.1600000039</v>
      </c>
      <c r="N8" s="52">
        <v>0</v>
      </c>
      <c r="O8" s="52">
        <v>0</v>
      </c>
      <c r="P8" s="52">
        <v>0</v>
      </c>
      <c r="Q8" s="52">
        <v>678895.73299999908</v>
      </c>
      <c r="R8" s="52">
        <v>0</v>
      </c>
      <c r="S8" s="52">
        <v>0</v>
      </c>
      <c r="T8" s="52">
        <v>0</v>
      </c>
      <c r="U8" s="52">
        <v>53227.600000000006</v>
      </c>
      <c r="V8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13283731.605153019</v>
      </c>
      <c r="W8" s="52">
        <v>0</v>
      </c>
      <c r="X8" s="52">
        <v>13283731.605153019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</row>
    <row r="9" spans="1:56" s="50" customFormat="1" ht="17.25" customHeight="1">
      <c r="A9" s="48" t="s">
        <v>19</v>
      </c>
      <c r="B9" s="48" t="s">
        <v>51</v>
      </c>
      <c r="C9" s="49">
        <f t="shared" ref="C9:C24" si="0">C8+1</f>
        <v>3</v>
      </c>
      <c r="D9" s="50" t="s">
        <v>19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0</v>
      </c>
      <c r="W9" s="51">
        <v>0</v>
      </c>
      <c r="X9" s="51">
        <v>0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</row>
    <row r="10" spans="1:56" s="46" customFormat="1" ht="17.25" customHeight="1">
      <c r="A10" s="44" t="s">
        <v>20</v>
      </c>
      <c r="B10" s="44" t="s">
        <v>52</v>
      </c>
      <c r="C10" s="45">
        <f t="shared" si="0"/>
        <v>4</v>
      </c>
      <c r="D10" s="46" t="s">
        <v>20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0</v>
      </c>
      <c r="W10" s="52">
        <v>0</v>
      </c>
      <c r="X10" s="52">
        <v>0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</row>
    <row r="11" spans="1:56" s="50" customFormat="1" ht="17.25" customHeight="1">
      <c r="A11" s="48" t="s">
        <v>8</v>
      </c>
      <c r="B11" s="48" t="s">
        <v>53</v>
      </c>
      <c r="C11" s="49">
        <f t="shared" si="0"/>
        <v>5</v>
      </c>
      <c r="D11" s="50" t="s">
        <v>8</v>
      </c>
      <c r="E11" s="51">
        <v>0</v>
      </c>
      <c r="F11" s="51">
        <v>14334971.969999991</v>
      </c>
      <c r="G11" s="51">
        <v>1100179.7000000002</v>
      </c>
      <c r="H11" s="51">
        <v>15769738.800000004</v>
      </c>
      <c r="I11" s="51">
        <v>756464.28</v>
      </c>
      <c r="J11" s="51">
        <v>90468.509999997448</v>
      </c>
      <c r="K11" s="51">
        <v>0</v>
      </c>
      <c r="L11" s="51">
        <v>92028.10999999987</v>
      </c>
      <c r="M11" s="51">
        <v>1395536.0899999999</v>
      </c>
      <c r="N11" s="51">
        <v>0</v>
      </c>
      <c r="O11" s="51">
        <v>0</v>
      </c>
      <c r="P11" s="51">
        <v>62346.800000000163</v>
      </c>
      <c r="Q11" s="51">
        <v>1785.2299999999814</v>
      </c>
      <c r="R11" s="51">
        <v>0</v>
      </c>
      <c r="S11" s="51">
        <v>0</v>
      </c>
      <c r="T11" s="51">
        <v>0</v>
      </c>
      <c r="U11" s="51">
        <v>45736.94</v>
      </c>
      <c r="V11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33649256.429999985</v>
      </c>
      <c r="W11" s="51">
        <v>0</v>
      </c>
      <c r="X11" s="51">
        <v>33649256.429999985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</row>
    <row r="12" spans="1:56" s="46" customFormat="1" ht="17.25" customHeight="1">
      <c r="A12" s="44" t="s">
        <v>15</v>
      </c>
      <c r="B12" s="44" t="s">
        <v>54</v>
      </c>
      <c r="C12" s="45">
        <f t="shared" si="0"/>
        <v>6</v>
      </c>
      <c r="D12" s="46" t="s">
        <v>15</v>
      </c>
      <c r="E12" s="52">
        <v>0</v>
      </c>
      <c r="F12" s="52">
        <v>1891346.3000000007</v>
      </c>
      <c r="G12" s="52">
        <v>55736.469999999274</v>
      </c>
      <c r="H12" s="52">
        <v>0</v>
      </c>
      <c r="I12" s="52">
        <v>0</v>
      </c>
      <c r="J12" s="52">
        <v>56412.35999999952</v>
      </c>
      <c r="K12" s="52">
        <v>0</v>
      </c>
      <c r="L12" s="52">
        <v>63109.620000000112</v>
      </c>
      <c r="M12" s="52">
        <v>5199035.2699999809</v>
      </c>
      <c r="N12" s="52">
        <v>0</v>
      </c>
      <c r="O12" s="52">
        <v>0</v>
      </c>
      <c r="P12" s="52">
        <v>251560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7517200.0199999809</v>
      </c>
      <c r="W12" s="52">
        <v>0</v>
      </c>
      <c r="X12" s="52">
        <v>7517200.0199999809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</row>
    <row r="13" spans="1:56" s="50" customFormat="1" ht="17.25" customHeight="1">
      <c r="A13" s="48" t="s">
        <v>11</v>
      </c>
      <c r="B13" s="48" t="s">
        <v>55</v>
      </c>
      <c r="C13" s="49">
        <f t="shared" si="0"/>
        <v>7</v>
      </c>
      <c r="D13" s="50" t="s">
        <v>11</v>
      </c>
      <c r="E13" s="51">
        <v>0</v>
      </c>
      <c r="F13" s="51">
        <v>9178032.219999969</v>
      </c>
      <c r="G13" s="51">
        <v>0</v>
      </c>
      <c r="H13" s="51">
        <v>-867.71999999973923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379243.62000000011</v>
      </c>
      <c r="R13" s="51">
        <v>3.2628122426103801E-11</v>
      </c>
      <c r="S13" s="51">
        <v>0</v>
      </c>
      <c r="T13" s="51">
        <v>0</v>
      </c>
      <c r="U13" s="51">
        <v>-1551836.9100000001</v>
      </c>
      <c r="V13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8004571.2099999711</v>
      </c>
      <c r="W13" s="51">
        <v>0</v>
      </c>
      <c r="X13" s="51">
        <v>8004571.2099999711</v>
      </c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</row>
    <row r="14" spans="1:56" s="46" customFormat="1" ht="17.25" customHeight="1">
      <c r="A14" s="44" t="s">
        <v>6</v>
      </c>
      <c r="B14" s="44" t="s">
        <v>56</v>
      </c>
      <c r="C14" s="45">
        <f t="shared" si="0"/>
        <v>8</v>
      </c>
      <c r="D14" s="46" t="s">
        <v>6</v>
      </c>
      <c r="E14" s="52">
        <v>0</v>
      </c>
      <c r="F14" s="52">
        <v>33102872.727442861</v>
      </c>
      <c r="G14" s="52">
        <v>1329442.6637499928</v>
      </c>
      <c r="H14" s="52">
        <v>1381201.1636999436</v>
      </c>
      <c r="I14" s="52">
        <v>0</v>
      </c>
      <c r="J14" s="52">
        <v>32638.413887791045</v>
      </c>
      <c r="K14" s="52">
        <v>0</v>
      </c>
      <c r="L14" s="52">
        <v>56136.139999999665</v>
      </c>
      <c r="M14" s="52">
        <v>1180601.6800000314</v>
      </c>
      <c r="N14" s="52">
        <v>0</v>
      </c>
      <c r="O14" s="52">
        <v>0</v>
      </c>
      <c r="P14" s="52">
        <v>16645.917600000001</v>
      </c>
      <c r="Q14" s="52">
        <v>6704478.2726238985</v>
      </c>
      <c r="R14" s="52">
        <v>306526.46999999997</v>
      </c>
      <c r="S14" s="52">
        <v>0</v>
      </c>
      <c r="T14" s="52">
        <v>1305326.0899999999</v>
      </c>
      <c r="U14" s="52">
        <v>4730637.9836000428</v>
      </c>
      <c r="V14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50146507.522604547</v>
      </c>
      <c r="W14" s="52">
        <v>0</v>
      </c>
      <c r="X14" s="52">
        <v>50146507.522604547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</row>
    <row r="15" spans="1:56" s="50" customFormat="1" ht="17.25" customHeight="1">
      <c r="A15" s="48" t="s">
        <v>21</v>
      </c>
      <c r="B15" s="48" t="s">
        <v>57</v>
      </c>
      <c r="C15" s="49">
        <f t="shared" si="0"/>
        <v>9</v>
      </c>
      <c r="D15" s="50" t="s">
        <v>21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0</v>
      </c>
      <c r="W15" s="51">
        <v>0</v>
      </c>
      <c r="X15" s="51">
        <v>0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</row>
    <row r="16" spans="1:56" s="46" customFormat="1" ht="17.25" customHeight="1">
      <c r="A16" s="44" t="s">
        <v>10</v>
      </c>
      <c r="B16" s="44" t="s">
        <v>58</v>
      </c>
      <c r="C16" s="45">
        <f t="shared" si="0"/>
        <v>10</v>
      </c>
      <c r="D16" s="46" t="s">
        <v>10</v>
      </c>
      <c r="E16" s="52">
        <v>0</v>
      </c>
      <c r="F16" s="52">
        <v>14589972.589999914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14589972.589999914</v>
      </c>
      <c r="W16" s="52">
        <v>0</v>
      </c>
      <c r="X16" s="52">
        <v>14589972.589999914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</row>
    <row r="17" spans="1:56" s="50" customFormat="1" ht="17.25" customHeight="1">
      <c r="A17" s="48" t="s">
        <v>16</v>
      </c>
      <c r="B17" s="48" t="s">
        <v>59</v>
      </c>
      <c r="C17" s="49">
        <f t="shared" si="0"/>
        <v>11</v>
      </c>
      <c r="D17" s="50" t="s">
        <v>16</v>
      </c>
      <c r="E17" s="51">
        <v>0</v>
      </c>
      <c r="F17" s="51">
        <v>5901179</v>
      </c>
      <c r="G17" s="51">
        <v>0</v>
      </c>
      <c r="H17" s="51">
        <v>0</v>
      </c>
      <c r="I17" s="51">
        <v>0</v>
      </c>
      <c r="J17" s="51">
        <v>35</v>
      </c>
      <c r="K17" s="51">
        <v>0</v>
      </c>
      <c r="L17" s="51">
        <v>0</v>
      </c>
      <c r="M17" s="51">
        <v>7264</v>
      </c>
      <c r="N17" s="51">
        <v>0</v>
      </c>
      <c r="O17" s="51">
        <v>0</v>
      </c>
      <c r="P17" s="51">
        <v>32167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5940645</v>
      </c>
      <c r="W17" s="51">
        <v>0</v>
      </c>
      <c r="X17" s="51">
        <v>5940645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</row>
    <row r="18" spans="1:56" s="46" customFormat="1" ht="17.25" customHeight="1">
      <c r="A18" s="44" t="s">
        <v>13</v>
      </c>
      <c r="B18" s="44" t="s">
        <v>60</v>
      </c>
      <c r="C18" s="45">
        <f t="shared" si="0"/>
        <v>12</v>
      </c>
      <c r="D18" s="46" t="s">
        <v>13</v>
      </c>
      <c r="E18" s="52">
        <v>0</v>
      </c>
      <c r="F18" s="52">
        <v>2090115.4076784849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1695059.2567071989</v>
      </c>
      <c r="N18" s="52">
        <v>0</v>
      </c>
      <c r="O18" s="52">
        <v>0</v>
      </c>
      <c r="P18" s="52">
        <v>0</v>
      </c>
      <c r="Q18" s="52">
        <v>2959.1743640466593</v>
      </c>
      <c r="R18" s="52">
        <v>354375</v>
      </c>
      <c r="S18" s="52">
        <v>0</v>
      </c>
      <c r="T18" s="52">
        <v>0</v>
      </c>
      <c r="U18" s="52">
        <v>0</v>
      </c>
      <c r="V18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4142508.8387497305</v>
      </c>
      <c r="W18" s="52">
        <v>0</v>
      </c>
      <c r="X18" s="52">
        <v>4142508.8387497305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</row>
    <row r="19" spans="1:56" s="50" customFormat="1" ht="17.25" customHeight="1">
      <c r="A19" s="48" t="s">
        <v>9</v>
      </c>
      <c r="B19" s="48" t="s">
        <v>61</v>
      </c>
      <c r="C19" s="49">
        <f t="shared" si="0"/>
        <v>13</v>
      </c>
      <c r="D19" s="50" t="s">
        <v>9</v>
      </c>
      <c r="E19" s="51">
        <v>0</v>
      </c>
      <c r="F19" s="51">
        <v>7906206.0399999917</v>
      </c>
      <c r="G19" s="51">
        <v>2842320.9600000009</v>
      </c>
      <c r="H19" s="51">
        <v>14601012.620000005</v>
      </c>
      <c r="I19" s="51">
        <v>85500</v>
      </c>
      <c r="J19" s="51">
        <v>125884.08000000007</v>
      </c>
      <c r="K19" s="51">
        <v>0</v>
      </c>
      <c r="L19" s="51">
        <v>0</v>
      </c>
      <c r="M19" s="51">
        <v>-4104177.5800000019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6388548.3199999928</v>
      </c>
      <c r="V19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27845294.439999986</v>
      </c>
      <c r="W19" s="51">
        <v>0</v>
      </c>
      <c r="X19" s="51">
        <v>27845294.439999986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</row>
    <row r="20" spans="1:56" s="46" customFormat="1" ht="17.25" customHeight="1">
      <c r="A20" s="44" t="s">
        <v>14</v>
      </c>
      <c r="B20" s="44" t="s">
        <v>62</v>
      </c>
      <c r="C20" s="45">
        <f t="shared" si="0"/>
        <v>14</v>
      </c>
      <c r="D20" s="46" t="s">
        <v>14</v>
      </c>
      <c r="E20" s="52">
        <v>0</v>
      </c>
      <c r="F20" s="52">
        <v>2177698</v>
      </c>
      <c r="G20" s="52">
        <v>353541</v>
      </c>
      <c r="H20" s="52">
        <v>0</v>
      </c>
      <c r="I20" s="52">
        <v>0</v>
      </c>
      <c r="J20" s="52">
        <v>110946</v>
      </c>
      <c r="K20" s="52">
        <v>0</v>
      </c>
      <c r="L20" s="52">
        <v>6484</v>
      </c>
      <c r="M20" s="52">
        <v>60446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140593</v>
      </c>
      <c r="V20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2849708</v>
      </c>
      <c r="W20" s="52">
        <v>0</v>
      </c>
      <c r="X20" s="52">
        <v>2849708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s="50" customFormat="1" ht="17.25" customHeight="1">
      <c r="A21" s="48" t="s">
        <v>4</v>
      </c>
      <c r="B21" s="48" t="s">
        <v>63</v>
      </c>
      <c r="C21" s="49">
        <f t="shared" si="0"/>
        <v>15</v>
      </c>
      <c r="D21" s="50" t="s">
        <v>4</v>
      </c>
      <c r="E21" s="51">
        <v>0</v>
      </c>
      <c r="F21" s="51">
        <v>47315859.373739958</v>
      </c>
      <c r="G21" s="51">
        <v>494885.58884000964</v>
      </c>
      <c r="H21" s="51">
        <v>517773.86000000313</v>
      </c>
      <c r="I21" s="51">
        <v>422557.26656999998</v>
      </c>
      <c r="J21" s="51">
        <v>0</v>
      </c>
      <c r="K21" s="51">
        <v>0</v>
      </c>
      <c r="L21" s="51">
        <v>5106874.5500000045</v>
      </c>
      <c r="M21" s="51">
        <v>14029602.670000002</v>
      </c>
      <c r="N21" s="51">
        <v>0</v>
      </c>
      <c r="O21" s="51">
        <v>0</v>
      </c>
      <c r="P21" s="51">
        <v>0</v>
      </c>
      <c r="Q21" s="51">
        <v>5143529.2303100079</v>
      </c>
      <c r="R21" s="51">
        <v>55.929999999701977</v>
      </c>
      <c r="S21" s="51">
        <v>1500001.6400000006</v>
      </c>
      <c r="T21" s="51">
        <v>397014.9299999997</v>
      </c>
      <c r="U21" s="51">
        <v>697435.69055999815</v>
      </c>
      <c r="V21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75625590.730019972</v>
      </c>
      <c r="W21" s="51">
        <v>0</v>
      </c>
      <c r="X21" s="51">
        <v>75625590.730019972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</row>
    <row r="22" spans="1:56" s="46" customFormat="1" ht="17.25" customHeight="1">
      <c r="A22" s="44" t="s">
        <v>7</v>
      </c>
      <c r="B22" s="44" t="s">
        <v>64</v>
      </c>
      <c r="C22" s="45">
        <f t="shared" si="0"/>
        <v>16</v>
      </c>
      <c r="D22" s="46" t="s">
        <v>7</v>
      </c>
      <c r="E22" s="52">
        <v>0</v>
      </c>
      <c r="F22" s="52">
        <v>15329382.301770031</v>
      </c>
      <c r="G22" s="52">
        <v>126087.92728000041</v>
      </c>
      <c r="H22" s="52">
        <v>5616018.4588400722</v>
      </c>
      <c r="I22" s="52">
        <v>2020957.7817464694</v>
      </c>
      <c r="J22" s="52">
        <v>9146.3968400000012</v>
      </c>
      <c r="K22" s="52">
        <v>0</v>
      </c>
      <c r="L22" s="52">
        <v>20909.903840000043</v>
      </c>
      <c r="M22" s="52">
        <v>717886.93424001336</v>
      </c>
      <c r="N22" s="52">
        <v>0</v>
      </c>
      <c r="O22" s="52">
        <v>0</v>
      </c>
      <c r="P22" s="52">
        <v>4041.9119999999821</v>
      </c>
      <c r="Q22" s="52">
        <v>16929.566079999902</v>
      </c>
      <c r="R22" s="52">
        <v>33685.588360480033</v>
      </c>
      <c r="S22" s="52">
        <v>0</v>
      </c>
      <c r="T22" s="52">
        <v>0</v>
      </c>
      <c r="U22" s="52">
        <v>298432.67616000026</v>
      </c>
      <c r="V22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24193479.44715707</v>
      </c>
      <c r="W22" s="52">
        <v>0</v>
      </c>
      <c r="X22" s="52">
        <v>24193479.44715707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s="50" customFormat="1" ht="17.25" customHeight="1">
      <c r="A23" s="48" t="s">
        <v>17</v>
      </c>
      <c r="B23" s="48" t="s">
        <v>65</v>
      </c>
      <c r="C23" s="49">
        <f t="shared" si="0"/>
        <v>17</v>
      </c>
      <c r="D23" s="50" t="s">
        <v>17</v>
      </c>
      <c r="E23" s="51">
        <v>0</v>
      </c>
      <c r="F23" s="51">
        <v>3073795.5500001013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51132.319999999832</v>
      </c>
      <c r="N23" s="51">
        <v>0</v>
      </c>
      <c r="O23" s="51">
        <v>0</v>
      </c>
      <c r="P23" s="51">
        <v>0</v>
      </c>
      <c r="Q23" s="51">
        <v>966486.73000000045</v>
      </c>
      <c r="R23" s="51">
        <v>0</v>
      </c>
      <c r="S23" s="51">
        <v>0</v>
      </c>
      <c r="T23" s="51">
        <v>0</v>
      </c>
      <c r="U23" s="51">
        <v>0</v>
      </c>
      <c r="V23" s="51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4091414.6000001016</v>
      </c>
      <c r="W23" s="51">
        <v>0</v>
      </c>
      <c r="X23" s="51">
        <v>4091414.6000001016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</row>
    <row r="24" spans="1:56" s="46" customFormat="1" ht="17.25" customHeight="1">
      <c r="A24" s="44" t="s">
        <v>22</v>
      </c>
      <c r="B24" s="44" t="s">
        <v>66</v>
      </c>
      <c r="C24" s="45">
        <f t="shared" si="0"/>
        <v>18</v>
      </c>
      <c r="D24" s="46" t="s">
        <v>22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0</v>
      </c>
      <c r="W24" s="52">
        <v>0</v>
      </c>
      <c r="X24" s="52">
        <v>0</v>
      </c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</row>
    <row r="25" spans="1:56" s="53" customFormat="1" ht="21.75" customHeight="1">
      <c r="C25" s="54"/>
      <c r="D25" s="55" t="s">
        <v>23</v>
      </c>
      <c r="E25" s="56">
        <v>0</v>
      </c>
      <c r="F25" s="56">
        <v>164117454.75418434</v>
      </c>
      <c r="G25" s="56">
        <v>6553004.6384700043</v>
      </c>
      <c r="H25" s="56">
        <v>37884877.182540029</v>
      </c>
      <c r="I25" s="56">
        <v>3768601.8383164704</v>
      </c>
      <c r="J25" s="56">
        <v>425530.76072778809</v>
      </c>
      <c r="K25" s="56">
        <v>0</v>
      </c>
      <c r="L25" s="56">
        <v>5345542.3238400035</v>
      </c>
      <c r="M25" s="56">
        <v>24824038.800947227</v>
      </c>
      <c r="N25" s="56">
        <v>0</v>
      </c>
      <c r="O25" s="56">
        <v>0</v>
      </c>
      <c r="P25" s="56">
        <v>366761.6296000001</v>
      </c>
      <c r="Q25" s="56">
        <v>13894307.556377953</v>
      </c>
      <c r="R25" s="56">
        <v>694642.98836047971</v>
      </c>
      <c r="S25" s="56">
        <v>1500001.6400000006</v>
      </c>
      <c r="T25" s="56">
        <v>1702341.0199999996</v>
      </c>
      <c r="U25" s="56">
        <v>10802775.300320033</v>
      </c>
      <c r="V25" s="56">
        <f>CommRB[[#This Row],[Life]]+CommRB[[#This Row],[Fire]]+CommRB[[#This Row],[Marine Cargo]]+CommRB[[#This Row],[Marine Hull]]+CommRB[[#This Row],[Aviation]]+CommRB[[#This Row],[Motor Car]]+CommRB[[#This Row],[Health]]+CommRB[[#This Row],[Accident]]+CommRB[[#This Row],[Engineering]]+CommRB[[#This Row],[Insurance for Migrant Workers]]+CommRB[[#This Row],[Micro-Insurance]]+CommRB[[#This Row],[Bonds]]+CommRB[[#This Row],[General Liability]]+CommRB[[#This Row],[Prof. Indemnity]]+CommRB[[#This Row],[Crime Insurance]]+CommRB[[#This Row],[Special Risks]]+CommRB[[#This Row],[Miscellaneous]]</f>
        <v>271879880.43368435</v>
      </c>
      <c r="W25" s="56">
        <v>0</v>
      </c>
      <c r="X25" s="56">
        <v>271879880.43368429</v>
      </c>
    </row>
    <row r="27" spans="1:56">
      <c r="C27" s="33" t="s">
        <v>24</v>
      </c>
    </row>
  </sheetData>
  <pageMargins left="0.51181102362204722" right="0.11811023622047245" top="0.55118110236220474" bottom="0.55118110236220474" header="0.31496062992125984" footer="0.31496062992125984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RB Rankings</vt:lpstr>
      <vt:lpstr>RB Commissions per LINE</vt:lpstr>
      <vt:lpstr>'RB Rankings'!Print_Area</vt:lpstr>
      <vt:lpstr>'RB Commissions per LINE'!Print_Titles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R. Musñgi</dc:creator>
  <cp:lastModifiedBy>Carol R. Musñgi</cp:lastModifiedBy>
  <cp:lastPrinted>2023-11-10T01:11:11Z</cp:lastPrinted>
  <dcterms:created xsi:type="dcterms:W3CDTF">2023-11-08T07:59:34Z</dcterms:created>
  <dcterms:modified xsi:type="dcterms:W3CDTF">2023-11-10T01:11:16Z</dcterms:modified>
</cp:coreProperties>
</file>