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re_paguirigan_insurance_gov_ph/Documents/Draft Q reports/2023 Q2/Insurance/"/>
    </mc:Choice>
  </mc:AlternateContent>
  <xr:revisionPtr revIDLastSave="1" documentId="11_8AA475D1CF5CC5E3989D3280B3B18D70C92E2E19" xr6:coauthVersionLast="47" xr6:coauthVersionMax="47" xr10:uidLastSave="{F5218A0D-47E5-1846-9187-F9F4FB63E53C}"/>
  <bookViews>
    <workbookView xWindow="0" yWindow="500" windowWidth="28800" windowHeight="11120" xr2:uid="{00000000-000D-0000-FFFF-FFFF00000000}"/>
  </bookViews>
  <sheets>
    <sheet name="MBA Q2 2023" sheetId="1" r:id="rId1"/>
  </sheets>
  <externalReferences>
    <externalReference r:id="rId2"/>
  </externalReferences>
  <definedNames>
    <definedName name="_xlnm.Print_Area" localSheetId="0">'MBA Q2 2023'!$A$1:$L$41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28" i="1"/>
  <c r="J27" i="1"/>
  <c r="J26" i="1"/>
  <c r="J25" i="1"/>
  <c r="J23" i="1"/>
  <c r="J21" i="1"/>
  <c r="F19" i="1"/>
  <c r="J19" i="1" s="1"/>
  <c r="J17" i="1"/>
  <c r="J15" i="1"/>
  <c r="J12" i="1"/>
  <c r="H12" i="1"/>
  <c r="F12" i="1"/>
  <c r="H10" i="1"/>
  <c r="F10" i="1"/>
  <c r="J10" i="1" l="1"/>
</calcChain>
</file>

<file path=xl/sharedStrings.xml><?xml version="1.0" encoding="utf-8"?>
<sst xmlns="http://schemas.openxmlformats.org/spreadsheetml/2006/main" count="38" uniqueCount="27">
  <si>
    <t>INSURANCE INDUSTRY PERFORMANCE</t>
  </si>
  <si>
    <t>MUTUAL BENEFIT ASSOCIATIONS</t>
  </si>
  <si>
    <t>% Increase/      (Decrease)</t>
  </si>
  <si>
    <t>.</t>
  </si>
  <si>
    <t>Total Number of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</si>
  <si>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</si>
  <si>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</si>
  <si>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</si>
  <si>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</si>
  <si>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</si>
  <si>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Fund Balance</t>
  </si>
  <si>
    <t>Total Guaranty Fund</t>
  </si>
  <si>
    <t>Total Invested Assets</t>
  </si>
  <si>
    <t>Total</t>
  </si>
  <si>
    <t xml:space="preserve">  Premium Income (Life)</t>
  </si>
  <si>
    <t>Total Contributions/Premiums</t>
  </si>
  <si>
    <t>Total Benefit Payments (Life)</t>
  </si>
  <si>
    <t>Total Benefits Payment / Expenses</t>
  </si>
  <si>
    <t>Total Net Surplus</t>
  </si>
  <si>
    <t>*Based on submitted unaudited quarterly statistical report</t>
  </si>
  <si>
    <t>**Based on submitted Annual Statements</t>
  </si>
  <si>
    <t>* includes assocations with pending application for renewal and 1 company under CRL</t>
  </si>
  <si>
    <t>r - revised data</t>
  </si>
  <si>
    <t xml:space="preserve">MBA performed well this year with premiums contribution increased by 16.59% from the previous year's Ps 5,609.9M. Total Net Surplus as of year-end amounted to Ps 3,131.2 M, up by 15.19% which can be attributed to higher investment income and lower in its investment expenses. 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</si>
  <si>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</si>
  <si>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</si>
  <si>
    <t>as of 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</si>
</sst>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5" xfId="0" applyFont="1" applyBorder="1"/>
    <xf numFmtId="0" fontId="5" fillId="0" borderId="0" xfId="0" applyFont="1"/>
    <xf numFmtId="0" fontId="3" fillId="0" borderId="8" xfId="0" applyFont="1" applyBorder="1"/>
    <xf numFmtId="0" fontId="3" fillId="2" borderId="4" xfId="1" applyFont="1" applyFill="1" applyBorder="1"/>
    <xf numFmtId="0" fontId="3" fillId="2" borderId="0" xfId="1" applyFont="1" applyFill="1"/>
    <xf numFmtId="0" fontId="3" fillId="2" borderId="12" xfId="1" applyFont="1" applyFill="1" applyBorder="1"/>
    <xf numFmtId="0" fontId="3" fillId="2" borderId="11" xfId="1" applyFont="1" applyFill="1" applyBorder="1"/>
    <xf numFmtId="0" fontId="3" fillId="2" borderId="12" xfId="0" applyFont="1" applyFill="1" applyBorder="1"/>
    <xf numFmtId="0" fontId="3" fillId="2" borderId="9" xfId="0" applyFont="1" applyFill="1" applyBorder="1"/>
    <xf numFmtId="0" fontId="3" fillId="2" borderId="0" xfId="0" applyFont="1" applyFill="1"/>
    <xf numFmtId="0" fontId="3" fillId="2" borderId="5" xfId="1" applyFont="1" applyFill="1" applyBorder="1"/>
    <xf numFmtId="0" fontId="6" fillId="2" borderId="15" xfId="1" applyFont="1" applyFill="1" applyBorder="1"/>
    <xf numFmtId="0" fontId="3" fillId="2" borderId="16" xfId="1" applyFont="1" applyFill="1" applyBorder="1"/>
    <xf numFmtId="0" fontId="6" fillId="2" borderId="16" xfId="0" applyFont="1" applyFill="1" applyBorder="1"/>
    <xf numFmtId="0" fontId="6" fillId="2" borderId="16" xfId="1" applyFont="1" applyFill="1" applyBorder="1"/>
    <xf numFmtId="164" fontId="6" fillId="2" borderId="17" xfId="2" applyNumberFormat="1" applyFont="1" applyFill="1" applyBorder="1" applyAlignment="1">
      <alignment horizontal="right"/>
    </xf>
    <xf numFmtId="164" fontId="7" fillId="2" borderId="18" xfId="2" applyNumberFormat="1" applyFont="1" applyFill="1" applyBorder="1" applyAlignment="1">
      <alignment horizontal="left"/>
    </xf>
    <xf numFmtId="164" fontId="6" fillId="2" borderId="17" xfId="2" applyNumberFormat="1" applyFont="1" applyFill="1" applyBorder="1"/>
    <xf numFmtId="164" fontId="6" fillId="2" borderId="18" xfId="2" applyNumberFormat="1" applyFont="1" applyFill="1" applyBorder="1"/>
    <xf numFmtId="43" fontId="6" fillId="2" borderId="17" xfId="2" applyFont="1" applyFill="1" applyBorder="1"/>
    <xf numFmtId="0" fontId="3" fillId="2" borderId="19" xfId="1" applyFont="1" applyFill="1" applyBorder="1"/>
    <xf numFmtId="0" fontId="6" fillId="2" borderId="4" xfId="1" applyFont="1" applyFill="1" applyBorder="1"/>
    <xf numFmtId="0" fontId="6" fillId="2" borderId="0" xfId="0" applyFont="1" applyFill="1"/>
    <xf numFmtId="0" fontId="6" fillId="2" borderId="0" xfId="1" applyFont="1" applyFill="1"/>
    <xf numFmtId="164" fontId="6" fillId="2" borderId="20" xfId="2" applyNumberFormat="1" applyFont="1" applyFill="1" applyBorder="1"/>
    <xf numFmtId="164" fontId="6" fillId="2" borderId="21" xfId="2" applyNumberFormat="1" applyFont="1" applyFill="1" applyBorder="1"/>
    <xf numFmtId="164" fontId="6" fillId="2" borderId="11" xfId="2" applyNumberFormat="1" applyFont="1" applyFill="1" applyBorder="1"/>
    <xf numFmtId="43" fontId="6" fillId="2" borderId="0" xfId="2" applyFont="1" applyFill="1" applyBorder="1"/>
    <xf numFmtId="0" fontId="6" fillId="2" borderId="15" xfId="0" applyFont="1" applyFill="1" applyBorder="1"/>
    <xf numFmtId="0" fontId="3" fillId="2" borderId="16" xfId="0" applyFont="1" applyFill="1" applyBorder="1"/>
    <xf numFmtId="0" fontId="6" fillId="2" borderId="18" xfId="0" applyFont="1" applyFill="1" applyBorder="1"/>
    <xf numFmtId="164" fontId="6" fillId="2" borderId="18" xfId="2" applyNumberFormat="1" applyFont="1" applyFill="1" applyBorder="1" applyAlignment="1">
      <alignment horizontal="right"/>
    </xf>
    <xf numFmtId="0" fontId="3" fillId="2" borderId="5" xfId="0" applyFont="1" applyFill="1" applyBorder="1"/>
    <xf numFmtId="0" fontId="6" fillId="2" borderId="22" xfId="1" applyFont="1" applyFill="1" applyBorder="1"/>
    <xf numFmtId="0" fontId="3" fillId="2" borderId="23" xfId="1" applyFont="1" applyFill="1" applyBorder="1"/>
    <xf numFmtId="0" fontId="6" fillId="2" borderId="23" xfId="1" applyFont="1" applyFill="1" applyBorder="1"/>
    <xf numFmtId="165" fontId="6" fillId="2" borderId="20" xfId="2" applyNumberFormat="1" applyFont="1" applyFill="1" applyBorder="1"/>
    <xf numFmtId="165" fontId="6" fillId="2" borderId="23" xfId="2" applyNumberFormat="1" applyFont="1" applyFill="1" applyBorder="1"/>
    <xf numFmtId="43" fontId="6" fillId="2" borderId="23" xfId="2" applyFont="1" applyFill="1" applyBorder="1"/>
    <xf numFmtId="0" fontId="3" fillId="2" borderId="24" xfId="1" applyFont="1" applyFill="1" applyBorder="1"/>
    <xf numFmtId="165" fontId="6" fillId="2" borderId="16" xfId="2" applyNumberFormat="1" applyFont="1" applyFill="1" applyBorder="1" applyAlignment="1">
      <alignment horizontal="center" vertical="center"/>
    </xf>
    <xf numFmtId="43" fontId="6" fillId="2" borderId="16" xfId="2" applyFont="1" applyFill="1" applyBorder="1"/>
    <xf numFmtId="0" fontId="6" fillId="2" borderId="25" xfId="1" applyFont="1" applyFill="1" applyBorder="1"/>
    <xf numFmtId="0" fontId="3" fillId="2" borderId="26" xfId="1" applyFont="1" applyFill="1" applyBorder="1"/>
    <xf numFmtId="0" fontId="6" fillId="2" borderId="26" xfId="1" applyFont="1" applyFill="1" applyBorder="1"/>
    <xf numFmtId="165" fontId="6" fillId="2" borderId="27" xfId="2" applyNumberFormat="1" applyFont="1" applyFill="1" applyBorder="1"/>
    <xf numFmtId="165" fontId="6" fillId="2" borderId="28" xfId="2" applyNumberFormat="1" applyFont="1" applyFill="1" applyBorder="1"/>
    <xf numFmtId="165" fontId="6" fillId="0" borderId="26" xfId="2" applyNumberFormat="1" applyFont="1" applyFill="1" applyBorder="1"/>
    <xf numFmtId="43" fontId="6" fillId="2" borderId="27" xfId="2" applyFont="1" applyFill="1" applyBorder="1"/>
    <xf numFmtId="0" fontId="3" fillId="2" borderId="29" xfId="1" applyFont="1" applyFill="1" applyBorder="1"/>
    <xf numFmtId="0" fontId="3" fillId="2" borderId="27" xfId="0" applyFont="1" applyFill="1" applyBorder="1"/>
    <xf numFmtId="0" fontId="8" fillId="2" borderId="26" xfId="0" applyFont="1" applyFill="1" applyBorder="1"/>
    <xf numFmtId="165" fontId="8" fillId="2" borderId="27" xfId="2" applyNumberFormat="1" applyFont="1" applyFill="1" applyBorder="1"/>
    <xf numFmtId="165" fontId="8" fillId="2" borderId="28" xfId="2" applyNumberFormat="1" applyFont="1" applyFill="1" applyBorder="1"/>
    <xf numFmtId="165" fontId="8" fillId="0" borderId="26" xfId="2" applyNumberFormat="1" applyFont="1" applyFill="1" applyBorder="1"/>
    <xf numFmtId="165" fontId="6" fillId="2" borderId="21" xfId="2" applyNumberFormat="1" applyFont="1" applyFill="1" applyBorder="1"/>
    <xf numFmtId="43" fontId="6" fillId="2" borderId="26" xfId="2" applyFont="1" applyFill="1" applyBorder="1"/>
    <xf numFmtId="0" fontId="6" fillId="2" borderId="30" xfId="1" applyFont="1" applyFill="1" applyBorder="1"/>
    <xf numFmtId="0" fontId="3" fillId="2" borderId="31" xfId="1" applyFont="1" applyFill="1" applyBorder="1"/>
    <xf numFmtId="0" fontId="8" fillId="2" borderId="31" xfId="0" applyFont="1" applyFill="1" applyBorder="1"/>
    <xf numFmtId="0" fontId="6" fillId="2" borderId="31" xfId="1" applyFont="1" applyFill="1" applyBorder="1"/>
    <xf numFmtId="165" fontId="8" fillId="2" borderId="32" xfId="2" applyNumberFormat="1" applyFont="1" applyFill="1" applyBorder="1"/>
    <xf numFmtId="165" fontId="8" fillId="2" borderId="33" xfId="2" applyNumberFormat="1" applyFont="1" applyFill="1" applyBorder="1"/>
    <xf numFmtId="165" fontId="6" fillId="2" borderId="7" xfId="2" applyNumberFormat="1" applyFont="1" applyFill="1" applyBorder="1"/>
    <xf numFmtId="43" fontId="6" fillId="2" borderId="7" xfId="2" applyFont="1" applyFill="1" applyBorder="1"/>
    <xf numFmtId="0" fontId="3" fillId="2" borderId="8" xfId="1" applyFont="1" applyFill="1" applyBorder="1"/>
    <xf numFmtId="166" fontId="3" fillId="0" borderId="0" xfId="0" applyNumberFormat="1" applyFont="1"/>
    <xf numFmtId="0" fontId="2" fillId="0" borderId="0" xfId="1"/>
    <xf numFmtId="0" fontId="9" fillId="0" borderId="0" xfId="3" applyFont="1"/>
    <xf numFmtId="0" fontId="10" fillId="0" borderId="0" xfId="1" applyFont="1"/>
    <xf numFmtId="0" fontId="11" fillId="0" borderId="0" xfId="1" applyFont="1"/>
    <xf numFmtId="0" fontId="12" fillId="0" borderId="0" xfId="1" applyFont="1" applyAlignment="1">
      <alignment horizontal="center"/>
    </xf>
    <xf numFmtId="0" fontId="6" fillId="0" borderId="0" xfId="1" applyFont="1" applyAlignment="1">
      <alignment horizontal="justify" vertical="top" wrapText="1"/>
    </xf>
    <xf numFmtId="165" fontId="6" fillId="2" borderId="17" xfId="2" applyNumberFormat="1" applyFont="1" applyFill="1" applyBorder="1" applyAlignment="1">
      <alignment horizontal="center" vertical="center"/>
    </xf>
    <xf numFmtId="165" fontId="6" fillId="2" borderId="16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justify" wrapText="1"/>
    </xf>
    <xf numFmtId="0" fontId="0" fillId="0" borderId="0" xfId="0" applyAlignment="1">
      <alignment horizontal="justify" wrapText="1"/>
    </xf>
    <xf numFmtId="0" fontId="13" fillId="0" borderId="0" xfId="1" applyFont="1" applyAlignment="1">
      <alignment horizontal="justify" vertical="top" wrapText="1"/>
    </xf>
    <xf numFmtId="0" fontId="6" fillId="0" borderId="0" xfId="1" applyFont="1" applyAlignment="1">
      <alignment horizontal="justify" vertical="top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2" fillId="0" borderId="2" xfId="1" applyBorder="1" applyAlignment="1">
      <alignment vertical="center" wrapText="1"/>
    </xf>
    <xf numFmtId="0" fontId="2" fillId="0" borderId="9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11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7" xfId="1" applyBorder="1" applyAlignment="1">
      <alignment vertical="center" wrapText="1"/>
    </xf>
    <xf numFmtId="0" fontId="2" fillId="0" borderId="13" xfId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</cellXfs>
  <cellStyles count="4">
    <cellStyle name="Comma 2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wfh01/Downloads/MBA%20-%20FC%20IA%20OR%20Worksheet%20asof%20July15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Summary"/>
      <sheetName val="FC"/>
      <sheetName val="IA"/>
      <sheetName val="OR"/>
      <sheetName val="Industry"/>
      <sheetName val="Industry (2)"/>
      <sheetName val="Per Company"/>
      <sheetName val="AIMCOOP"/>
      <sheetName val="ASKI"/>
      <sheetName val="AFPMBAI"/>
      <sheetName val="BJMP"/>
      <sheetName val="CCT"/>
      <sheetName val="CARD"/>
      <sheetName val="CARE"/>
      <sheetName val="FIDELITY"/>
      <sheetName val="FSMBAI"/>
      <sheetName val="GEMBA"/>
      <sheetName val="KABIGKIS"/>
      <sheetName val="KASAGANA"/>
      <sheetName val="4K"/>
      <sheetName val="KGI"/>
      <sheetName val="KCCDFI"/>
      <sheetName val="KCFAPI"/>
      <sheetName val="LAKAN"/>
      <sheetName val="MPSTA"/>
      <sheetName val="MTMAS"/>
      <sheetName val="MERALCO"/>
      <sheetName val="MINDANAO"/>
      <sheetName val="MINDORO"/>
      <sheetName val="MTPROVINCE"/>
      <sheetName val="NATCCO"/>
      <sheetName val="NOVO"/>
      <sheetName val="NSCC"/>
      <sheetName val="PAGASA"/>
      <sheetName val="PAGLAUM"/>
      <sheetName val="PANGASINAN"/>
      <sheetName val="PBC"/>
      <sheetName val="PPSTA"/>
      <sheetName val="POSTAL"/>
      <sheetName val="PRAXIS"/>
      <sheetName val="PUBLIC"/>
      <sheetName val="QUIDAN"/>
      <sheetName val="SERVIAMUS"/>
      <sheetName val="SEDP"/>
      <sheetName val="TAPDCSCC"/>
      <sheetName val="TSPI"/>
      <sheetName val="TULUNGAN"/>
      <sheetName val="USWAG"/>
      <sheetName val="MBA - FC IA OR Worksheet asof J"/>
    </sheetNames>
    <sheetDataSet>
      <sheetData sheetId="0" refreshError="1"/>
      <sheetData sheetId="1" refreshError="1"/>
      <sheetData sheetId="2" refreshError="1">
        <row r="2">
          <cell r="C2">
            <v>41</v>
          </cell>
          <cell r="D2">
            <v>38</v>
          </cell>
        </row>
        <row r="3">
          <cell r="C3">
            <v>40</v>
          </cell>
          <cell r="D3">
            <v>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K59"/>
  <sheetViews>
    <sheetView tabSelected="1" view="pageBreakPreview" topLeftCell="A18" zoomScale="75" zoomScaleNormal="100" zoomScaleSheetLayoutView="75" zoomScalePageLayoutView="55" workbookViewId="0">
      <selection activeCell="O16" sqref="O16"/>
    </sheetView>
  </sheetViews>
  <sheetFormatPr baseColWidth="10" defaultColWidth="9.1640625" defaultRowHeight="16" x14ac:dyDescent="0.2"/>
  <cols>
    <col min="1" max="1" width="3.5" style="1" customWidth="1"/>
    <col min="2" max="2" width="6" style="1" customWidth="1"/>
    <col min="3" max="3" width="1.83203125" style="1" customWidth="1"/>
    <col min="4" max="4" width="46.5" style="1" customWidth="1"/>
    <col min="5" max="5" width="4.5" style="1" customWidth="1"/>
    <col min="6" max="6" width="18.83203125" style="1" customWidth="1"/>
    <col min="7" max="7" width="2.6640625" style="1" customWidth="1"/>
    <col min="8" max="8" width="17.33203125" style="2" customWidth="1"/>
    <col min="9" max="9" width="4" style="2" customWidth="1"/>
    <col min="10" max="10" width="15.5" style="2" customWidth="1"/>
    <col min="11" max="11" width="5" style="1" customWidth="1"/>
    <col min="12" max="12" width="3.83203125" style="1" customWidth="1"/>
    <col min="13" max="16384" width="9.1640625" style="1"/>
  </cols>
  <sheetData>
    <row r="1" spans="2:11" ht="17" thickBot="1" x14ac:dyDescent="0.25"/>
    <row r="2" spans="2:11" s="2" customFormat="1" x14ac:dyDescent="0.2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s="7" customFormat="1" ht="23" x14ac:dyDescent="0.25">
      <c r="B3" s="85" t="s">
        <v>0</v>
      </c>
      <c r="C3" s="86"/>
      <c r="D3" s="86"/>
      <c r="E3" s="86"/>
      <c r="F3" s="86"/>
      <c r="G3" s="86"/>
      <c r="H3" s="86"/>
      <c r="I3" s="86"/>
      <c r="J3" s="86"/>
      <c r="K3" s="6"/>
    </row>
    <row r="4" spans="2:11" s="2" customFormat="1" ht="19.5" customHeight="1" x14ac:dyDescent="0.2">
      <c r="B4" s="87" t="s">
        <v>26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2" customFormat="1" ht="8.25" customHeight="1" thickBot="1" x14ac:dyDescent="0.25">
      <c r="B5" s="90"/>
      <c r="C5" s="91"/>
      <c r="D5" s="91"/>
      <c r="E5" s="91"/>
      <c r="F5" s="91"/>
      <c r="G5" s="91"/>
      <c r="H5" s="91"/>
      <c r="I5" s="91"/>
      <c r="J5" s="91"/>
      <c r="K5" s="8"/>
    </row>
    <row r="6" spans="2:11" ht="15" customHeight="1" x14ac:dyDescent="0.2">
      <c r="B6" s="92" t="s">
        <v>1</v>
      </c>
      <c r="C6" s="93"/>
      <c r="D6" s="93"/>
      <c r="E6" s="94"/>
      <c r="F6" s="101">
        <v>2023</v>
      </c>
      <c r="G6" s="102"/>
      <c r="H6" s="101">
        <v>2022</v>
      </c>
      <c r="I6" s="102"/>
      <c r="J6" s="107" t="s">
        <v>2</v>
      </c>
      <c r="K6" s="108"/>
    </row>
    <row r="7" spans="2:11" ht="15" customHeight="1" x14ac:dyDescent="0.2">
      <c r="B7" s="95"/>
      <c r="C7" s="96"/>
      <c r="D7" s="96"/>
      <c r="E7" s="97"/>
      <c r="F7" s="103"/>
      <c r="G7" s="104"/>
      <c r="H7" s="103"/>
      <c r="I7" s="104"/>
      <c r="J7" s="109"/>
      <c r="K7" s="110"/>
    </row>
    <row r="8" spans="2:11" ht="32.25" customHeight="1" thickBot="1" x14ac:dyDescent="0.25">
      <c r="B8" s="98"/>
      <c r="C8" s="99"/>
      <c r="D8" s="99"/>
      <c r="E8" s="100"/>
      <c r="F8" s="105"/>
      <c r="G8" s="106"/>
      <c r="H8" s="105"/>
      <c r="I8" s="106"/>
      <c r="J8" s="111"/>
      <c r="K8" s="112"/>
    </row>
    <row r="9" spans="2:11" x14ac:dyDescent="0.2">
      <c r="B9" s="9"/>
      <c r="C9" s="10"/>
      <c r="D9" s="10"/>
      <c r="E9" s="10"/>
      <c r="F9" s="11"/>
      <c r="G9" s="12"/>
      <c r="H9" s="13"/>
      <c r="I9" s="14"/>
      <c r="J9" s="15"/>
      <c r="K9" s="16"/>
    </row>
    <row r="10" spans="2:11" ht="19.5" customHeight="1" x14ac:dyDescent="0.2">
      <c r="B10" s="17">
        <v>1</v>
      </c>
      <c r="C10" s="18" t="s">
        <v>3</v>
      </c>
      <c r="D10" s="19" t="s">
        <v>4</v>
      </c>
      <c r="E10" s="20"/>
      <c r="F10" s="21">
        <f>[1]Summary!C2</f>
        <v>41</v>
      </c>
      <c r="G10" s="22" t="s">
        <v>5</v>
      </c>
      <c r="H10" s="23">
        <f>[1]Summary!D2</f>
        <v>38</v>
      </c>
      <c r="I10" s="24" t="s">
        <v>5</v>
      </c>
      <c r="J10" s="25">
        <f>(F10-H10)/H10*100</f>
        <v>7.8947368421052628</v>
      </c>
      <c r="K10" s="26"/>
    </row>
    <row r="11" spans="2:11" ht="19.5" customHeight="1" x14ac:dyDescent="0.2">
      <c r="B11" s="27"/>
      <c r="C11" s="10"/>
      <c r="D11" s="28"/>
      <c r="E11" s="29"/>
      <c r="F11" s="30"/>
      <c r="G11" s="31"/>
      <c r="H11" s="30"/>
      <c r="I11" s="32"/>
      <c r="J11" s="33"/>
      <c r="K11" s="16"/>
    </row>
    <row r="12" spans="2:11" ht="19.5" customHeight="1" x14ac:dyDescent="0.2">
      <c r="B12" s="34"/>
      <c r="C12" s="35"/>
      <c r="D12" s="19" t="s">
        <v>6</v>
      </c>
      <c r="E12" s="36"/>
      <c r="F12" s="21">
        <f>[1]Summary!C3</f>
        <v>40</v>
      </c>
      <c r="G12" s="37"/>
      <c r="H12" s="21">
        <f>[1]Summary!D3</f>
        <v>38</v>
      </c>
      <c r="I12" s="37"/>
      <c r="J12" s="25">
        <f>(F12-H12)/H12*100</f>
        <v>5.2631578947368416</v>
      </c>
      <c r="K12" s="38"/>
    </row>
    <row r="13" spans="2:11" x14ac:dyDescent="0.2">
      <c r="B13" s="39"/>
      <c r="C13" s="40"/>
      <c r="D13" s="41"/>
      <c r="E13" s="41"/>
      <c r="F13" s="42"/>
      <c r="G13" s="43"/>
      <c r="H13" s="43"/>
      <c r="I13" s="43"/>
      <c r="J13" s="44"/>
      <c r="K13" s="45"/>
    </row>
    <row r="14" spans="2:11" ht="19.5" customHeight="1" x14ac:dyDescent="0.2">
      <c r="B14" s="17"/>
      <c r="C14" s="18"/>
      <c r="D14" s="20"/>
      <c r="E14" s="20"/>
      <c r="F14" s="79" t="s">
        <v>7</v>
      </c>
      <c r="G14" s="80"/>
      <c r="H14" s="80"/>
      <c r="I14" s="46"/>
      <c r="J14" s="47"/>
      <c r="K14" s="26"/>
    </row>
    <row r="15" spans="2:11" ht="19.5" customHeight="1" x14ac:dyDescent="0.2">
      <c r="B15" s="48">
        <v>2</v>
      </c>
      <c r="C15" s="49" t="s">
        <v>3</v>
      </c>
      <c r="D15" s="50" t="s">
        <v>8</v>
      </c>
      <c r="E15" s="50"/>
      <c r="F15" s="51">
        <v>141035.4</v>
      </c>
      <c r="G15" s="52"/>
      <c r="H15" s="51">
        <v>128487.9</v>
      </c>
      <c r="I15" s="53"/>
      <c r="J15" s="54">
        <f>(F15-H15)/H15*100</f>
        <v>9.7655109936422022</v>
      </c>
      <c r="K15" s="55"/>
    </row>
    <row r="16" spans="2:11" ht="19.5" customHeight="1" x14ac:dyDescent="0.2">
      <c r="B16" s="48"/>
      <c r="C16" s="49"/>
      <c r="D16" s="50"/>
      <c r="E16" s="50"/>
      <c r="F16" s="51"/>
      <c r="G16" s="52"/>
      <c r="H16" s="51"/>
      <c r="I16" s="53"/>
      <c r="J16" s="56"/>
      <c r="K16" s="55"/>
    </row>
    <row r="17" spans="2:11" ht="19.5" customHeight="1" x14ac:dyDescent="0.2">
      <c r="B17" s="48">
        <v>3</v>
      </c>
      <c r="C17" s="49" t="s">
        <v>3</v>
      </c>
      <c r="D17" s="50" t="s">
        <v>9</v>
      </c>
      <c r="E17" s="50"/>
      <c r="F17" s="51">
        <v>83589.3</v>
      </c>
      <c r="G17" s="52"/>
      <c r="H17" s="51">
        <v>76113.8</v>
      </c>
      <c r="I17" s="53"/>
      <c r="J17" s="54">
        <f>(F17-H17)/H17*100</f>
        <v>9.8214778397609894</v>
      </c>
      <c r="K17" s="55"/>
    </row>
    <row r="18" spans="2:11" ht="19.5" customHeight="1" x14ac:dyDescent="0.2">
      <c r="B18" s="48"/>
      <c r="C18" s="49"/>
      <c r="D18" s="50"/>
      <c r="E18" s="50"/>
      <c r="F18" s="51"/>
      <c r="G18" s="52"/>
      <c r="H18" s="51"/>
      <c r="I18" s="53"/>
      <c r="J18" s="54"/>
      <c r="K18" s="55"/>
    </row>
    <row r="19" spans="2:11" ht="19.5" customHeight="1" x14ac:dyDescent="0.2">
      <c r="B19" s="48">
        <v>4</v>
      </c>
      <c r="C19" s="49" t="s">
        <v>3</v>
      </c>
      <c r="D19" s="50" t="s">
        <v>10</v>
      </c>
      <c r="E19" s="50"/>
      <c r="F19" s="51">
        <f>F15-F17</f>
        <v>57446.099999999991</v>
      </c>
      <c r="G19" s="52"/>
      <c r="H19" s="51">
        <v>52374.1</v>
      </c>
      <c r="I19" s="53"/>
      <c r="J19" s="54">
        <f>(F19-H19)/H19*100</f>
        <v>9.6841759572002051</v>
      </c>
      <c r="K19" s="55"/>
    </row>
    <row r="20" spans="2:11" ht="19.5" customHeight="1" x14ac:dyDescent="0.2">
      <c r="B20" s="48"/>
      <c r="C20" s="49"/>
      <c r="D20" s="50"/>
      <c r="E20" s="50"/>
      <c r="F20" s="51"/>
      <c r="G20" s="52"/>
      <c r="H20" s="51"/>
      <c r="I20" s="53"/>
      <c r="J20" s="54"/>
      <c r="K20" s="55"/>
    </row>
    <row r="21" spans="2:11" ht="19.5" customHeight="1" x14ac:dyDescent="0.2">
      <c r="B21" s="48">
        <v>5</v>
      </c>
      <c r="C21" s="49" t="s">
        <v>3</v>
      </c>
      <c r="D21" s="50" t="s">
        <v>11</v>
      </c>
      <c r="E21" s="50"/>
      <c r="F21" s="51">
        <v>1218.5999999999999</v>
      </c>
      <c r="G21" s="52"/>
      <c r="H21" s="51">
        <v>1230.4000000000001</v>
      </c>
      <c r="I21" s="53"/>
      <c r="J21" s="54">
        <f>(F21-H21)/H21*100</f>
        <v>-0.95903771131340876</v>
      </c>
      <c r="K21" s="55"/>
    </row>
    <row r="22" spans="2:11" ht="19.5" customHeight="1" x14ac:dyDescent="0.2">
      <c r="B22" s="48"/>
      <c r="C22" s="49"/>
      <c r="D22" s="50"/>
      <c r="E22" s="50"/>
      <c r="F22" s="51"/>
      <c r="G22" s="52"/>
      <c r="H22" s="51"/>
      <c r="I22" s="53"/>
      <c r="J22" s="54"/>
      <c r="K22" s="55"/>
    </row>
    <row r="23" spans="2:11" ht="19.5" customHeight="1" x14ac:dyDescent="0.2">
      <c r="B23" s="48">
        <v>6</v>
      </c>
      <c r="C23" s="49" t="s">
        <v>3</v>
      </c>
      <c r="D23" s="50" t="s">
        <v>12</v>
      </c>
      <c r="E23" s="50"/>
      <c r="F23" s="51">
        <v>127772.2</v>
      </c>
      <c r="G23" s="52"/>
      <c r="H23" s="51">
        <v>116092.8</v>
      </c>
      <c r="I23" s="53"/>
      <c r="J23" s="54">
        <f>(F23-H23)/H23*100</f>
        <v>10.060399955897346</v>
      </c>
      <c r="K23" s="55"/>
    </row>
    <row r="24" spans="2:11" ht="19.5" customHeight="1" x14ac:dyDescent="0.2">
      <c r="B24" s="48"/>
      <c r="C24" s="49"/>
      <c r="D24" s="50"/>
      <c r="E24" s="50"/>
      <c r="F24" s="51"/>
      <c r="G24" s="52"/>
      <c r="H24" s="51"/>
      <c r="I24" s="53"/>
      <c r="J24" s="54"/>
      <c r="K24" s="55"/>
    </row>
    <row r="25" spans="2:11" ht="19.5" hidden="1" customHeight="1" x14ac:dyDescent="0.2">
      <c r="B25" s="48">
        <v>5</v>
      </c>
      <c r="C25" s="49" t="s">
        <v>3</v>
      </c>
      <c r="D25" s="50" t="s">
        <v>13</v>
      </c>
      <c r="E25" s="50"/>
      <c r="F25" s="51"/>
      <c r="G25" s="52"/>
      <c r="H25" s="51">
        <v>2855.4688231885102</v>
      </c>
      <c r="I25" s="53"/>
      <c r="J25" s="54">
        <f t="shared" ref="J25:J33" si="0">(F25-H25)/H25*100</f>
        <v>-100</v>
      </c>
      <c r="K25" s="55"/>
    </row>
    <row r="26" spans="2:11" ht="19.5" hidden="1" customHeight="1" x14ac:dyDescent="0.2">
      <c r="B26" s="48"/>
      <c r="C26" s="49"/>
      <c r="D26" s="50" t="s">
        <v>14</v>
      </c>
      <c r="E26" s="50"/>
      <c r="F26" s="51"/>
      <c r="G26" s="52"/>
      <c r="H26" s="51"/>
      <c r="I26" s="53"/>
      <c r="J26" s="54" t="e">
        <f t="shared" si="0"/>
        <v>#DIV/0!</v>
      </c>
      <c r="K26" s="55"/>
    </row>
    <row r="27" spans="2:11" ht="19.5" hidden="1" customHeight="1" x14ac:dyDescent="0.2">
      <c r="B27" s="48"/>
      <c r="C27" s="49"/>
      <c r="D27" s="50"/>
      <c r="E27" s="50"/>
      <c r="F27" s="51"/>
      <c r="G27" s="52"/>
      <c r="H27" s="51">
        <v>1906.3537794716699</v>
      </c>
      <c r="I27" s="53"/>
      <c r="J27" s="54">
        <f t="shared" si="0"/>
        <v>-100</v>
      </c>
      <c r="K27" s="55"/>
    </row>
    <row r="28" spans="2:11" ht="19.5" customHeight="1" x14ac:dyDescent="0.2">
      <c r="B28" s="48">
        <v>7</v>
      </c>
      <c r="C28" s="49" t="s">
        <v>3</v>
      </c>
      <c r="D28" s="50" t="s">
        <v>15</v>
      </c>
      <c r="E28" s="50"/>
      <c r="F28" s="51">
        <v>7588</v>
      </c>
      <c r="G28" s="52"/>
      <c r="H28" s="51">
        <v>6647.7</v>
      </c>
      <c r="I28" s="53"/>
      <c r="J28" s="54">
        <f t="shared" si="0"/>
        <v>14.144741790393672</v>
      </c>
      <c r="K28" s="55"/>
    </row>
    <row r="29" spans="2:11" ht="19.5" customHeight="1" x14ac:dyDescent="0.2">
      <c r="B29" s="48"/>
      <c r="C29" s="49"/>
      <c r="D29" s="57"/>
      <c r="E29" s="50"/>
      <c r="F29" s="58"/>
      <c r="G29" s="59"/>
      <c r="H29" s="58"/>
      <c r="I29" s="60"/>
      <c r="J29" s="54"/>
      <c r="K29" s="55"/>
    </row>
    <row r="30" spans="2:11" ht="19.5" hidden="1" customHeight="1" x14ac:dyDescent="0.2">
      <c r="B30" s="48">
        <v>6</v>
      </c>
      <c r="C30" s="49" t="s">
        <v>3</v>
      </c>
      <c r="D30" s="50" t="s">
        <v>16</v>
      </c>
      <c r="E30" s="50"/>
      <c r="F30" s="51"/>
      <c r="G30" s="52"/>
      <c r="H30" s="51"/>
      <c r="I30" s="53"/>
      <c r="J30" s="54"/>
      <c r="K30" s="55"/>
    </row>
    <row r="31" spans="2:11" ht="19.5" customHeight="1" x14ac:dyDescent="0.2">
      <c r="B31" s="48">
        <v>8</v>
      </c>
      <c r="C31" s="49" t="s">
        <v>3</v>
      </c>
      <c r="D31" s="50" t="s">
        <v>17</v>
      </c>
      <c r="E31" s="50"/>
      <c r="F31" s="51">
        <v>3493.1</v>
      </c>
      <c r="G31" s="52"/>
      <c r="H31" s="51">
        <v>4224.2</v>
      </c>
      <c r="I31" s="53"/>
      <c r="J31" s="54">
        <f t="shared" si="0"/>
        <v>-17.307419156289946</v>
      </c>
      <c r="K31" s="55"/>
    </row>
    <row r="32" spans="2:11" ht="19.5" customHeight="1" x14ac:dyDescent="0.2">
      <c r="B32" s="48"/>
      <c r="C32" s="49"/>
      <c r="D32" s="57"/>
      <c r="E32" s="50"/>
      <c r="F32" s="58"/>
      <c r="G32" s="59"/>
      <c r="H32" s="58"/>
      <c r="I32" s="60"/>
      <c r="J32" s="54"/>
      <c r="K32" s="55"/>
    </row>
    <row r="33" spans="2:11" ht="19.5" customHeight="1" x14ac:dyDescent="0.2">
      <c r="B33" s="48">
        <v>9</v>
      </c>
      <c r="C33" s="49" t="s">
        <v>3</v>
      </c>
      <c r="D33" s="50" t="s">
        <v>18</v>
      </c>
      <c r="E33" s="50"/>
      <c r="F33" s="51">
        <v>2374</v>
      </c>
      <c r="G33" s="52"/>
      <c r="H33" s="51">
        <v>2775</v>
      </c>
      <c r="I33" s="53"/>
      <c r="J33" s="54">
        <f t="shared" si="0"/>
        <v>-14.45045045045045</v>
      </c>
      <c r="K33" s="55"/>
    </row>
    <row r="34" spans="2:11" ht="19.5" customHeight="1" x14ac:dyDescent="0.2">
      <c r="B34" s="39"/>
      <c r="C34" s="40"/>
      <c r="D34" s="41"/>
      <c r="E34" s="41"/>
      <c r="F34" s="42"/>
      <c r="G34" s="61"/>
      <c r="H34" s="42"/>
      <c r="I34" s="53"/>
      <c r="J34" s="62"/>
      <c r="K34" s="55"/>
    </row>
    <row r="35" spans="2:11" ht="19.5" customHeight="1" thickBot="1" x14ac:dyDescent="0.25">
      <c r="B35" s="63"/>
      <c r="C35" s="64"/>
      <c r="D35" s="65"/>
      <c r="E35" s="66"/>
      <c r="F35" s="67"/>
      <c r="G35" s="68"/>
      <c r="H35" s="67"/>
      <c r="I35" s="69"/>
      <c r="J35" s="70"/>
      <c r="K35" s="71"/>
    </row>
    <row r="36" spans="2:11" x14ac:dyDescent="0.2">
      <c r="H36" s="72"/>
      <c r="I36" s="72"/>
    </row>
    <row r="37" spans="2:11" hidden="1" x14ac:dyDescent="0.2">
      <c r="D37" s="73" t="s">
        <v>19</v>
      </c>
    </row>
    <row r="38" spans="2:11" hidden="1" x14ac:dyDescent="0.2">
      <c r="D38" s="73" t="s">
        <v>20</v>
      </c>
    </row>
    <row r="39" spans="2:11" x14ac:dyDescent="0.2">
      <c r="B39" s="74" t="s">
        <v>21</v>
      </c>
    </row>
    <row r="40" spans="2:11" x14ac:dyDescent="0.2">
      <c r="B40" s="75" t="s">
        <v>22</v>
      </c>
    </row>
    <row r="41" spans="2:11" hidden="1" x14ac:dyDescent="0.2">
      <c r="B41" s="81" t="s">
        <v>23</v>
      </c>
      <c r="C41" s="82"/>
      <c r="D41" s="82"/>
      <c r="E41" s="82"/>
      <c r="F41" s="82"/>
      <c r="G41" s="82"/>
      <c r="H41" s="82"/>
      <c r="I41" s="82"/>
      <c r="J41" s="82"/>
      <c r="K41" s="82"/>
    </row>
    <row r="42" spans="2:11" hidden="1" x14ac:dyDescent="0.2"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2:11" hidden="1" x14ac:dyDescent="0.2"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57" spans="2:7" hidden="1" x14ac:dyDescent="0.2">
      <c r="B57" s="76" t="s">
        <v>24</v>
      </c>
      <c r="C57" s="73"/>
      <c r="D57" s="73"/>
    </row>
    <row r="58" spans="2:7" ht="21.75" hidden="1" customHeight="1" x14ac:dyDescent="0.2">
      <c r="B58" s="77"/>
      <c r="C58" s="83" t="s">
        <v>25</v>
      </c>
      <c r="D58" s="84"/>
      <c r="E58" s="84"/>
      <c r="F58" s="84"/>
      <c r="G58" s="78"/>
    </row>
    <row r="59" spans="2:7" ht="15.75" customHeight="1" x14ac:dyDescent="0.2">
      <c r="B59" s="73"/>
      <c r="C59" s="83"/>
      <c r="D59" s="84"/>
      <c r="E59" s="84"/>
      <c r="F59" s="84"/>
      <c r="G59" s="78"/>
    </row>
  </sheetData>
  <mergeCells count="11">
    <mergeCell ref="F14:H14"/>
    <mergeCell ref="B41:K43"/>
    <mergeCell ref="C58:F58"/>
    <mergeCell ref="C59:F59"/>
    <mergeCell ref="B3:J3"/>
    <mergeCell ref="B4:K4"/>
    <mergeCell ref="B5:J5"/>
    <mergeCell ref="B6:E8"/>
    <mergeCell ref="F6:G8"/>
    <mergeCell ref="H6:I8"/>
    <mergeCell ref="J6:K8"/>
  </mergeCells>
  <printOptions horizontalCentered="1"/>
  <pageMargins left="0" right="0" top="2.25" bottom="0" header="0.5" footer="0.5"/>
  <pageSetup paperSize="9" scale="73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Q2 2023</vt:lpstr>
      <vt:lpstr>'MBA Q2 2023'!Print_Area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Ronald E. Paguirigan</cp:lastModifiedBy>
  <dcterms:created xsi:type="dcterms:W3CDTF">2023-09-19T07:03:46Z</dcterms:created>
  <dcterms:modified xsi:type="dcterms:W3CDTF">2023-09-20T02:41:01Z</dcterms:modified>
</cp:coreProperties>
</file>