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re_paguirigan_insurance_gov_ph/Documents/Draft Q reports/2023 Q2/Insurance/"/>
    </mc:Choice>
  </mc:AlternateContent>
  <xr:revisionPtr revIDLastSave="3" documentId="11_E79913DD2389A9A4A8D9217676B7C0D457EA2856" xr6:coauthVersionLast="47" xr6:coauthVersionMax="47" xr10:uidLastSave="{6ACF0468-B687-A545-A4D4-F68AB64B72F3}"/>
  <bookViews>
    <workbookView xWindow="0" yWindow="0" windowWidth="28800" windowHeight="18000" xr2:uid="{00000000-000D-0000-FFFF-FFFF00000000}"/>
  </bookViews>
  <sheets>
    <sheet name="Q1 2023 consolidated" sheetId="1" r:id="rId1"/>
  </sheets>
  <externalReferences>
    <externalReference r:id="rId2"/>
  </externalReferences>
  <definedNames>
    <definedName name="_xlnm.Print_Area" localSheetId="0">'Q1 2023 consolidated'!$A$1:$K$45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G29" i="1"/>
  <c r="F29" i="1"/>
  <c r="G27" i="1"/>
  <c r="F27" i="1"/>
  <c r="I27" i="1" s="1"/>
  <c r="G25" i="1"/>
  <c r="F25" i="1"/>
  <c r="I25" i="1" s="1"/>
  <c r="G23" i="1"/>
  <c r="F23" i="1"/>
  <c r="I23" i="1" s="1"/>
  <c r="G21" i="1"/>
  <c r="F21" i="1"/>
  <c r="I21" i="1" s="1"/>
  <c r="G19" i="1"/>
  <c r="F19" i="1"/>
  <c r="I19" i="1" s="1"/>
  <c r="G17" i="1"/>
  <c r="F17" i="1"/>
  <c r="I17" i="1" s="1"/>
  <c r="I15" i="1"/>
  <c r="G15" i="1"/>
  <c r="F15" i="1"/>
  <c r="G12" i="1"/>
  <c r="F12" i="1"/>
  <c r="I12" i="1" s="1"/>
  <c r="G10" i="1"/>
  <c r="F10" i="1"/>
  <c r="I10" i="1" s="1"/>
  <c r="I29" i="1" l="1"/>
</calcChain>
</file>

<file path=xl/sharedStrings.xml><?xml version="1.0" encoding="utf-8"?>
<sst xmlns="http://schemas.openxmlformats.org/spreadsheetml/2006/main" count="38" uniqueCount="27">
  <si>
    <t xml:space="preserve">INSURANCE INDUSTRY PERFORMANCE </t>
  </si>
  <si>
    <t>LIFE AND NON-LIFE INSURANCE COMPANIES, AND MUTUAL BENEFIT ASSOCIATIONS</t>
  </si>
  <si>
    <r>
      <t>2022</t>
    </r>
    <r>
      <rPr>
        <b/>
        <vertAlign val="superscript"/>
        <sz val="14"/>
        <rFont val="Arial"/>
        <family val="2"/>
      </rPr>
      <t>r</t>
    </r>
  </si>
  <si>
    <t>% Increase/   (Decrease)</t>
  </si>
  <si>
    <t>.</t>
  </si>
  <si>
    <t>Total Number of Companies</t>
  </si>
  <si>
    <t>Total Number of companies with submissions</t>
  </si>
  <si>
    <t>r</t>
  </si>
  <si>
    <t>( In Million Pesos )</t>
  </si>
  <si>
    <t xml:space="preserve">Total Assets </t>
  </si>
  <si>
    <t>Total Liabilities</t>
  </si>
  <si>
    <t>Total Net Worth</t>
  </si>
  <si>
    <t>Total Paid - Up Capital and Guaranty Fund</t>
  </si>
  <si>
    <t>Total Invested Assets</t>
  </si>
  <si>
    <t>Total Premiums</t>
  </si>
  <si>
    <t>Total Benefits Payment/Losses Incurred</t>
  </si>
  <si>
    <t>Total Net Income</t>
  </si>
  <si>
    <t>Insurance Penetration**</t>
  </si>
  <si>
    <t>*</t>
  </si>
  <si>
    <t>Amount of Premium per capita or average spending of each individual on insurance</t>
  </si>
  <si>
    <t>**</t>
  </si>
  <si>
    <t>Premium Volume as a share of GDP or contribution of the insurance sector to the national economy</t>
  </si>
  <si>
    <t>revised data</t>
  </si>
  <si>
    <t>Prepared: May 13, 2016</t>
  </si>
  <si>
    <r>
      <rPr>
        <b/>
        <i/>
        <sz val="14"/>
        <rFont val="Arial"/>
        <family val="2"/>
      </rPr>
      <t>*</t>
    </r>
    <r>
      <rPr>
        <b/>
        <i/>
        <sz val="12"/>
        <rFont val="Arial"/>
        <family val="2"/>
      </rPr>
      <t xml:space="preserve"> Based on Preliminary Data</t>
    </r>
  </si>
  <si>
    <t>as of  June 30</t>
  </si>
  <si>
    <t>Insurance Density* (PhP)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</si>
</sst>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3" x14ac:knownFonts="1">
    <font>
      <sz val="10"/>
      <name val="Arial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i/>
      <sz val="10"/>
      <name val="Arial Narrow"/>
      <family val="2"/>
    </font>
    <font>
      <b/>
      <sz val="16"/>
      <name val="Arial"/>
      <family val="2"/>
    </font>
    <font>
      <b/>
      <i/>
      <sz val="14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1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0" xfId="0" applyFont="1"/>
    <xf numFmtId="0" fontId="0" fillId="0" borderId="0" xfId="0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1" fillId="0" borderId="4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9" xfId="0" applyFont="1" applyBorder="1"/>
    <xf numFmtId="0" fontId="1" fillId="0" borderId="20" xfId="0" applyFont="1" applyBorder="1"/>
    <xf numFmtId="0" fontId="4" fillId="0" borderId="21" xfId="0" applyFont="1" applyBorder="1"/>
    <xf numFmtId="0" fontId="1" fillId="0" borderId="22" xfId="0" applyFont="1" applyBorder="1"/>
    <xf numFmtId="0" fontId="4" fillId="0" borderId="22" xfId="0" applyFont="1" applyBorder="1"/>
    <xf numFmtId="164" fontId="4" fillId="0" borderId="23" xfId="1" applyNumberFormat="1" applyFont="1" applyBorder="1"/>
    <xf numFmtId="164" fontId="4" fillId="0" borderId="22" xfId="1" applyNumberFormat="1" applyFont="1" applyBorder="1"/>
    <xf numFmtId="43" fontId="4" fillId="0" borderId="23" xfId="1" applyFont="1" applyBorder="1"/>
    <xf numFmtId="0" fontId="1" fillId="0" borderId="24" xfId="0" applyFont="1" applyBorder="1"/>
    <xf numFmtId="165" fontId="1" fillId="0" borderId="0" xfId="1" applyNumberFormat="1" applyFont="1"/>
    <xf numFmtId="0" fontId="4" fillId="0" borderId="4" xfId="0" applyFont="1" applyBorder="1"/>
    <xf numFmtId="0" fontId="4" fillId="0" borderId="0" xfId="0" applyFont="1"/>
    <xf numFmtId="164" fontId="4" fillId="0" borderId="25" xfId="1" applyNumberFormat="1" applyFont="1" applyBorder="1"/>
    <xf numFmtId="164" fontId="4" fillId="0" borderId="26" xfId="1" applyNumberFormat="1" applyFont="1" applyBorder="1"/>
    <xf numFmtId="43" fontId="4" fillId="0" borderId="27" xfId="1" applyFont="1" applyBorder="1"/>
    <xf numFmtId="0" fontId="1" fillId="0" borderId="28" xfId="0" applyFont="1" applyBorder="1"/>
    <xf numFmtId="0" fontId="1" fillId="0" borderId="0" xfId="2" applyFont="1"/>
    <xf numFmtId="43" fontId="8" fillId="0" borderId="9" xfId="1" applyFont="1" applyBorder="1" applyAlignment="1"/>
    <xf numFmtId="43" fontId="4" fillId="0" borderId="22" xfId="1" applyFont="1" applyBorder="1"/>
    <xf numFmtId="43" fontId="4" fillId="0" borderId="5" xfId="1" applyFont="1" applyBorder="1"/>
    <xf numFmtId="0" fontId="4" fillId="0" borderId="29" xfId="0" applyFont="1" applyBorder="1"/>
    <xf numFmtId="0" fontId="1" fillId="0" borderId="27" xfId="0" applyFont="1" applyBorder="1"/>
    <xf numFmtId="0" fontId="4" fillId="0" borderId="27" xfId="0" applyFont="1" applyBorder="1"/>
    <xf numFmtId="165" fontId="4" fillId="0" borderId="25" xfId="1" applyNumberFormat="1" applyFont="1" applyBorder="1"/>
    <xf numFmtId="165" fontId="4" fillId="0" borderId="27" xfId="1" applyNumberFormat="1" applyFont="1" applyBorder="1"/>
    <xf numFmtId="165" fontId="4" fillId="0" borderId="26" xfId="1" applyNumberFormat="1" applyFont="1" applyBorder="1"/>
    <xf numFmtId="165" fontId="4" fillId="0" borderId="30" xfId="1" applyNumberFormat="1" applyFont="1" applyBorder="1" applyAlignment="1">
      <alignment horizontal="center" vertical="center"/>
    </xf>
    <xf numFmtId="0" fontId="4" fillId="0" borderId="31" xfId="0" applyFont="1" applyBorder="1"/>
    <xf numFmtId="0" fontId="1" fillId="0" borderId="32" xfId="0" applyFont="1" applyBorder="1"/>
    <xf numFmtId="0" fontId="4" fillId="0" borderId="32" xfId="0" applyFont="1" applyBorder="1"/>
    <xf numFmtId="165" fontId="4" fillId="0" borderId="33" xfId="1" applyNumberFormat="1" applyFont="1" applyBorder="1"/>
    <xf numFmtId="165" fontId="4" fillId="0" borderId="34" xfId="1" applyNumberFormat="1" applyFont="1" applyBorder="1"/>
    <xf numFmtId="165" fontId="4" fillId="0" borderId="32" xfId="1" applyNumberFormat="1" applyFont="1" applyBorder="1"/>
    <xf numFmtId="43" fontId="4" fillId="0" borderId="34" xfId="1" applyFont="1" applyBorder="1"/>
    <xf numFmtId="0" fontId="1" fillId="0" borderId="35" xfId="0" applyFont="1" applyBorder="1"/>
    <xf numFmtId="0" fontId="1" fillId="0" borderId="34" xfId="0" applyFont="1" applyBorder="1"/>
    <xf numFmtId="0" fontId="8" fillId="0" borderId="32" xfId="0" applyFont="1" applyBorder="1"/>
    <xf numFmtId="165" fontId="8" fillId="0" borderId="34" xfId="1" applyNumberFormat="1" applyFont="1" applyBorder="1"/>
    <xf numFmtId="165" fontId="8" fillId="0" borderId="32" xfId="1" applyNumberFormat="1" applyFont="1" applyBorder="1"/>
    <xf numFmtId="43" fontId="8" fillId="0" borderId="34" xfId="1" applyFont="1" applyBorder="1"/>
    <xf numFmtId="0" fontId="4" fillId="0" borderId="6" xfId="0" applyFont="1" applyBorder="1"/>
    <xf numFmtId="0" fontId="1" fillId="0" borderId="7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8" xfId="0" applyFont="1" applyBorder="1"/>
    <xf numFmtId="0" fontId="4" fillId="0" borderId="3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3" fontId="4" fillId="0" borderId="10" xfId="1" applyFont="1" applyBorder="1"/>
    <xf numFmtId="43" fontId="4" fillId="0" borderId="11" xfId="1" applyFont="1" applyBorder="1"/>
    <xf numFmtId="43" fontId="4" fillId="0" borderId="0" xfId="1" applyFont="1"/>
    <xf numFmtId="0" fontId="1" fillId="0" borderId="5" xfId="0" applyFont="1" applyBorder="1"/>
    <xf numFmtId="0" fontId="1" fillId="0" borderId="21" xfId="0" applyFont="1" applyBorder="1"/>
    <xf numFmtId="0" fontId="4" fillId="0" borderId="40" xfId="0" applyFont="1" applyBorder="1"/>
    <xf numFmtId="0" fontId="4" fillId="0" borderId="23" xfId="0" applyFont="1" applyBorder="1"/>
    <xf numFmtId="0" fontId="8" fillId="0" borderId="30" xfId="0" applyFont="1" applyBorder="1" applyAlignment="1">
      <alignment horizontal="right"/>
    </xf>
    <xf numFmtId="0" fontId="4" fillId="0" borderId="10" xfId="0" applyFont="1" applyBorder="1"/>
    <xf numFmtId="0" fontId="4" fillId="0" borderId="11" xfId="0" applyFont="1" applyBorder="1"/>
    <xf numFmtId="0" fontId="8" fillId="0" borderId="9" xfId="0" applyFont="1" applyBorder="1" applyAlignment="1">
      <alignment horizontal="right"/>
    </xf>
    <xf numFmtId="10" fontId="4" fillId="0" borderId="10" xfId="0" applyNumberFormat="1" applyFont="1" applyBorder="1"/>
    <xf numFmtId="10" fontId="4" fillId="0" borderId="11" xfId="0" applyNumberFormat="1" applyFont="1" applyBorder="1"/>
    <xf numFmtId="0" fontId="1" fillId="0" borderId="6" xfId="0" applyFont="1" applyBorder="1"/>
    <xf numFmtId="0" fontId="1" fillId="0" borderId="41" xfId="0" applyFont="1" applyBorder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 applyAlignment="1">
      <alignment horizontal="center"/>
    </xf>
    <xf numFmtId="165" fontId="4" fillId="0" borderId="23" xfId="1" applyNumberFormat="1" applyFont="1" applyBorder="1" applyAlignment="1">
      <alignment horizontal="center" vertical="center"/>
    </xf>
    <xf numFmtId="165" fontId="4" fillId="0" borderId="22" xfId="1" applyNumberFormat="1" applyFont="1" applyBorder="1" applyAlignment="1">
      <alignment horizontal="center" vertical="center"/>
    </xf>
    <xf numFmtId="0" fontId="9" fillId="0" borderId="0" xfId="0" applyFont="1" applyAlignment="1">
      <alignment horizontal="justify" vertical="top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3" fillId="0" borderId="11" xfId="0" applyFont="1" applyBorder="1" applyAlignment="1">
      <alignment vertical="center" wrapText="1"/>
    </xf>
    <xf numFmtId="0" fontId="0" fillId="0" borderId="5" xfId="0" applyBorder="1" applyAlignment="1">
      <alignment wrapText="1"/>
    </xf>
    <xf numFmtId="0" fontId="3" fillId="0" borderId="17" xfId="0" applyFont="1" applyBorder="1" applyAlignment="1">
      <alignment vertical="center" wrapText="1"/>
    </xf>
    <xf numFmtId="0" fontId="0" fillId="0" borderId="18" xfId="0" applyBorder="1" applyAlignment="1">
      <alignment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ab.serquina/Downloads/Annex%20A-D%20-%20Consolidated%20Performance%20summary%20Q2%202023%20with%20People's%20Gen%20Q2%20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1 2023 consolidated"/>
      <sheetName val="LIFE Q2 2023"/>
      <sheetName val="NL Q2 2023"/>
      <sheetName val="MBA Q2 2023"/>
      <sheetName val="Sheet1"/>
      <sheetName val="Sheet2"/>
    </sheetNames>
    <sheetDataSet>
      <sheetData sheetId="0"/>
      <sheetData sheetId="1">
        <row r="10">
          <cell r="F10">
            <v>35</v>
          </cell>
          <cell r="H10">
            <v>32</v>
          </cell>
        </row>
        <row r="12">
          <cell r="F12">
            <v>34</v>
          </cell>
          <cell r="H12">
            <v>30</v>
          </cell>
        </row>
        <row r="15">
          <cell r="F15">
            <v>1733037.3</v>
          </cell>
          <cell r="H15">
            <v>1540127.2</v>
          </cell>
        </row>
        <row r="17">
          <cell r="F17">
            <v>1461991.4</v>
          </cell>
          <cell r="H17">
            <v>1334293.8</v>
          </cell>
        </row>
        <row r="19">
          <cell r="F19">
            <v>271045.90000000014</v>
          </cell>
          <cell r="H19">
            <v>205833.39999999991</v>
          </cell>
        </row>
        <row r="21">
          <cell r="F21">
            <v>33209.800000000003</v>
          </cell>
          <cell r="H21">
            <v>27073.8</v>
          </cell>
        </row>
        <row r="23">
          <cell r="F23">
            <v>1684070.3999999999</v>
          </cell>
          <cell r="H23">
            <v>1466275.2</v>
          </cell>
        </row>
        <row r="25">
          <cell r="F25">
            <v>149470.79999999999</v>
          </cell>
          <cell r="H25">
            <v>152914</v>
          </cell>
        </row>
        <row r="38">
          <cell r="F38">
            <v>46973.8</v>
          </cell>
          <cell r="H38">
            <v>50501.599999999999</v>
          </cell>
        </row>
        <row r="40">
          <cell r="F40">
            <v>16369.1</v>
          </cell>
          <cell r="H40">
            <v>15957.3</v>
          </cell>
        </row>
      </sheetData>
      <sheetData sheetId="2">
        <row r="10">
          <cell r="F10">
            <v>60</v>
          </cell>
          <cell r="H10">
            <v>65</v>
          </cell>
        </row>
        <row r="12">
          <cell r="F12">
            <v>54</v>
          </cell>
          <cell r="H12">
            <v>58</v>
          </cell>
        </row>
        <row r="15">
          <cell r="F15">
            <v>355669.95</v>
          </cell>
          <cell r="H15">
            <v>350994.4</v>
          </cell>
        </row>
        <row r="17">
          <cell r="F17">
            <v>232107.80000000002</v>
          </cell>
          <cell r="H17">
            <v>228784.40000000002</v>
          </cell>
        </row>
        <row r="19">
          <cell r="F19">
            <v>123562.15</v>
          </cell>
          <cell r="H19">
            <v>122210</v>
          </cell>
        </row>
        <row r="21">
          <cell r="F21">
            <v>48364.39</v>
          </cell>
          <cell r="H21">
            <v>48483.6</v>
          </cell>
        </row>
        <row r="23">
          <cell r="F23">
            <v>168093.8</v>
          </cell>
          <cell r="H23">
            <v>140243.70000000001</v>
          </cell>
        </row>
        <row r="25">
          <cell r="F25">
            <v>30701.7</v>
          </cell>
          <cell r="H25">
            <v>29132.1</v>
          </cell>
        </row>
        <row r="29">
          <cell r="F29">
            <v>11303.92</v>
          </cell>
          <cell r="H29">
            <v>10321.799999999999</v>
          </cell>
        </row>
        <row r="31">
          <cell r="F31">
            <v>3643.03</v>
          </cell>
          <cell r="H31">
            <v>2745.9</v>
          </cell>
        </row>
      </sheetData>
      <sheetData sheetId="3">
        <row r="10">
          <cell r="F10">
            <v>41</v>
          </cell>
          <cell r="H10">
            <v>38</v>
          </cell>
        </row>
        <row r="12">
          <cell r="F12">
            <v>40</v>
          </cell>
          <cell r="H12">
            <v>38</v>
          </cell>
        </row>
        <row r="15">
          <cell r="F15">
            <v>141035.4</v>
          </cell>
          <cell r="H15">
            <v>128487.9</v>
          </cell>
        </row>
        <row r="17">
          <cell r="F17">
            <v>83589.3</v>
          </cell>
          <cell r="H17">
            <v>76113.8</v>
          </cell>
        </row>
        <row r="19">
          <cell r="F19">
            <v>57446.099999999991</v>
          </cell>
          <cell r="H19">
            <v>52374.1</v>
          </cell>
        </row>
        <row r="21">
          <cell r="F21">
            <v>1218.5999999999999</v>
          </cell>
          <cell r="H21">
            <v>1230.4000000000001</v>
          </cell>
        </row>
        <row r="23">
          <cell r="F23">
            <v>127772.2</v>
          </cell>
          <cell r="H23">
            <v>116092.8</v>
          </cell>
        </row>
        <row r="28">
          <cell r="F28">
            <v>7588</v>
          </cell>
          <cell r="H28">
            <v>6647.7</v>
          </cell>
        </row>
        <row r="31">
          <cell r="F31">
            <v>3493.1</v>
          </cell>
          <cell r="H31">
            <v>4224.2</v>
          </cell>
        </row>
        <row r="33">
          <cell r="F33">
            <v>2374</v>
          </cell>
          <cell r="H33">
            <v>2775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B1:M59"/>
  <sheetViews>
    <sheetView tabSelected="1" view="pageBreakPreview" zoomScale="70" zoomScaleNormal="100" zoomScaleSheetLayoutView="70" zoomScalePageLayoutView="85" workbookViewId="0">
      <selection activeCell="D36" sqref="D36"/>
    </sheetView>
  </sheetViews>
  <sheetFormatPr baseColWidth="10" defaultColWidth="9.1640625" defaultRowHeight="16" x14ac:dyDescent="0.2"/>
  <cols>
    <col min="1" max="1" width="3" style="1" customWidth="1"/>
    <col min="2" max="2" width="6" style="1" customWidth="1"/>
    <col min="3" max="3" width="2.83203125" style="1" customWidth="1"/>
    <col min="4" max="4" width="41.5" style="1" customWidth="1"/>
    <col min="5" max="5" width="8.83203125" style="1" customWidth="1"/>
    <col min="6" max="6" width="19" style="1" customWidth="1"/>
    <col min="7" max="7" width="17.83203125" style="1" customWidth="1"/>
    <col min="8" max="8" width="3.83203125" style="1" customWidth="1"/>
    <col min="9" max="9" width="14.5" style="1" customWidth="1"/>
    <col min="10" max="10" width="5.6640625" style="1" customWidth="1"/>
    <col min="11" max="11" width="3" style="1" customWidth="1"/>
    <col min="12" max="12" width="18.5" style="1" customWidth="1"/>
    <col min="13" max="13" width="30.33203125" style="1" customWidth="1"/>
    <col min="14" max="16384" width="9.1640625" style="1"/>
  </cols>
  <sheetData>
    <row r="1" spans="2:13" ht="17" thickBot="1" x14ac:dyDescent="0.25"/>
    <row r="2" spans="2:13" x14ac:dyDescent="0.2">
      <c r="B2" s="2"/>
      <c r="C2" s="3"/>
      <c r="D2" s="3"/>
      <c r="E2" s="3"/>
      <c r="F2" s="3"/>
      <c r="G2" s="3"/>
      <c r="H2" s="3"/>
      <c r="I2" s="3"/>
      <c r="J2" s="4"/>
    </row>
    <row r="3" spans="2:13" s="5" customFormat="1" ht="23" x14ac:dyDescent="0.25">
      <c r="B3" s="84" t="s">
        <v>0</v>
      </c>
      <c r="C3" s="85"/>
      <c r="D3" s="85"/>
      <c r="E3" s="85"/>
      <c r="F3" s="85"/>
      <c r="G3" s="85"/>
      <c r="H3" s="85"/>
      <c r="I3" s="85"/>
      <c r="J3" s="86"/>
    </row>
    <row r="4" spans="2:13" ht="19.5" customHeight="1" x14ac:dyDescent="0.2">
      <c r="B4" s="87" t="s">
        <v>25</v>
      </c>
      <c r="C4" s="88"/>
      <c r="D4" s="88"/>
      <c r="E4" s="88"/>
      <c r="F4" s="88"/>
      <c r="G4" s="88"/>
      <c r="H4" s="88"/>
      <c r="I4" s="88"/>
      <c r="J4" s="89"/>
    </row>
    <row r="5" spans="2:13" ht="7.5" customHeight="1" thickBot="1" x14ac:dyDescent="0.25">
      <c r="B5" s="90"/>
      <c r="C5" s="91"/>
      <c r="D5" s="91"/>
      <c r="E5" s="91"/>
      <c r="F5" s="91"/>
      <c r="G5" s="91"/>
      <c r="H5" s="91"/>
      <c r="I5" s="91"/>
      <c r="J5" s="92"/>
    </row>
    <row r="6" spans="2:13" ht="15" customHeight="1" x14ac:dyDescent="0.2">
      <c r="B6" s="93" t="s">
        <v>1</v>
      </c>
      <c r="C6" s="94"/>
      <c r="D6" s="94"/>
      <c r="E6" s="95"/>
      <c r="F6" s="100">
        <v>2023</v>
      </c>
      <c r="G6" s="103" t="s">
        <v>2</v>
      </c>
      <c r="H6" s="7"/>
      <c r="I6" s="106" t="s">
        <v>3</v>
      </c>
      <c r="J6" s="107"/>
    </row>
    <row r="7" spans="2:13" ht="37.5" customHeight="1" x14ac:dyDescent="0.2">
      <c r="B7" s="96"/>
      <c r="C7" s="94"/>
      <c r="D7" s="94"/>
      <c r="E7" s="95"/>
      <c r="F7" s="101"/>
      <c r="G7" s="104"/>
      <c r="H7" s="6"/>
      <c r="I7" s="108"/>
      <c r="J7" s="109"/>
    </row>
    <row r="8" spans="2:13" ht="17" thickBot="1" x14ac:dyDescent="0.25">
      <c r="B8" s="97"/>
      <c r="C8" s="98"/>
      <c r="D8" s="98"/>
      <c r="E8" s="99"/>
      <c r="F8" s="102"/>
      <c r="G8" s="105"/>
      <c r="H8" s="8"/>
      <c r="I8" s="110"/>
      <c r="J8" s="111"/>
    </row>
    <row r="9" spans="2:13" ht="17" thickTop="1" x14ac:dyDescent="0.2">
      <c r="B9" s="9"/>
      <c r="F9" s="10"/>
      <c r="G9" s="11"/>
      <c r="I9" s="12"/>
      <c r="J9" s="13"/>
    </row>
    <row r="10" spans="2:13" ht="19.5" customHeight="1" x14ac:dyDescent="0.2">
      <c r="B10" s="14">
        <v>1</v>
      </c>
      <c r="C10" s="15" t="s">
        <v>4</v>
      </c>
      <c r="D10" s="16" t="s">
        <v>5</v>
      </c>
      <c r="E10" s="16"/>
      <c r="F10" s="17">
        <f>'[1]LIFE Q2 2023'!F10+'[1]NL Q2 2023'!F10+'[1]MBA Q2 2023'!F10</f>
        <v>136</v>
      </c>
      <c r="G10" s="17">
        <f>'[1]LIFE Q2 2023'!H10+'[1]NL Q2 2023'!H10+'[1]MBA Q2 2023'!H10</f>
        <v>135</v>
      </c>
      <c r="H10" s="18"/>
      <c r="I10" s="19">
        <f>(F10-G10)/G10*100</f>
        <v>0.74074074074074081</v>
      </c>
      <c r="J10" s="20"/>
      <c r="L10" s="21"/>
      <c r="M10" s="21"/>
    </row>
    <row r="11" spans="2:13" ht="19.5" customHeight="1" x14ac:dyDescent="0.2">
      <c r="B11" s="22"/>
      <c r="D11" s="23"/>
      <c r="E11" s="23"/>
      <c r="F11" s="24"/>
      <c r="G11" s="24"/>
      <c r="H11" s="25"/>
      <c r="I11" s="26"/>
      <c r="J11" s="27"/>
      <c r="L11" s="21"/>
      <c r="M11" s="21"/>
    </row>
    <row r="12" spans="2:13" ht="19.5" customHeight="1" x14ac:dyDescent="0.2">
      <c r="B12" s="14"/>
      <c r="C12" s="15"/>
      <c r="D12" s="23" t="s">
        <v>6</v>
      </c>
      <c r="E12" s="28"/>
      <c r="F12" s="17">
        <f>'[1]LIFE Q2 2023'!F12+'[1]NL Q2 2023'!F12+'[1]MBA Q2 2023'!F12</f>
        <v>128</v>
      </c>
      <c r="G12" s="17">
        <f>'[1]LIFE Q2 2023'!H12+'[1]NL Q2 2023'!H12+'[1]MBA Q2 2023'!H12</f>
        <v>126</v>
      </c>
      <c r="H12" s="29" t="s">
        <v>7</v>
      </c>
      <c r="I12" s="30">
        <f>(F12-G12)/G12*100</f>
        <v>1.5873015873015872</v>
      </c>
      <c r="J12" s="31"/>
      <c r="L12" s="21"/>
      <c r="M12" s="21"/>
    </row>
    <row r="13" spans="2:13" x14ac:dyDescent="0.2">
      <c r="B13" s="32"/>
      <c r="C13" s="33"/>
      <c r="D13" s="34"/>
      <c r="E13" s="34"/>
      <c r="F13" s="35"/>
      <c r="G13" s="36"/>
      <c r="H13" s="37"/>
      <c r="I13" s="26"/>
      <c r="J13" s="27"/>
      <c r="L13" s="21"/>
      <c r="M13" s="21"/>
    </row>
    <row r="14" spans="2:13" ht="19.5" customHeight="1" x14ac:dyDescent="0.2">
      <c r="B14" s="14"/>
      <c r="C14" s="15"/>
      <c r="D14" s="16"/>
      <c r="E14" s="16"/>
      <c r="F14" s="81" t="s">
        <v>8</v>
      </c>
      <c r="G14" s="82"/>
      <c r="H14" s="38"/>
      <c r="I14" s="30"/>
      <c r="J14" s="20"/>
      <c r="L14" s="21"/>
      <c r="M14" s="21"/>
    </row>
    <row r="15" spans="2:13" ht="19.5" customHeight="1" x14ac:dyDescent="0.2">
      <c r="B15" s="39">
        <v>2</v>
      </c>
      <c r="C15" s="40" t="s">
        <v>4</v>
      </c>
      <c r="D15" s="41" t="s">
        <v>9</v>
      </c>
      <c r="E15" s="41"/>
      <c r="F15" s="42">
        <f>'[1]LIFE Q2 2023'!F15+'[1]NL Q2 2023'!F15+'[1]MBA Q2 2023'!F15</f>
        <v>2229742.65</v>
      </c>
      <c r="G15" s="43">
        <f>'[1]LIFE Q2 2023'!H15+'[1]NL Q2 2023'!H15+'[1]MBA Q2 2023'!H15</f>
        <v>2019609.5</v>
      </c>
      <c r="H15" s="44"/>
      <c r="I15" s="45">
        <f>(F15-G15)/G15*100</f>
        <v>10.404642580657296</v>
      </c>
      <c r="J15" s="46"/>
      <c r="L15" s="21"/>
      <c r="M15" s="21"/>
    </row>
    <row r="16" spans="2:13" ht="19.5" customHeight="1" x14ac:dyDescent="0.2">
      <c r="B16" s="39"/>
      <c r="C16" s="40"/>
      <c r="D16" s="41"/>
      <c r="E16" s="41"/>
      <c r="F16" s="42"/>
      <c r="G16" s="43"/>
      <c r="H16" s="44"/>
      <c r="I16" s="47"/>
      <c r="J16" s="46"/>
      <c r="L16" s="21"/>
      <c r="M16" s="21"/>
    </row>
    <row r="17" spans="2:13" ht="19.5" customHeight="1" x14ac:dyDescent="0.2">
      <c r="B17" s="39">
        <v>3</v>
      </c>
      <c r="C17" s="40" t="s">
        <v>4</v>
      </c>
      <c r="D17" s="41" t="s">
        <v>10</v>
      </c>
      <c r="E17" s="41"/>
      <c r="F17" s="42">
        <f>'[1]LIFE Q2 2023'!F17+'[1]NL Q2 2023'!F17+'[1]MBA Q2 2023'!F17</f>
        <v>1777688.5</v>
      </c>
      <c r="G17" s="43">
        <f>'[1]LIFE Q2 2023'!H17+'[1]NL Q2 2023'!H17+'[1]MBA Q2 2023'!H17</f>
        <v>1639192.0000000002</v>
      </c>
      <c r="H17" s="44"/>
      <c r="I17" s="45">
        <f>(F17-G17)/G17*100</f>
        <v>8.4490712497376599</v>
      </c>
      <c r="J17" s="46"/>
      <c r="L17" s="21"/>
      <c r="M17" s="21"/>
    </row>
    <row r="18" spans="2:13" ht="19.5" customHeight="1" x14ac:dyDescent="0.2">
      <c r="B18" s="39"/>
      <c r="C18" s="40"/>
      <c r="D18" s="41"/>
      <c r="E18" s="41"/>
      <c r="F18" s="42"/>
      <c r="G18" s="44"/>
      <c r="H18" s="44"/>
      <c r="I18" s="45"/>
      <c r="J18" s="46"/>
      <c r="L18" s="21"/>
      <c r="M18" s="21"/>
    </row>
    <row r="19" spans="2:13" ht="19.5" customHeight="1" x14ac:dyDescent="0.2">
      <c r="B19" s="39">
        <v>4</v>
      </c>
      <c r="C19" s="40" t="s">
        <v>4</v>
      </c>
      <c r="D19" s="41" t="s">
        <v>11</v>
      </c>
      <c r="E19" s="41"/>
      <c r="F19" s="42">
        <f>'[1]LIFE Q2 2023'!F19+'[1]NL Q2 2023'!F19+'[1]MBA Q2 2023'!F19</f>
        <v>452054.15000000014</v>
      </c>
      <c r="G19" s="43">
        <f>'[1]LIFE Q2 2023'!H19+'[1]NL Q2 2023'!H19+'[1]MBA Q2 2023'!H19</f>
        <v>380417.49999999988</v>
      </c>
      <c r="H19" s="44"/>
      <c r="I19" s="45">
        <f>(F19-G19)/G19*100</f>
        <v>18.831060611039259</v>
      </c>
      <c r="J19" s="46"/>
      <c r="L19" s="21"/>
      <c r="M19" s="21"/>
    </row>
    <row r="20" spans="2:13" ht="19.5" customHeight="1" x14ac:dyDescent="0.2">
      <c r="B20" s="39"/>
      <c r="C20" s="40"/>
      <c r="D20" s="41"/>
      <c r="E20" s="41"/>
      <c r="F20" s="42"/>
      <c r="G20" s="43"/>
      <c r="H20" s="44"/>
      <c r="I20" s="45"/>
      <c r="J20" s="46"/>
      <c r="L20" s="21"/>
      <c r="M20" s="21"/>
    </row>
    <row r="21" spans="2:13" ht="19.5" customHeight="1" x14ac:dyDescent="0.2">
      <c r="B21" s="39">
        <v>5</v>
      </c>
      <c r="C21" s="40" t="s">
        <v>4</v>
      </c>
      <c r="D21" s="41" t="s">
        <v>12</v>
      </c>
      <c r="E21" s="41"/>
      <c r="F21" s="42">
        <f>'[1]LIFE Q2 2023'!F21+'[1]NL Q2 2023'!F21+'[1]MBA Q2 2023'!F21</f>
        <v>82792.790000000008</v>
      </c>
      <c r="G21" s="43">
        <f>'[1]LIFE Q2 2023'!H21+'[1]NL Q2 2023'!H21+'[1]MBA Q2 2023'!H21</f>
        <v>76787.799999999988</v>
      </c>
      <c r="H21" s="44"/>
      <c r="I21" s="45">
        <f>(F21-G21)/G21*100</f>
        <v>7.8202396734898265</v>
      </c>
      <c r="J21" s="46"/>
      <c r="L21" s="21"/>
      <c r="M21" s="21"/>
    </row>
    <row r="22" spans="2:13" ht="19.5" customHeight="1" x14ac:dyDescent="0.2">
      <c r="B22" s="39"/>
      <c r="C22" s="40"/>
      <c r="D22" s="41"/>
      <c r="E22" s="41"/>
      <c r="F22" s="42"/>
      <c r="G22" s="43"/>
      <c r="H22" s="44"/>
      <c r="I22" s="45"/>
      <c r="J22" s="46"/>
      <c r="L22" s="21"/>
      <c r="M22" s="21"/>
    </row>
    <row r="23" spans="2:13" ht="19.5" customHeight="1" x14ac:dyDescent="0.2">
      <c r="B23" s="39">
        <v>6</v>
      </c>
      <c r="C23" s="40" t="s">
        <v>4</v>
      </c>
      <c r="D23" s="41" t="s">
        <v>13</v>
      </c>
      <c r="E23" s="41"/>
      <c r="F23" s="42">
        <f>'[1]LIFE Q2 2023'!F23+'[1]NL Q2 2023'!F23+'[1]MBA Q2 2023'!F23</f>
        <v>1979936.4</v>
      </c>
      <c r="G23" s="43">
        <f>'[1]LIFE Q2 2023'!H23+'[1]NL Q2 2023'!H23+'[1]MBA Q2 2023'!H23</f>
        <v>1722611.7</v>
      </c>
      <c r="H23" s="44"/>
      <c r="I23" s="45">
        <f>(F23-G23)/G23*100</f>
        <v>14.938055976282987</v>
      </c>
      <c r="J23" s="46"/>
      <c r="L23" s="21"/>
      <c r="M23" s="21"/>
    </row>
    <row r="24" spans="2:13" ht="19.5" customHeight="1" x14ac:dyDescent="0.2">
      <c r="B24" s="39"/>
      <c r="C24" s="40"/>
      <c r="D24" s="41"/>
      <c r="E24" s="41"/>
      <c r="F24" s="42"/>
      <c r="G24" s="43"/>
      <c r="H24" s="44"/>
      <c r="I24" s="45"/>
      <c r="J24" s="46"/>
      <c r="L24" s="21"/>
      <c r="M24" s="21"/>
    </row>
    <row r="25" spans="2:13" ht="19.5" customHeight="1" x14ac:dyDescent="0.2">
      <c r="B25" s="39">
        <v>7</v>
      </c>
      <c r="C25" s="40" t="s">
        <v>4</v>
      </c>
      <c r="D25" s="41" t="s">
        <v>14</v>
      </c>
      <c r="E25" s="41"/>
      <c r="F25" s="42">
        <f>'[1]LIFE Q2 2023'!F25+'[1]NL Q2 2023'!F25+'[1]MBA Q2 2023'!F28</f>
        <v>187760.5</v>
      </c>
      <c r="G25" s="43">
        <f>'[1]LIFE Q2 2023'!H25+'[1]NL Q2 2023'!H25+'[1]MBA Q2 2023'!H28</f>
        <v>188693.80000000002</v>
      </c>
      <c r="H25" s="44"/>
      <c r="I25" s="45">
        <f>(F25-G25)/G25*100</f>
        <v>-0.49461084571937042</v>
      </c>
      <c r="J25" s="46"/>
      <c r="L25" s="21"/>
      <c r="M25" s="21"/>
    </row>
    <row r="26" spans="2:13" ht="19.5" customHeight="1" x14ac:dyDescent="0.2">
      <c r="B26" s="39"/>
      <c r="C26" s="40"/>
      <c r="D26" s="48"/>
      <c r="E26" s="41"/>
      <c r="F26" s="49"/>
      <c r="G26" s="49"/>
      <c r="H26" s="50"/>
      <c r="I26" s="51"/>
      <c r="J26" s="46"/>
      <c r="L26" s="21"/>
      <c r="M26" s="21"/>
    </row>
    <row r="27" spans="2:13" ht="19.5" customHeight="1" x14ac:dyDescent="0.2">
      <c r="B27" s="39">
        <v>8</v>
      </c>
      <c r="C27" s="40" t="s">
        <v>4</v>
      </c>
      <c r="D27" s="41" t="s">
        <v>15</v>
      </c>
      <c r="E27" s="41"/>
      <c r="F27" s="42">
        <f>'[1]LIFE Q2 2023'!F38+'[1]NL Q2 2023'!F29+'[1]MBA Q2 2023'!F31</f>
        <v>61770.82</v>
      </c>
      <c r="G27" s="43">
        <f>'[1]LIFE Q2 2023'!H38+'[1]NL Q2 2023'!H29+'[1]MBA Q2 2023'!H31</f>
        <v>65047.599999999991</v>
      </c>
      <c r="H27" s="44"/>
      <c r="I27" s="45">
        <f>(F27-G27)/G27*100</f>
        <v>-5.0375109919504979</v>
      </c>
      <c r="J27" s="46"/>
      <c r="L27" s="21"/>
      <c r="M27" s="21"/>
    </row>
    <row r="28" spans="2:13" ht="19.5" customHeight="1" x14ac:dyDescent="0.2">
      <c r="B28" s="39"/>
      <c r="C28" s="40"/>
      <c r="D28" s="41"/>
      <c r="E28" s="41"/>
      <c r="F28" s="42"/>
      <c r="G28" s="43"/>
      <c r="H28" s="44"/>
      <c r="I28" s="45"/>
      <c r="J28" s="46"/>
      <c r="L28" s="21"/>
      <c r="M28" s="21"/>
    </row>
    <row r="29" spans="2:13" ht="19.5" customHeight="1" x14ac:dyDescent="0.2">
      <c r="B29" s="39">
        <v>9</v>
      </c>
      <c r="C29" s="40" t="s">
        <v>4</v>
      </c>
      <c r="D29" s="41" t="s">
        <v>16</v>
      </c>
      <c r="E29" s="41"/>
      <c r="F29" s="42">
        <f>'[1]LIFE Q2 2023'!F40+'[1]NL Q2 2023'!F31+'[1]MBA Q2 2023'!F33</f>
        <v>22386.13</v>
      </c>
      <c r="G29" s="43">
        <f>'[1]LIFE Q2 2023'!H40+'[1]NL Q2 2023'!H31+'[1]MBA Q2 2023'!H33</f>
        <v>21478.2</v>
      </c>
      <c r="H29" s="44"/>
      <c r="I29" s="45">
        <f>(F29-G29)/G29*100</f>
        <v>4.2272164334068973</v>
      </c>
      <c r="J29" s="46"/>
      <c r="L29" s="21"/>
      <c r="M29" s="21"/>
    </row>
    <row r="30" spans="2:13" ht="19.5" customHeight="1" thickBot="1" x14ac:dyDescent="0.25">
      <c r="B30" s="52"/>
      <c r="C30" s="53"/>
      <c r="D30" s="53"/>
      <c r="E30" s="53"/>
      <c r="F30" s="54"/>
      <c r="G30" s="53"/>
      <c r="H30" s="53"/>
      <c r="I30" s="55"/>
      <c r="J30" s="56"/>
    </row>
    <row r="31" spans="2:13" ht="21" customHeight="1" thickBot="1" x14ac:dyDescent="0.25"/>
    <row r="32" spans="2:13" ht="12.75" customHeight="1" x14ac:dyDescent="0.2">
      <c r="B32" s="2"/>
      <c r="C32" s="3"/>
      <c r="D32" s="3"/>
      <c r="E32" s="3"/>
      <c r="F32" s="57"/>
      <c r="G32" s="58"/>
      <c r="H32" s="59"/>
      <c r="I32" s="60"/>
      <c r="J32" s="4"/>
    </row>
    <row r="33" spans="2:10" x14ac:dyDescent="0.2">
      <c r="B33" s="9"/>
      <c r="D33" s="23" t="s">
        <v>26</v>
      </c>
      <c r="F33" s="61">
        <v>1667.5</v>
      </c>
      <c r="G33" s="62">
        <v>1696.89</v>
      </c>
      <c r="H33" s="29" t="s">
        <v>7</v>
      </c>
      <c r="I33" s="63">
        <f>(F33-G33)/G33*100</f>
        <v>-1.7319920560554956</v>
      </c>
      <c r="J33" s="64"/>
    </row>
    <row r="34" spans="2:10" ht="6" customHeight="1" x14ac:dyDescent="0.2">
      <c r="B34" s="65"/>
      <c r="C34" s="15"/>
      <c r="D34" s="15"/>
      <c r="E34" s="15"/>
      <c r="F34" s="66"/>
      <c r="G34" s="67"/>
      <c r="H34" s="68"/>
      <c r="I34" s="15"/>
      <c r="J34" s="20"/>
    </row>
    <row r="35" spans="2:10" x14ac:dyDescent="0.2">
      <c r="B35" s="9"/>
      <c r="F35" s="69"/>
      <c r="G35" s="70"/>
      <c r="H35" s="71"/>
      <c r="J35" s="64"/>
    </row>
    <row r="36" spans="2:10" x14ac:dyDescent="0.2">
      <c r="B36" s="9"/>
      <c r="D36" s="23" t="s">
        <v>17</v>
      </c>
      <c r="F36" s="72">
        <v>1.6299999999999999E-2</v>
      </c>
      <c r="G36" s="73">
        <v>1.61E-2</v>
      </c>
      <c r="H36" s="29" t="s">
        <v>7</v>
      </c>
      <c r="I36" s="63"/>
      <c r="J36" s="64"/>
    </row>
    <row r="37" spans="2:10" ht="12" customHeight="1" thickBot="1" x14ac:dyDescent="0.25">
      <c r="B37" s="74"/>
      <c r="C37" s="53"/>
      <c r="D37" s="53"/>
      <c r="E37" s="53"/>
      <c r="F37" s="54"/>
      <c r="G37" s="55"/>
      <c r="H37" s="75"/>
      <c r="I37" s="53"/>
      <c r="J37" s="56"/>
    </row>
    <row r="40" spans="2:10" x14ac:dyDescent="0.2">
      <c r="C40" s="1" t="s">
        <v>18</v>
      </c>
      <c r="D40" s="76" t="s">
        <v>19</v>
      </c>
    </row>
    <row r="41" spans="2:10" x14ac:dyDescent="0.2">
      <c r="C41" s="1" t="s">
        <v>20</v>
      </c>
      <c r="D41" s="76" t="s">
        <v>21</v>
      </c>
    </row>
    <row r="42" spans="2:10" x14ac:dyDescent="0.2">
      <c r="C42" s="77" t="s">
        <v>7</v>
      </c>
      <c r="D42" s="76" t="s">
        <v>22</v>
      </c>
    </row>
    <row r="57" spans="2:9" hidden="1" x14ac:dyDescent="0.2">
      <c r="B57" s="78" t="s">
        <v>23</v>
      </c>
      <c r="C57" s="79"/>
      <c r="D57" s="79"/>
    </row>
    <row r="58" spans="2:9" ht="21.75" hidden="1" customHeight="1" x14ac:dyDescent="0.2">
      <c r="B58" s="80"/>
      <c r="C58" s="83" t="s">
        <v>24</v>
      </c>
      <c r="D58" s="83"/>
      <c r="E58" s="83"/>
      <c r="F58" s="83"/>
      <c r="G58" s="83"/>
      <c r="H58" s="83"/>
      <c r="I58" s="83"/>
    </row>
    <row r="59" spans="2:9" ht="15.75" customHeight="1" x14ac:dyDescent="0.2">
      <c r="B59" s="79"/>
      <c r="C59" s="83"/>
      <c r="D59" s="83"/>
      <c r="E59" s="83"/>
      <c r="F59" s="83"/>
      <c r="G59" s="83"/>
      <c r="H59" s="83"/>
      <c r="I59" s="83"/>
    </row>
  </sheetData>
  <mergeCells count="10">
    <mergeCell ref="F14:G14"/>
    <mergeCell ref="C58:I58"/>
    <mergeCell ref="C59:I59"/>
    <mergeCell ref="B3:J3"/>
    <mergeCell ref="B4:J4"/>
    <mergeCell ref="B5:J5"/>
    <mergeCell ref="B6:E8"/>
    <mergeCell ref="F6:F8"/>
    <mergeCell ref="G6:G8"/>
    <mergeCell ref="I6:J8"/>
  </mergeCells>
  <pageMargins left="0.5" right="0.25" top="2.25" bottom="0.25" header="0.5" footer="0.5"/>
  <pageSetup paperSize="9" scale="71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Q1 2023 consolidated</vt:lpstr>
      <vt:lpstr>'Q1 2023 consolidated'!Print_Area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Ronald E. Paguirigan</cp:lastModifiedBy>
  <cp:lastPrinted>2023-09-20T02:42:47Z</cp:lastPrinted>
  <dcterms:created xsi:type="dcterms:W3CDTF">2023-09-19T07:01:05Z</dcterms:created>
  <dcterms:modified xsi:type="dcterms:W3CDTF">2023-09-20T02:43:30Z</dcterms:modified>
</cp:coreProperties>
</file>