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405"/>
  <workbookPr/>
  <mc:AlternateContent xmlns:mc="http://schemas.openxmlformats.org/markup-compatibility/2006">
    <mc:Choice Requires="x15">
      <x15ac:absPath xmlns:x15ac="http://schemas.microsoft.com/office/spreadsheetml/2010/11/ac" url="C:\Users\HP\Desktop\format 09\"/>
    </mc:Choice>
  </mc:AlternateContent>
  <xr:revisionPtr revIDLastSave="0" documentId="11_DFC6E0A8830DC3FAF65FA7FA0C6DE580CBC135C6" xr6:coauthVersionLast="47" xr6:coauthVersionMax="47" xr10:uidLastSave="{00000000-0000-0000-0000-000000000000}"/>
  <bookViews>
    <workbookView xWindow="0" yWindow="0" windowWidth="28800" windowHeight="12435" firstSheet="1" activeTab="1" xr2:uid="{00000000-000D-0000-FFFF-FFFF00000000}"/>
  </bookViews>
  <sheets>
    <sheet name="VAR units" sheetId="3" r:id="rId1"/>
    <sheet name="SEGFUND" sheetId="6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EXH8">#REF!</definedName>
    <definedName name="_Key1" hidden="1">#REF!</definedName>
    <definedName name="_Sort" hidden="1">#REF!</definedName>
    <definedName name="ACCT">[1]BSIS!$A$9:$A$339</definedName>
    <definedName name="ACCT2">[1]DOWNLOAD!$A$3:$C$651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BASIC_VUL_DEC2004_COMPLETE_DATA_C">#REF!</definedName>
    <definedName name="BASIC_VUL_DEC2005_COMPLETE_DATA">#REF!</definedName>
    <definedName name="BG_Del" hidden="1">15</definedName>
    <definedName name="BG_Ins" hidden="1">4</definedName>
    <definedName name="BG_Mod" hidden="1">6</definedName>
    <definedName name="BS">[1]BSIS!$A$9:$I$198</definedName>
    <definedName name="BUSINESS">'[2]Page 1'!$F$9</definedName>
    <definedName name="ClaimsRatio1">#REF!</definedName>
    <definedName name="ClaimsRatio2">#REF!</definedName>
    <definedName name="ClaimsRatio3">#REF!</definedName>
    <definedName name="ClaimsRejectionRatio1">[3]PS2!$BV$19</definedName>
    <definedName name="ClaimsRejectionRatio2">[3]PS2!$BW$19</definedName>
    <definedName name="ClaimsRejectionRatio3">[3]PS2!$BX$19</definedName>
    <definedName name="CoHasMI">#REF!</definedName>
    <definedName name="CoIsACooperativeInsurer">#REF!</definedName>
    <definedName name="CorpGov131a">#REF!</definedName>
    <definedName name="CorpGov132a">#REF!</definedName>
    <definedName name="CorpGov133a">#REF!</definedName>
    <definedName name="CorpGov133b">#REF!</definedName>
    <definedName name="CorpGov133c">#REF!</definedName>
    <definedName name="CorpGov133d">#REF!</definedName>
    <definedName name="CorpGov133e">#REF!</definedName>
    <definedName name="CorpGovPct">[3]PS4!$L$11</definedName>
    <definedName name="CROSSCHECK">#N/A</definedName>
    <definedName name="Date">'[2]Page 1'!$F$8</definedName>
    <definedName name="DirectPremiumGrowth1">[3]PS2!$CX$12</definedName>
    <definedName name="DirectPremiumGrowth2">[3]PS2!$CY$12</definedName>
    <definedName name="DirectPremiumGrowth3">[3]PS2!$CZ$12</definedName>
    <definedName name="dol_rate">#REF!</definedName>
    <definedName name="ETI_DEC2005_W_REGION_05MAY2006">#REF!</definedName>
    <definedName name="Heading">#REF!</definedName>
    <definedName name="INFORCE_TERMINATED">#REF!</definedName>
    <definedName name="InsuredGrowth1">[3]PS2!$CX$6</definedName>
    <definedName name="InsuredGrowth2">[3]PS2!$CY$6</definedName>
    <definedName name="InsuredGrowth3">[3]PS2!$CZ$6</definedName>
    <definedName name="INT_RATE">#REF!</definedName>
    <definedName name="IS">[1]BSIS!$A$200:$I$323</definedName>
    <definedName name="L_Adjust">[4]Links!$H$1:$H$65536</definedName>
    <definedName name="L_AJE_Tot">[4]Links!$G$1:$G$65536</definedName>
    <definedName name="L_CY_Beg">[4]Links!$F$1:$F$65536</definedName>
    <definedName name="L_CY_End">[4]Links!$J$1:$J$65536</definedName>
    <definedName name="L_PY_End">[4]Links!$K$1:$K$65536</definedName>
    <definedName name="L_RJE_Tot">[4]Links!$I$1:$I$65536</definedName>
    <definedName name="LeverageRatio">#REF!</definedName>
    <definedName name="LiquidityRatio">#REF!</definedName>
    <definedName name="LNDESC">[1]MACROS!$K$4:$L$62</definedName>
    <definedName name="MaxDate">#REF!</definedName>
    <definedName name="MinDate">#REF!</definedName>
    <definedName name="MOSRatio">#REF!</definedName>
    <definedName name="MOSRation">#REF!</definedName>
    <definedName name="NB">#REF!</definedName>
    <definedName name="none">#REF!</definedName>
    <definedName name="NONETI_DEC2005_W_REGION_05MAY2006">#REF!</definedName>
    <definedName name="OpExpRatio1">#REF!</definedName>
    <definedName name="OpExpRatio2">#REF!</definedName>
    <definedName name="OpExpRatio3">#REF!</definedName>
    <definedName name="OUTPUT">[1]BSIS!$A$6</definedName>
    <definedName name="PAGE_02">#N/A</definedName>
    <definedName name="PAGE_03">#N/A</definedName>
    <definedName name="PAGE_04">#N/A</definedName>
    <definedName name="PAGE_05">#N/A</definedName>
    <definedName name="PAGE_06">#N/A</definedName>
    <definedName name="PAGE_07">#N/A</definedName>
    <definedName name="PAGE_08">#N/A</definedName>
    <definedName name="PAGE_09">#N/A</definedName>
    <definedName name="PAGE_10">#REF!</definedName>
    <definedName name="PAGE_11">#N/A</definedName>
    <definedName name="PAGE_12">#N/A</definedName>
    <definedName name="PAGE_13">#N/A</definedName>
    <definedName name="PAGE_14">#N/A</definedName>
    <definedName name="PAGE_15">#N/A</definedName>
    <definedName name="PAGE_16">#N/A</definedName>
    <definedName name="PAGE_17">#N/A</definedName>
    <definedName name="PAGE_18">#N/A</definedName>
    <definedName name="PAGE_20">#N/A</definedName>
    <definedName name="PAGE_21">#N/A</definedName>
    <definedName name="PAGE_33">#N/A</definedName>
    <definedName name="PAGE_34">#N/A</definedName>
    <definedName name="PAGE_35">#N/A</definedName>
    <definedName name="PAGE_37">#N/A</definedName>
    <definedName name="PAGE10">#REF!</definedName>
    <definedName name="PAGE11">#REF!</definedName>
    <definedName name="PAGE14">#REF!</definedName>
    <definedName name="PAGE16" localSheetId="0">#REF!</definedName>
    <definedName name="PAGE17" localSheetId="0">#REF!</definedName>
    <definedName name="PAGE18" localSheetId="0">#REF!</definedName>
    <definedName name="PAGE20" localSheetId="0">#REF!</definedName>
    <definedName name="PAGE22">#REF!</definedName>
    <definedName name="PAGE23">#REF!</definedName>
    <definedName name="PAGE24" localSheetId="0">#REF!</definedName>
    <definedName name="PAGE25" localSheetId="0">#REF!</definedName>
    <definedName name="PAGE26" localSheetId="0">#REF!</definedName>
    <definedName name="PAGE27" localSheetId="0">#REF!</definedName>
    <definedName name="PAGE28" localSheetId="0">#REF!</definedName>
    <definedName name="PAGE29">#REF!</definedName>
    <definedName name="PAGE30" localSheetId="0">#REF!</definedName>
    <definedName name="PAGE31">#REF!</definedName>
    <definedName name="PAGE32">#REF!</definedName>
    <definedName name="PAGE33">#REF!</definedName>
    <definedName name="PAGE34" localSheetId="0">#REF!</definedName>
    <definedName name="PAGE35" localSheetId="0">#REF!</definedName>
    <definedName name="PAGE36" localSheetId="0">#REF!</definedName>
    <definedName name="PAGE37" localSheetId="0">#REF!</definedName>
    <definedName name="PAGE38" localSheetId="0">#REF!</definedName>
    <definedName name="PAGE39">#REF!</definedName>
    <definedName name="PAGE40" localSheetId="0">#REF!</definedName>
    <definedName name="PAGE41" localSheetId="0">#REF!</definedName>
    <definedName name="PAGE42" localSheetId="0">#REF!</definedName>
    <definedName name="PAGE43" localSheetId="0">#REF!</definedName>
    <definedName name="_xlnm.Print_Area" localSheetId="1">SEGFUND!$B$1:$J$263</definedName>
    <definedName name="_xlnm.Print_Area" localSheetId="0">'VAR units'!$B$2:$J$51</definedName>
    <definedName name="Print_Area_MI">#REF!</definedName>
    <definedName name="RBCratio_CY">'[3]RBC-x17'!$E$14</definedName>
    <definedName name="S_Adjust_Data">'[4]Lead (Orig)'!$I$1:$I$948</definedName>
    <definedName name="S_AJE_Tot_Data">'[4]Lead (Orig)'!$H$1:$H$948</definedName>
    <definedName name="S_CY_Beg_Data">'[4]Lead (Orig)'!$F$1:$F$948</definedName>
    <definedName name="S_CY_End_Data">'[4]Lead (Orig)'!$K$1:$K$948</definedName>
    <definedName name="S_PY_End_Data">'[4]Lead (Orig)'!$M$1:$M$948</definedName>
    <definedName name="S_RJE_Tot_Data">'[4]Lead (Orig)'!$J$1:$J$948</definedName>
    <definedName name="sched24_DivDue">'[5]24'!$I$2975</definedName>
    <definedName name="SchedA1_BondsValueTypeCY">[6]A1!$T$110</definedName>
    <definedName name="schedA1_LA">[6]A1!$U$110</definedName>
    <definedName name="schedA1_NLA">[6]A1!$V$110</definedName>
    <definedName name="schedA1_NotAdmitted">[6]A1!$W$110</definedName>
    <definedName name="schedA2_LA">[6]A2!$T$46</definedName>
    <definedName name="schedA2_NLA">[6]A2!$U$46</definedName>
    <definedName name="schedA2_notAdmitted">[6]A2!$V$46</definedName>
    <definedName name="SchedA2_TBillsValueTypeCY">[6]A2!$S$46</definedName>
    <definedName name="schedB_Encumbrances">[6]B!$S$85</definedName>
    <definedName name="schedB_LA">[6]B!$T$85</definedName>
    <definedName name="schedB_NLA">[6]B!$U$85</definedName>
    <definedName name="schedB_notAdmitted">[6]B!$V$85</definedName>
    <definedName name="SchedB_StocksValueTypeCY">[6]B!$R$85</definedName>
    <definedName name="SchedC_basis1">[6]C!$P$43</definedName>
    <definedName name="schedC_basis2">[6]C!$P$44</definedName>
    <definedName name="schedC_basis3">[6]C!$P$45</definedName>
    <definedName name="schedC_encumb1">[6]C!$Q$43</definedName>
    <definedName name="schedC_encumb2">[6]C!$Q$44</definedName>
    <definedName name="schedC_encumb3">[6]C!$Q$45</definedName>
    <definedName name="schedC_LA1">[6]C!$R$43</definedName>
    <definedName name="schedC_LA2">[6]C!$R$44</definedName>
    <definedName name="schedC_LA3">[6]C!$R$45</definedName>
    <definedName name="schedC_NLA1">[6]C!$S$43</definedName>
    <definedName name="schedC_NLA2">[6]C!$S$44</definedName>
    <definedName name="schedC_NLA3">[6]C!$S$45</definedName>
    <definedName name="schedC_notAdmitted1">[6]C!$T$43</definedName>
    <definedName name="schedC_NotAdmitted2">[6]C!$T$44</definedName>
    <definedName name="schedC_notAdmitted3">[6]C!$T$45</definedName>
    <definedName name="schedD_LA">[6]D!$Y$23</definedName>
    <definedName name="schedD_NLA">[6]D!$Z$23</definedName>
    <definedName name="schedD_notAdmitted">[6]D!$AA$23</definedName>
    <definedName name="schedE_LA">[6]E!$U$22</definedName>
    <definedName name="schedE_NLA">[6]E!$V$22</definedName>
    <definedName name="schedE_NotAdmitted">[6]E!$W$22</definedName>
    <definedName name="schedF_LA">[6]F!$R$1060</definedName>
    <definedName name="schedF_NLA">[6]F!$S$1060</definedName>
    <definedName name="schedF_notAdmitted">[6]F!$T$1060</definedName>
    <definedName name="schedG_LA">[6]G!$P$22</definedName>
    <definedName name="schedG_NLA">[6]G!$Q$22</definedName>
    <definedName name="schedG_notAdmitted">[6]G!$R$22</definedName>
    <definedName name="schedH_LA">[6]H!$P$22</definedName>
    <definedName name="schedH_NLA">[6]H!$Q$22</definedName>
    <definedName name="schedH_notAdmitted">[6]H!$R$22</definedName>
    <definedName name="schedI_LA">[6]I!$P$23</definedName>
    <definedName name="schedI_NLA">[6]I!$Q$23</definedName>
    <definedName name="schedI_notAdmitted">[6]I!$R$23</definedName>
    <definedName name="schedJ_LA">[6]J!$P$34</definedName>
    <definedName name="schedJ_NLA">[6]J!$Q$34</definedName>
    <definedName name="schedJ_notAdmitted">[6]J!$R$34</definedName>
    <definedName name="schedK_basis">[6]K!$S$29</definedName>
    <definedName name="schedK_encumb">[6]K!$T$29</definedName>
    <definedName name="schedK_LA">[6]K!$U$29</definedName>
    <definedName name="schedK_NLA">[6]K!$V$29</definedName>
    <definedName name="schedK_notAdmitted">[6]K!$W$29</definedName>
    <definedName name="schedL_CoHLA">[6]L!$V$112</definedName>
    <definedName name="schedL_CoHNLA">[6]L!$W$112</definedName>
    <definedName name="schedL_CoHnotAdmitted">[6]L!$X$112</definedName>
    <definedName name="schedL_LA2">[6]L!$V$113</definedName>
    <definedName name="schedL_NLA2">[6]L!$W$113</definedName>
    <definedName name="schedL_notAdmitted2">[6]L!$X$113</definedName>
    <definedName name="schedM_hardwareAdmitted">[6]M!$N$143</definedName>
    <definedName name="schedM_hardwareLA">[6]M!$K$143</definedName>
    <definedName name="schedM_hardwareNA">[6]M!$M$143</definedName>
    <definedName name="schedM_hardwareNLA">[6]M!$L$143</definedName>
    <definedName name="schedM_softwareAdmitted">[6]M!$N$142</definedName>
    <definedName name="schedM_softwareLA">[6]M!$K$142</definedName>
    <definedName name="schedM_SoftwareNA">[6]M!$M$142</definedName>
    <definedName name="schedM_softwareNLA">[6]M!$L$142</definedName>
    <definedName name="schedN_Admitted">[6]N!$O$36</definedName>
    <definedName name="schedN_LA">[6]N!$L$36</definedName>
    <definedName name="schedN_NLA">[6]N!$M$36</definedName>
    <definedName name="schedN_notAdmitted">[6]N!$N$36</definedName>
    <definedName name="schedO_Admitted">[6]O!$P$38</definedName>
    <definedName name="schedO_LA">[6]O!$M$38</definedName>
    <definedName name="schedO_NLA">[6]O!$N$38</definedName>
    <definedName name="schedO_notAdmitted">[6]O!$O$38</definedName>
    <definedName name="schedP_Admitted">[6]P!$P$45</definedName>
    <definedName name="schedP_LA">[6]P!$M$45</definedName>
    <definedName name="schedP_NLA">[6]P!$N$45</definedName>
    <definedName name="schedP_notAdmitted">[6]P!$O$45</definedName>
    <definedName name="schedQ_admitted">[6]Q!$Q$36</definedName>
    <definedName name="schedQ_LA">[6]Q!$N$36</definedName>
    <definedName name="schedQ_NLA">[6]Q!$O$36</definedName>
    <definedName name="schedQ_notAdmitted">[6]Q!$P$36</definedName>
    <definedName name="schedS_Admitted">[6]S!$K$25</definedName>
    <definedName name="schedS_LA">[6]S!$H$25</definedName>
    <definedName name="schedS_NLA">[6]S!$I$25</definedName>
    <definedName name="schedS_notAdmitted">[6]S!$J$25</definedName>
    <definedName name="schedU1_LA">[6]U1!$E$44</definedName>
    <definedName name="schedU1_NLA">[6]U1!$F$44</definedName>
    <definedName name="schedU1_notAdmitted">[6]U1!$G$44</definedName>
    <definedName name="TB">[1]tb!$A$1:$B$330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">#REF!</definedName>
    <definedName name="TextRefCopy40">#REF!</definedName>
    <definedName name="TextRefCopy41">#REF!</definedName>
    <definedName name="TextRefCopy5">#REF!</definedName>
    <definedName name="TextRefCopy6">#REF!</definedName>
    <definedName name="TextRefCopy7">#REF!</definedName>
    <definedName name="TextRefCopy8">#REF!</definedName>
    <definedName name="TextRefCopy9">#REF!</definedName>
    <definedName name="TextRefCopyRangeCount" hidden="1">1</definedName>
    <definedName name="TimeToPay1">[3]PS2!$AG$31</definedName>
    <definedName name="TimeToPay2">[3]PS2!$AH$31</definedName>
    <definedName name="TimeToPay3">[3]PS2!$AI$31</definedName>
    <definedName name="top">[7]Main!$E$3</definedName>
    <definedName name="UWcostRatio_1">#REF!</definedName>
    <definedName name="UWcostRatio1">#REF!</definedName>
    <definedName name="UWcostRatio2">#REF!</definedName>
    <definedName name="UWcostRatio3">#REF!</definedName>
    <definedName name="WorkingDays">#REF!</definedName>
    <definedName name="X_RATE">'[8]Exh 1'!#REF!</definedName>
    <definedName name="Xrate">[9]Main!$B$4</definedName>
    <definedName name="Year1MI">[3]PS4!$P$5</definedName>
    <definedName name="YEdate">[3]p1!$G$3</definedName>
    <definedName name="Yr">[9]Main!$B$3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3" i="6" l="1"/>
  <c r="J228" i="6"/>
  <c r="I168" i="6"/>
  <c r="I162" i="6"/>
  <c r="H127" i="6"/>
  <c r="J130" i="6"/>
  <c r="H257" i="6" l="1"/>
  <c r="J256" i="6" l="1"/>
  <c r="J255" i="6"/>
  <c r="J254" i="6"/>
  <c r="J253" i="6"/>
  <c r="J260" i="6"/>
  <c r="J247" i="6"/>
  <c r="J246" i="6"/>
  <c r="J245" i="6"/>
  <c r="J243" i="6"/>
  <c r="J242" i="6"/>
  <c r="J241" i="6"/>
  <c r="J240" i="6"/>
  <c r="J239" i="6"/>
  <c r="J237" i="6"/>
  <c r="J236" i="6"/>
  <c r="J235" i="6"/>
  <c r="J233" i="6"/>
  <c r="J232" i="6"/>
  <c r="J231" i="6"/>
  <c r="J230" i="6"/>
  <c r="J229" i="6"/>
  <c r="J227" i="6"/>
  <c r="J226" i="6"/>
  <c r="J225" i="6"/>
  <c r="J224" i="6"/>
  <c r="J223" i="6"/>
  <c r="J221" i="6"/>
  <c r="J220" i="6"/>
  <c r="J218" i="6"/>
  <c r="J217" i="6"/>
  <c r="J216" i="6"/>
  <c r="J215" i="6"/>
  <c r="J214" i="6"/>
  <c r="J213" i="6"/>
  <c r="J212" i="6"/>
  <c r="J211" i="6"/>
  <c r="J210" i="6"/>
  <c r="J208" i="6"/>
  <c r="J207" i="6"/>
  <c r="J206" i="6"/>
  <c r="J205" i="6"/>
  <c r="J204" i="6"/>
  <c r="J203" i="6"/>
  <c r="J202" i="6"/>
  <c r="J200" i="6"/>
  <c r="J199" i="6"/>
  <c r="J198" i="6"/>
  <c r="J197" i="6"/>
  <c r="J196" i="6"/>
  <c r="J195" i="6"/>
  <c r="J194" i="6" s="1"/>
  <c r="J193" i="6"/>
  <c r="J192" i="6"/>
  <c r="J191" i="6"/>
  <c r="J189" i="6"/>
  <c r="J188" i="6"/>
  <c r="J187" i="6" s="1"/>
  <c r="J186" i="6"/>
  <c r="J185" i="6"/>
  <c r="J183" i="6"/>
  <c r="J182" i="6"/>
  <c r="J181" i="6"/>
  <c r="J180" i="6"/>
  <c r="J178" i="6"/>
  <c r="J177" i="6"/>
  <c r="J176" i="6"/>
  <c r="J172" i="6"/>
  <c r="J171" i="6"/>
  <c r="J170" i="6"/>
  <c r="J169" i="6"/>
  <c r="J167" i="6"/>
  <c r="J166" i="6"/>
  <c r="J165" i="6"/>
  <c r="J164" i="6"/>
  <c r="J163" i="6"/>
  <c r="J161" i="6"/>
  <c r="J160" i="6"/>
  <c r="J159" i="6"/>
  <c r="J158" i="6"/>
  <c r="J157" i="6"/>
  <c r="J156" i="6"/>
  <c r="J155" i="6"/>
  <c r="J153" i="6"/>
  <c r="J152" i="6"/>
  <c r="J151" i="6"/>
  <c r="J150" i="6"/>
  <c r="J149" i="6"/>
  <c r="J148" i="6"/>
  <c r="J147" i="6"/>
  <c r="J146" i="6"/>
  <c r="J145" i="6"/>
  <c r="J144" i="6"/>
  <c r="J143" i="6"/>
  <c r="J142" i="6"/>
  <c r="J141" i="6"/>
  <c r="J140" i="6"/>
  <c r="J139" i="6"/>
  <c r="J138" i="6"/>
  <c r="J135" i="6"/>
  <c r="J134" i="6"/>
  <c r="J129" i="6"/>
  <c r="J133" i="6"/>
  <c r="J131" i="6"/>
  <c r="J128" i="6"/>
  <c r="J126" i="6"/>
  <c r="J125" i="6"/>
  <c r="J124" i="6"/>
  <c r="J123" i="6"/>
  <c r="J122" i="6"/>
  <c r="J121" i="6"/>
  <c r="J119" i="6"/>
  <c r="J118" i="6"/>
  <c r="J117" i="6"/>
  <c r="J116" i="6"/>
  <c r="J115" i="6"/>
  <c r="J114" i="6"/>
  <c r="J113" i="6"/>
  <c r="J112" i="6"/>
  <c r="J111" i="6"/>
  <c r="J110" i="6"/>
  <c r="J109" i="6"/>
  <c r="J108" i="6"/>
  <c r="J107" i="6"/>
  <c r="J106" i="6"/>
  <c r="J104" i="6"/>
  <c r="J103" i="6"/>
  <c r="J101" i="6"/>
  <c r="J100" i="6"/>
  <c r="J98" i="6"/>
  <c r="J97" i="6"/>
  <c r="J95" i="6"/>
  <c r="J94" i="6"/>
  <c r="J91" i="6"/>
  <c r="J90" i="6"/>
  <c r="J88" i="6"/>
  <c r="J87" i="6"/>
  <c r="J86" i="6"/>
  <c r="J85" i="6"/>
  <c r="J84" i="6"/>
  <c r="J83" i="6"/>
  <c r="J82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3" i="6"/>
  <c r="J62" i="6"/>
  <c r="J61" i="6"/>
  <c r="J60" i="6"/>
  <c r="J59" i="6"/>
  <c r="J57" i="6"/>
  <c r="J56" i="6"/>
  <c r="J55" i="6"/>
  <c r="J53" i="6"/>
  <c r="J52" i="6"/>
  <c r="J51" i="6"/>
  <c r="J50" i="6"/>
  <c r="J49" i="6"/>
  <c r="J48" i="6"/>
  <c r="J46" i="6"/>
  <c r="J45" i="6"/>
  <c r="J44" i="6"/>
  <c r="J43" i="6"/>
  <c r="J40" i="6"/>
  <c r="J39" i="6"/>
  <c r="J38" i="6"/>
  <c r="J37" i="6"/>
  <c r="J36" i="6"/>
  <c r="J34" i="6"/>
  <c r="J33" i="6"/>
  <c r="J31" i="6"/>
  <c r="J30" i="6"/>
  <c r="J29" i="6"/>
  <c r="J27" i="6"/>
  <c r="J26" i="6"/>
  <c r="J25" i="6"/>
  <c r="J23" i="6"/>
  <c r="J22" i="6"/>
  <c r="J21" i="6"/>
  <c r="J20" i="6"/>
  <c r="J18" i="6"/>
  <c r="J17" i="6"/>
  <c r="J16" i="6"/>
  <c r="J15" i="6"/>
  <c r="J14" i="6"/>
  <c r="J13" i="6"/>
  <c r="I257" i="6"/>
  <c r="I244" i="6"/>
  <c r="H244" i="6"/>
  <c r="I238" i="6"/>
  <c r="H238" i="6"/>
  <c r="I234" i="6"/>
  <c r="H234" i="6"/>
  <c r="I222" i="6"/>
  <c r="I219" i="6" s="1"/>
  <c r="H222" i="6"/>
  <c r="I209" i="6"/>
  <c r="H209" i="6"/>
  <c r="I201" i="6"/>
  <c r="H201" i="6"/>
  <c r="I194" i="6"/>
  <c r="H194" i="6"/>
  <c r="I187" i="6"/>
  <c r="H187" i="6"/>
  <c r="I184" i="6"/>
  <c r="H184" i="6"/>
  <c r="I179" i="6"/>
  <c r="H179" i="6"/>
  <c r="H168" i="6"/>
  <c r="H162" i="6" s="1"/>
  <c r="I154" i="6"/>
  <c r="H154" i="6"/>
  <c r="I137" i="6"/>
  <c r="H137" i="6"/>
  <c r="I132" i="6"/>
  <c r="H132" i="6"/>
  <c r="I127" i="6"/>
  <c r="I120" i="6"/>
  <c r="H120" i="6"/>
  <c r="I105" i="6"/>
  <c r="H105" i="6"/>
  <c r="I102" i="6"/>
  <c r="H102" i="6"/>
  <c r="I99" i="6"/>
  <c r="H99" i="6"/>
  <c r="I96" i="6"/>
  <c r="H96" i="6"/>
  <c r="I93" i="6"/>
  <c r="H93" i="6"/>
  <c r="I81" i="6"/>
  <c r="H81" i="6"/>
  <c r="I64" i="6"/>
  <c r="H64" i="6"/>
  <c r="I58" i="6"/>
  <c r="H58" i="6"/>
  <c r="I54" i="6"/>
  <c r="H54" i="6"/>
  <c r="I47" i="6"/>
  <c r="H47" i="6"/>
  <c r="I42" i="6"/>
  <c r="H42" i="6"/>
  <c r="I35" i="6"/>
  <c r="H35" i="6"/>
  <c r="I32" i="6"/>
  <c r="H32" i="6"/>
  <c r="I28" i="6"/>
  <c r="H28" i="6"/>
  <c r="I24" i="6"/>
  <c r="H24" i="6"/>
  <c r="I19" i="6"/>
  <c r="H19" i="6"/>
  <c r="I12" i="6"/>
  <c r="H12" i="6"/>
  <c r="H248" i="6" l="1"/>
  <c r="H41" i="6"/>
  <c r="I173" i="6"/>
  <c r="J127" i="6"/>
  <c r="J184" i="6"/>
  <c r="J12" i="6"/>
  <c r="J58" i="6"/>
  <c r="J257" i="6"/>
  <c r="J179" i="6"/>
  <c r="J32" i="6"/>
  <c r="J96" i="6"/>
  <c r="J120" i="6"/>
  <c r="J132" i="6"/>
  <c r="J154" i="6"/>
  <c r="J168" i="6"/>
  <c r="J162" i="6" s="1"/>
  <c r="J201" i="6"/>
  <c r="J234" i="6"/>
  <c r="J244" i="6"/>
  <c r="J24" i="6"/>
  <c r="J42" i="6"/>
  <c r="J47" i="6"/>
  <c r="J54" i="6"/>
  <c r="J99" i="6"/>
  <c r="J105" i="6"/>
  <c r="I41" i="6"/>
  <c r="H92" i="6"/>
  <c r="H89" i="6" s="1"/>
  <c r="H173" i="6" s="1"/>
  <c r="J102" i="6"/>
  <c r="J222" i="6"/>
  <c r="J219" i="6" s="1"/>
  <c r="J238" i="6"/>
  <c r="I92" i="6"/>
  <c r="I89" i="6" s="1"/>
  <c r="J64" i="6"/>
  <c r="J209" i="6"/>
  <c r="J19" i="6"/>
  <c r="J28" i="6"/>
  <c r="J35" i="6"/>
  <c r="J81" i="6"/>
  <c r="J93" i="6"/>
  <c r="J137" i="6"/>
  <c r="I248" i="6"/>
  <c r="H219" i="6"/>
  <c r="J92" i="6" l="1"/>
  <c r="J89" i="6" s="1"/>
  <c r="J173" i="6" s="1"/>
  <c r="J248" i="6"/>
  <c r="I250" i="6"/>
  <c r="I263" i="6" s="1"/>
  <c r="J41" i="6"/>
  <c r="H250" i="6"/>
  <c r="J250" i="6" l="1"/>
</calcChain>
</file>

<file path=xl/sharedStrings.xml><?xml version="1.0" encoding="utf-8"?>
<sst xmlns="http://schemas.openxmlformats.org/spreadsheetml/2006/main" count="344" uniqueCount="300">
  <si>
    <t xml:space="preserve">ANNUAL STATEMENT FOR THE YEAR ENDED  31 DECEMBER  202_ </t>
  </si>
  <si>
    <t>(COMPANY NAME)</t>
  </si>
  <si>
    <t>(FUND NAME)</t>
  </si>
  <si>
    <t>EXHIBIT II - STATEMENT OF CHANGES IN NET ASSETS</t>
  </si>
  <si>
    <t>Net Assets,</t>
  </si>
  <si>
    <t>Beginning of the year</t>
  </si>
  <si>
    <t>Ps</t>
  </si>
  <si>
    <t xml:space="preserve">Additions:  </t>
  </si>
  <si>
    <t>Deposits, Net of Withdrawals</t>
  </si>
  <si>
    <t>Gross Investment Income (Loss)</t>
  </si>
  <si>
    <t xml:space="preserve">   Interest on Debt Securities</t>
  </si>
  <si>
    <t xml:space="preserve">   Dividend Income - Equity Securities</t>
  </si>
  <si>
    <t xml:space="preserve">   Interest on Loans and Receivables</t>
  </si>
  <si>
    <t xml:space="preserve">   Interest on Cash in Bank</t>
  </si>
  <si>
    <t xml:space="preserve">   Interest on Time Deposits</t>
  </si>
  <si>
    <t xml:space="preserve">   Interest on Security Fund Contribution</t>
  </si>
  <si>
    <t xml:space="preserve">   Rental Income from Investment Properties</t>
  </si>
  <si>
    <t xml:space="preserve">   Interest - Others</t>
  </si>
  <si>
    <t xml:space="preserve">   Unrealized Gain / Loss</t>
  </si>
  <si>
    <t>Deductions:</t>
  </si>
  <si>
    <t>Expenses and Other Charges:</t>
  </si>
  <si>
    <t xml:space="preserve">   Investment Expenses</t>
  </si>
  <si>
    <t xml:space="preserve">   Investment Management Fees</t>
  </si>
  <si>
    <t xml:space="preserve">   Cost of Insurance</t>
  </si>
  <si>
    <t xml:space="preserve">   Other Charges</t>
  </si>
  <si>
    <t xml:space="preserve">   Taxes</t>
  </si>
  <si>
    <t xml:space="preserve">Net Assets, </t>
  </si>
  <si>
    <t>End of the Year</t>
  </si>
  <si>
    <t>EXHIBIT III - UNIT MOVEMENT FOR THE YEAR</t>
  </si>
  <si>
    <t>Outstanding Units at the beginning of the year</t>
  </si>
  <si>
    <t>Add / (Deduct) Deposits / (Withdrawals) during the year</t>
  </si>
  <si>
    <t>Outstanding Units at the end of the year</t>
  </si>
  <si>
    <t>SEGREGATED FUND ASSETS AND LIABILITIES</t>
  </si>
  <si>
    <t>COMPANY:</t>
  </si>
  <si>
    <t>ABC Company</t>
  </si>
  <si>
    <t>CUT-OFF DATE:</t>
  </si>
  <si>
    <t>December 31, 202_</t>
  </si>
  <si>
    <t xml:space="preserve">COMPONENTS </t>
  </si>
  <si>
    <t>NET ADMITTED (Current Year)</t>
  </si>
  <si>
    <t>NET ADMITTED (Previous Year)</t>
  </si>
  <si>
    <t>Change</t>
  </si>
  <si>
    <t>ASSETS</t>
  </si>
  <si>
    <t xml:space="preserve">Cash on Hand </t>
  </si>
  <si>
    <t>Undeposited Collections</t>
  </si>
  <si>
    <t>Petty Cash Fund</t>
  </si>
  <si>
    <t>Commission Fund</t>
  </si>
  <si>
    <t>Policy Loan Fund</t>
  </si>
  <si>
    <t>Documentary Stamps Fund</t>
  </si>
  <si>
    <t>Other Funds</t>
  </si>
  <si>
    <t xml:space="preserve">Cash in Banks </t>
  </si>
  <si>
    <t>Current - Peso</t>
  </si>
  <si>
    <t>Current - Foreign</t>
  </si>
  <si>
    <t>Savings - Peso</t>
  </si>
  <si>
    <t>Savings - Foreign</t>
  </si>
  <si>
    <t>Time Deposits</t>
  </si>
  <si>
    <t xml:space="preserve">Peso Currency </t>
  </si>
  <si>
    <t>Foreign Currency</t>
  </si>
  <si>
    <t>Premiums Due and Uncollected</t>
  </si>
  <si>
    <t>Due from Ceding Companies, net</t>
  </si>
  <si>
    <t>Premiums Due from Ceding Companies - Treaty</t>
  </si>
  <si>
    <t>Premiums Due from Ceding Companies - Facultative</t>
  </si>
  <si>
    <t>Allowance for Impairment Losses</t>
  </si>
  <si>
    <t>Funds Held By Ceding Companies, net</t>
  </si>
  <si>
    <t>Funds Held By Ceding Companies</t>
  </si>
  <si>
    <t>Amounts Recoverable from Reinsurers, net</t>
  </si>
  <si>
    <t>Reinsurance Recoverable on Paid Losses - Treaty</t>
  </si>
  <si>
    <t>Reinsurance Recoverable on Paid Losses - Facultative</t>
  </si>
  <si>
    <t>Reinsurance Recoverable on Unpaid Losses - Treaty</t>
  </si>
  <si>
    <t>Reinsurance Recoverable on Unpaid Losses - Facultative</t>
  </si>
  <si>
    <t>Financial Assets at Fair Value Through Profit or Loss</t>
  </si>
  <si>
    <t>Securities Held for Trading</t>
  </si>
  <si>
    <t>8.1.1</t>
  </si>
  <si>
    <t>Trading Debt Securities - Government</t>
  </si>
  <si>
    <t>8.1.2</t>
  </si>
  <si>
    <t>Trading Debt Securities - Private</t>
  </si>
  <si>
    <t>8.1.3</t>
  </si>
  <si>
    <t>Trading Equity Securities</t>
  </si>
  <si>
    <t>8.1.4</t>
  </si>
  <si>
    <t>Mutual, Unit Investment Trust, Real Estate Investment Trusts and Other Funds</t>
  </si>
  <si>
    <t>Financial Assets Designated at Fair Value Through Profit or Loss (FVPL)</t>
  </si>
  <si>
    <t>8.2.1</t>
  </si>
  <si>
    <t>Debt Securities - Government</t>
  </si>
  <si>
    <t>8.2.2</t>
  </si>
  <si>
    <t>Debt Securities - Private</t>
  </si>
  <si>
    <t>8.2.3</t>
  </si>
  <si>
    <t>Equity Securities</t>
  </si>
  <si>
    <t>8.2.4</t>
  </si>
  <si>
    <t>Mutual Funds and Unit Investment Trusts</t>
  </si>
  <si>
    <t>8.2.5</t>
  </si>
  <si>
    <t>Real Estate Investment Trusts</t>
  </si>
  <si>
    <t>8.2.6</t>
  </si>
  <si>
    <t>Derivative Assets</t>
  </si>
  <si>
    <t>8.3.1</t>
  </si>
  <si>
    <t>Foreign exchange contracts</t>
  </si>
  <si>
    <t>8.3.2</t>
  </si>
  <si>
    <t>Interest rate contracts</t>
  </si>
  <si>
    <t>8.3.3</t>
  </si>
  <si>
    <t>Equity contracts</t>
  </si>
  <si>
    <t>Held-to-Maturity (HTM) Investments</t>
  </si>
  <si>
    <t>HTM Debt Securities - Government</t>
  </si>
  <si>
    <t>9.1.a.</t>
  </si>
  <si>
    <t>Unamortized (Discount)/Premium</t>
  </si>
  <si>
    <t>HTM Debt Securities - Private</t>
  </si>
  <si>
    <t>9.2.a.</t>
  </si>
  <si>
    <t>Loans and Receivables</t>
  </si>
  <si>
    <t>Real Estate Mortgage Loans</t>
  </si>
  <si>
    <t>Collateral Loans</t>
  </si>
  <si>
    <t>Guaranteed Loans</t>
  </si>
  <si>
    <t>Chattel Mortgage Loans</t>
  </si>
  <si>
    <t>Policy Loans</t>
  </si>
  <si>
    <t>Unearned interest Income</t>
  </si>
  <si>
    <t>Notes Receivable</t>
  </si>
  <si>
    <t>Housing Loans</t>
  </si>
  <si>
    <t>Car Loans</t>
  </si>
  <si>
    <t>Low Cost Housing</t>
  </si>
  <si>
    <t>Purchase Money Mortgages</t>
  </si>
  <si>
    <t>Sales Contract Receivables</t>
  </si>
  <si>
    <t>Unquoted Debt Securities</t>
  </si>
  <si>
    <t>Salary Loans</t>
  </si>
  <si>
    <t>Other Loans Receivables</t>
  </si>
  <si>
    <t>Available-for-Sale (AFS) Financial Assets</t>
  </si>
  <si>
    <t>AFS Debt Securities - Government</t>
  </si>
  <si>
    <t>AFS Debt Securities - Private</t>
  </si>
  <si>
    <t>AFS Equity Securities</t>
  </si>
  <si>
    <t>Investments Income Due and Accrued</t>
  </si>
  <si>
    <t>Accrued Interest Income - Cash In Banks</t>
  </si>
  <si>
    <t>Accrued Interest Income - Time Deposits</t>
  </si>
  <si>
    <t>Accrued Interest Income - Financial Assets at FVPL</t>
  </si>
  <si>
    <t>12.3.1</t>
  </si>
  <si>
    <t>12.3.1.1</t>
  </si>
  <si>
    <t>12.3.1.2</t>
  </si>
  <si>
    <t>12.3.2</t>
  </si>
  <si>
    <t>Financial Assets Designated at FVPL</t>
  </si>
  <si>
    <t>12.3.2.1</t>
  </si>
  <si>
    <t>12.3.2.2</t>
  </si>
  <si>
    <t>Accrued Interest Income - AFS Financial Assets</t>
  </si>
  <si>
    <t>12.4.1</t>
  </si>
  <si>
    <t>12.4.2</t>
  </si>
  <si>
    <t>Accrued Interest Income - HTM Investments</t>
  </si>
  <si>
    <t>12.5.1</t>
  </si>
  <si>
    <t>12.5.2</t>
  </si>
  <si>
    <t>Accrued Interest Income - Loans and Receivables</t>
  </si>
  <si>
    <t>12.6.1</t>
  </si>
  <si>
    <t>12.6.2</t>
  </si>
  <si>
    <t>12.6.3</t>
  </si>
  <si>
    <t>12.6.4</t>
  </si>
  <si>
    <t>12.6.5</t>
  </si>
  <si>
    <t>12.6.6</t>
  </si>
  <si>
    <t>12.6.7</t>
  </si>
  <si>
    <t>12.6.8</t>
  </si>
  <si>
    <t>12.6.9</t>
  </si>
  <si>
    <t>Low Cost Housing Loans</t>
  </si>
  <si>
    <t>12.6.10</t>
  </si>
  <si>
    <t>12.6.11</t>
  </si>
  <si>
    <t>Sales Contract Receivable</t>
  </si>
  <si>
    <t>12.6.12</t>
  </si>
  <si>
    <t>12.6.13</t>
  </si>
  <si>
    <t>12.6.14</t>
  </si>
  <si>
    <t>Others</t>
  </si>
  <si>
    <t>Accrued Dividends Receivable</t>
  </si>
  <si>
    <t>12.7.1</t>
  </si>
  <si>
    <t>FVPL Equity Securities</t>
  </si>
  <si>
    <t>12.7.2</t>
  </si>
  <si>
    <t>DVPL Equity Securities</t>
  </si>
  <si>
    <t>12.7.3</t>
  </si>
  <si>
    <t>Accrued Investment Income on Security Fund Contribution</t>
  </si>
  <si>
    <t>Accrued Investment Income on Investment Properties</t>
  </si>
  <si>
    <t>Accrued Investment Income - Others</t>
  </si>
  <si>
    <t>Accounts Receivable</t>
  </si>
  <si>
    <t>Advances to Agents (Agents Accounts) / Employees</t>
  </si>
  <si>
    <t>Operating Lease Receivables</t>
  </si>
  <si>
    <t>13.2-a</t>
  </si>
  <si>
    <t>Other Accounts Receivables</t>
  </si>
  <si>
    <t>Investments in Subsidiaries, Associates and Joint Ventures</t>
  </si>
  <si>
    <t>Investment in Subsidiaries</t>
  </si>
  <si>
    <t>Investment in Associates</t>
  </si>
  <si>
    <t>Investment in Joint Ventures</t>
  </si>
  <si>
    <t>Segregated Fund Assets</t>
  </si>
  <si>
    <t>Property and Equipment</t>
  </si>
  <si>
    <t>Land - At Cost</t>
  </si>
  <si>
    <t>Building and Building Improvements - At Cost</t>
  </si>
  <si>
    <t>16.2.a</t>
  </si>
  <si>
    <t>Accumulate Depreciation - Building and Building Improvements</t>
  </si>
  <si>
    <t>Leasehold Improvements - At Cost</t>
  </si>
  <si>
    <t>16.3.a</t>
  </si>
  <si>
    <t>Accumulated Depreciation - Leasehold Improvements</t>
  </si>
  <si>
    <t>IT Equipment - At Cost</t>
  </si>
  <si>
    <t>16.4.a</t>
  </si>
  <si>
    <t>Accumulated Depreciation - IT Equipment</t>
  </si>
  <si>
    <t>Transportation Equipment - At Cost</t>
  </si>
  <si>
    <t>16.5.a</t>
  </si>
  <si>
    <t>Accumulated Depreciation - Transportation Equipment</t>
  </si>
  <si>
    <t>Office Furniture, Fixtures and Equipment - At Cost</t>
  </si>
  <si>
    <t>16.6.a</t>
  </si>
  <si>
    <t>Accumulated Depreciation – Office Furniture, Fixtures and Equipment</t>
  </si>
  <si>
    <t>Property and Equipment Under Finance Lease</t>
  </si>
  <si>
    <t>16.7.a</t>
  </si>
  <si>
    <t>Accumulated Depreciation</t>
  </si>
  <si>
    <t>Revaluation Increment</t>
  </si>
  <si>
    <t>16.8.a</t>
  </si>
  <si>
    <t>Accumulated Depreciation - Revaluation Increment</t>
  </si>
  <si>
    <t>Accumulated Impairment Losses</t>
  </si>
  <si>
    <t>Investment Property</t>
  </si>
  <si>
    <t>17.2.a</t>
  </si>
  <si>
    <t>Land - At Fair Value</t>
  </si>
  <si>
    <t>Building and Building Improvements - At Fair Value</t>
  </si>
  <si>
    <t>Foreclosed Properties</t>
  </si>
  <si>
    <t>17-A</t>
  </si>
  <si>
    <t>Right-of-Use Asset</t>
  </si>
  <si>
    <t>Non-current Assets Held for Sale</t>
  </si>
  <si>
    <t>Receivable from Life Insurance Pools</t>
  </si>
  <si>
    <t>Subscription Receivable</t>
  </si>
  <si>
    <t>Security Fund Contribution</t>
  </si>
  <si>
    <t>Pension Asset</t>
  </si>
  <si>
    <t>Derivative Assets Held for Hedging</t>
  </si>
  <si>
    <t>Fair Value Hedge</t>
  </si>
  <si>
    <t>Cash Flow Hedge</t>
  </si>
  <si>
    <t>Hedges of a Net Investment in Foreign Operation</t>
  </si>
  <si>
    <t>Other Assets </t>
  </si>
  <si>
    <t>TOTAL ASSETS</t>
  </si>
  <si>
    <t>LIABILITIES</t>
  </si>
  <si>
    <t>Aggregate Reserve for Life Policies</t>
  </si>
  <si>
    <t>Aggregate Reserve for Accident and Health Policies</t>
  </si>
  <si>
    <t>Reserve for Supplementary Contracts Without Life Contingencies</t>
  </si>
  <si>
    <t>Policy and Contract Claims Payable</t>
  </si>
  <si>
    <t>Claims Due and Unpaid</t>
  </si>
  <si>
    <t>Outstanding Claims Reserve</t>
  </si>
  <si>
    <t>Claims Resisted</t>
  </si>
  <si>
    <t>Claims Incurred but not yet Reported</t>
  </si>
  <si>
    <t>Due to Reinsurers</t>
  </si>
  <si>
    <t>Premiums Due to Reinsurers - Treaty</t>
  </si>
  <si>
    <t>Premiums Due to Reinsurers - Facultative</t>
  </si>
  <si>
    <t>Funds Held for Reinsurers</t>
  </si>
  <si>
    <t>Premiums Reserve Withheld for Reinsurers - Treaty</t>
  </si>
  <si>
    <t>Life Insurance Deposit/Applicant's Deposit</t>
  </si>
  <si>
    <t>Segregated Fund Liabilities</t>
  </si>
  <si>
    <t>Premium Deposit Fund</t>
  </si>
  <si>
    <t>Remitances Unapplied Deposit</t>
  </si>
  <si>
    <t>Premium Received in Advance</t>
  </si>
  <si>
    <t>Policyholders' Dividends Due and Unpaid</t>
  </si>
  <si>
    <t>Dividends payable to policyholders</t>
  </si>
  <si>
    <t>Experience refunds</t>
  </si>
  <si>
    <t>Policyholders' Dividends Accumulations/ Dividends Held on Deposit</t>
  </si>
  <si>
    <t>Maturities and Surrenders Payables</t>
  </si>
  <si>
    <t>Commissions Payable</t>
  </si>
  <si>
    <t>Return Premiums Payable</t>
  </si>
  <si>
    <t>Taxes Payable</t>
  </si>
  <si>
    <t>Premiums Tax Payable</t>
  </si>
  <si>
    <t>Documentary Stamps Tax Payable</t>
  </si>
  <si>
    <t>Value-added Tax (VAT) Payable</t>
  </si>
  <si>
    <t>Income Tax Payable</t>
  </si>
  <si>
    <t>Withholding Tax Payable</t>
  </si>
  <si>
    <t>Fire Service Tax Payable</t>
  </si>
  <si>
    <t>Other Taxes and Licenses Payable</t>
  </si>
  <si>
    <t>Accounts Payable</t>
  </si>
  <si>
    <t>SSS Premiums Payable</t>
  </si>
  <si>
    <t>SSS Loans Payable</t>
  </si>
  <si>
    <t>Pag-ibig Premiums Payable</t>
  </si>
  <si>
    <t>Pag-ibig Loans Payable</t>
  </si>
  <si>
    <t>Operating Lease Liability</t>
  </si>
  <si>
    <t>Other Accounts Payable</t>
  </si>
  <si>
    <t>Deposit for Real Estate Under Contract to Sell</t>
  </si>
  <si>
    <t>Dividends Payable</t>
  </si>
  <si>
    <t>Liability on Life insurance Pool Business</t>
  </si>
  <si>
    <t>Financial Liabilities at Fair Value Through Profit or Loss</t>
  </si>
  <si>
    <t>Financial Liabilities Held for Trading</t>
  </si>
  <si>
    <t>Financial Liabilities Designated at Fair Value Through Profit or Loss</t>
  </si>
  <si>
    <t>Derivative Liabilities</t>
  </si>
  <si>
    <t>46.3.1</t>
  </si>
  <si>
    <t>46.3.2</t>
  </si>
  <si>
    <t>46.3.3</t>
  </si>
  <si>
    <t>Notes Payable</t>
  </si>
  <si>
    <t>Finance Lease Liability</t>
  </si>
  <si>
    <t>48-A</t>
  </si>
  <si>
    <t>Lease Liability</t>
  </si>
  <si>
    <t>Pension Obligation</t>
  </si>
  <si>
    <t>Accrual for Long-Term Employee Benefits</t>
  </si>
  <si>
    <t>Deferred Tax Liability </t>
  </si>
  <si>
    <t>Provisions</t>
  </si>
  <si>
    <t>Cash-Settled Share-Based Payment</t>
  </si>
  <si>
    <t>Accrued Expenses</t>
  </si>
  <si>
    <t>Accrued Utilities</t>
  </si>
  <si>
    <t>Accrued Services</t>
  </si>
  <si>
    <t>Accrual for Unused Compensated Absences</t>
  </si>
  <si>
    <t>Other Liabilities</t>
  </si>
  <si>
    <t>Deferred Income</t>
  </si>
  <si>
    <t>Agency Retirement Plan</t>
  </si>
  <si>
    <t>Agency Group Hospitalization Plan</t>
  </si>
  <si>
    <t>Agency Group Term Plan</t>
  </si>
  <si>
    <t>Agency Cash Bond Deposit</t>
  </si>
  <si>
    <t>Derivative Liabilities Held for Hedging</t>
  </si>
  <si>
    <t>TOTAL LIABILITIES</t>
  </si>
  <si>
    <t xml:space="preserve">SEGREGATED FUND ASSETS </t>
  </si>
  <si>
    <t>Surrender values on cancelled policies</t>
  </si>
  <si>
    <t>Interest due or accrued on policy or contract funds</t>
  </si>
  <si>
    <t>Anticipated Endowments left with the company</t>
  </si>
  <si>
    <t>Separate Variable Acccount - Policyholder</t>
  </si>
  <si>
    <t xml:space="preserve">SEGREGATED FUND LIABILITIES </t>
  </si>
  <si>
    <t>RETAINED EARNINGS - VUL SEED CAPITAL</t>
  </si>
  <si>
    <t>Check Digit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</si>
</sst>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[$Php-3409]#,##0"/>
    <numFmt numFmtId="168" formatCode="#,##0.00\ ;&quot; (&quot;#,##0.00\);&quot; -&quot;#\ ;@\ "/>
    <numFmt numFmtId="169" formatCode="_(* #,##0.00_);_(* \(#,##0.00\);_(* \-??_);_(@_)"/>
    <numFmt numFmtId="170" formatCode="0.00_ "/>
    <numFmt numFmtId="171" formatCode="General_)"/>
    <numFmt numFmtId="172" formatCode="0.0%"/>
    <numFmt numFmtId="173" formatCode="_-[$€-2]* #,##0.00_-;\-[$€-2]* #,##0.00_-;_-[$€-2]* &quot;-&quot;??_-"/>
    <numFmt numFmtId="174" formatCode="#,##0.0_);\(#,##0.0\)"/>
    <numFmt numFmtId="175" formatCode="_-* #,##0\ _D_M_-;\-* #,##0\ _D_M_-;_-* &quot;-&quot;\ _D_M_-;_-@_-"/>
    <numFmt numFmtId="176" formatCode="&quot;$&quot;#,##0.0000_);[Red]\(&quot;$&quot;#,##0.0000\)"/>
    <numFmt numFmtId="177" formatCode="_-&quot;$&quot;* #,##0.00_-;\-&quot;$&quot;* #,##0.00_-;_-&quot;$&quot;* &quot;-&quot;??_-;_-@_-"/>
    <numFmt numFmtId="178" formatCode="#,##0.0_);[Red]\(&quot;$&quot;#,##0.0\)"/>
    <numFmt numFmtId="179" formatCode="_-* #,##0\ &quot;DM&quot;_-;\-* #,##0\ &quot;DM&quot;_-;_-* &quot;-&quot;\ &quot;DM&quot;_-;_-@_-"/>
    <numFmt numFmtId="180" formatCode="#,##0&quot;?&quot;;[Red]\-#,##0&quot;?&quot;"/>
    <numFmt numFmtId="181" formatCode="0."/>
    <numFmt numFmtId="182" formatCode="#."/>
    <numFmt numFmtId="183" formatCode="_-&quot;$&quot;* #,##0_-;\-&quot;$&quot;* #,##0_-;_-&quot;$&quot;* &quot;-&quot;_-;_-@_-"/>
    <numFmt numFmtId="184" formatCode="&quot;$&quot;#,##0.000000_);\(&quot;$&quot;#,##0.000000\)"/>
    <numFmt numFmtId="185" formatCode="_ * #,##0.00_ ;_ * \-#,##0.00_ ;_ * &quot;-&quot;??_ ;_ @_ "/>
    <numFmt numFmtId="186" formatCode="_-* #,##0.00\ &quot;DM&quot;_-;\-* #,##0.00\ &quot;DM&quot;_-;_-* &quot;-&quot;??\ &quot;DM&quot;_-;_-@_-"/>
    <numFmt numFmtId="187" formatCode="_-* #,##0.00\ _D_M_-;\-* #,##0.00\ _D_M_-;_-* &quot;-&quot;??\ _D_M_-;_-@_-"/>
    <numFmt numFmtId="188" formatCode="&quot;$&quot;#,##0.0"/>
    <numFmt numFmtId="189" formatCode="_ * #,##0_ ;_ * \-#,##0_ ;_ * &quot;-&quot;_ ;_ @_ "/>
    <numFmt numFmtId="190" formatCode="#,##0&quot;円&quot;;[Red]\-#,##0&quot;円&quot;"/>
    <numFmt numFmtId="191" formatCode="* #,##0_%;* \-#,##0_%;* #,##0_%;@_%"/>
    <numFmt numFmtId="192" formatCode="#,##0_ "/>
    <numFmt numFmtId="193" formatCode="00"/>
    <numFmt numFmtId="194" formatCode="&quot;$&quot;#,##0.000"/>
    <numFmt numFmtId="195" formatCode="0.00_)"/>
  </numFmts>
  <fonts count="110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u/>
      <sz val="12"/>
      <color indexed="12"/>
      <name val="Times New Roman"/>
      <family val="1"/>
    </font>
    <font>
      <b/>
      <sz val="1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2"/>
      <color theme="0"/>
      <name val="Arial"/>
      <family val="2"/>
    </font>
    <font>
      <b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9"/>
      <color indexed="8"/>
      <name val="?? ?????"/>
      <charset val="128"/>
    </font>
    <font>
      <sz val="1"/>
      <color indexed="16"/>
      <name val="Courier"/>
      <charset val="134"/>
    </font>
    <font>
      <sz val="12"/>
      <color indexed="8"/>
      <name val="新細明體"/>
      <charset val="136"/>
    </font>
    <font>
      <sz val="11"/>
      <color indexed="9"/>
      <name val="Calibri"/>
      <family val="2"/>
    </font>
    <font>
      <b/>
      <sz val="10"/>
      <name val="MS Sans Serif"/>
      <charset val="134"/>
    </font>
    <font>
      <u/>
      <sz val="10"/>
      <color indexed="12"/>
      <name val="Arial"/>
      <family val="2"/>
    </font>
    <font>
      <sz val="11"/>
      <name val="?? ?????"/>
      <charset val="128"/>
    </font>
    <font>
      <b/>
      <sz val="11"/>
      <color indexed="56"/>
      <name val="Calibri"/>
      <family val="2"/>
    </font>
    <font>
      <sz val="12"/>
      <color indexed="9"/>
      <name val="新細明體"/>
      <charset val="136"/>
    </font>
    <font>
      <b/>
      <sz val="15"/>
      <color indexed="56"/>
      <name val="新細明體"/>
      <charset val="136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2"/>
      <name val="CordiaUPC"/>
      <family val="2"/>
    </font>
    <font>
      <sz val="11"/>
      <color indexed="8"/>
      <name val="Minion Pro"/>
      <charset val="134"/>
    </font>
    <font>
      <b/>
      <i/>
      <sz val="12"/>
      <color indexed="8"/>
      <name val="Arial"/>
      <family val="2"/>
    </font>
    <font>
      <sz val="10"/>
      <name val="Trebuchet MS"/>
      <family val="2"/>
    </font>
    <font>
      <b/>
      <sz val="18"/>
      <color indexed="56"/>
      <name val="Cambria"/>
      <family val="1"/>
    </font>
    <font>
      <sz val="14"/>
      <name val="?? ??"/>
      <charset val="128"/>
    </font>
    <font>
      <sz val="8"/>
      <name val="Arial MT"/>
      <charset val="134"/>
    </font>
    <font>
      <b/>
      <i/>
      <sz val="16"/>
      <name val="Helv"/>
      <charset val="134"/>
    </font>
    <font>
      <b/>
      <sz val="13"/>
      <color indexed="56"/>
      <name val="新細明體"/>
      <charset val="136"/>
    </font>
    <font>
      <b/>
      <sz val="11"/>
      <color indexed="56"/>
      <name val="新細明體"/>
      <charset val="136"/>
    </font>
    <font>
      <sz val="11"/>
      <name val="?? ??"/>
      <charset val="128"/>
    </font>
    <font>
      <u/>
      <sz val="10"/>
      <color indexed="36"/>
      <name val="Arial"/>
      <family val="2"/>
    </font>
    <font>
      <b/>
      <sz val="10"/>
      <name val="Helv"/>
      <charset val="134"/>
    </font>
    <font>
      <sz val="11"/>
      <name val="ＭＳ Ｐゴシック"/>
      <charset val="128"/>
    </font>
    <font>
      <sz val="10"/>
      <name val="?? ??"/>
      <charset val="128"/>
    </font>
    <font>
      <sz val="11"/>
      <color indexed="17"/>
      <name val="Calibri"/>
      <family val="2"/>
    </font>
    <font>
      <sz val="10"/>
      <name val="Helv"/>
      <charset val="134"/>
    </font>
    <font>
      <sz val="11"/>
      <color indexed="52"/>
      <name val="Calibri"/>
      <family val="2"/>
    </font>
    <font>
      <sz val="10"/>
      <color indexed="39"/>
      <name val="Arial"/>
      <family val="2"/>
    </font>
    <font>
      <sz val="10"/>
      <name val="MS Sans Serif"/>
      <charset val="134"/>
    </font>
    <font>
      <sz val="9"/>
      <name val="Arial"/>
      <family val="2"/>
    </font>
    <font>
      <b/>
      <sz val="10"/>
      <color indexed="39"/>
      <name val="Arial"/>
      <family val="2"/>
    </font>
    <font>
      <sz val="12"/>
      <name val="바탕체"/>
      <charset val="129"/>
    </font>
    <font>
      <sz val="11"/>
      <name val="돋움"/>
      <charset val="129"/>
    </font>
    <font>
      <sz val="11"/>
      <color indexed="20"/>
      <name val="Calibri"/>
      <family val="2"/>
    </font>
    <font>
      <sz val="8"/>
      <name val="Arial"/>
      <family val="2"/>
    </font>
    <font>
      <b/>
      <sz val="12"/>
      <color indexed="9"/>
      <name val="新細明體"/>
      <charset val="136"/>
    </font>
    <font>
      <sz val="12"/>
      <color indexed="17"/>
      <name val="新細明體"/>
      <charset val="136"/>
    </font>
    <font>
      <b/>
      <sz val="24"/>
      <name val="Arial"/>
      <family val="2"/>
    </font>
    <font>
      <b/>
      <sz val="13"/>
      <color indexed="56"/>
      <name val="Calibri"/>
      <family val="2"/>
    </font>
    <font>
      <b/>
      <sz val="12"/>
      <name val="Helv"/>
      <charset val="134"/>
    </font>
    <font>
      <b/>
      <sz val="15"/>
      <color indexed="56"/>
      <name val="Calibri"/>
      <family val="2"/>
    </font>
    <font>
      <sz val="10"/>
      <name val="Book Antiqua"/>
      <family val="1"/>
    </font>
    <font>
      <b/>
      <sz val="16"/>
      <color indexed="10"/>
      <name val="Times New Roman"/>
      <family val="1"/>
    </font>
    <font>
      <sz val="14"/>
      <name val="AngsanaUPC"/>
      <family val="1"/>
    </font>
    <font>
      <sz val="11"/>
      <color indexed="62"/>
      <name val="Calibri"/>
      <family val="2"/>
    </font>
    <font>
      <b/>
      <sz val="12"/>
      <color indexed="8"/>
      <name val="新細明體"/>
      <charset val="136"/>
    </font>
    <font>
      <sz val="11"/>
      <color indexed="8"/>
      <name val="Tahoma"/>
      <family val="2"/>
    </font>
    <font>
      <sz val="12"/>
      <name val="宋体"/>
      <charset val="134"/>
    </font>
    <font>
      <sz val="14"/>
      <name val="ＭＳ 明朝"/>
      <charset val="128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name val="新細明體"/>
      <charset val="136"/>
    </font>
    <font>
      <b/>
      <sz val="11"/>
      <name val="Helv"/>
      <charset val="134"/>
    </font>
    <font>
      <sz val="8"/>
      <name val="Helv"/>
      <charset val="134"/>
    </font>
    <font>
      <sz val="11"/>
      <color indexed="60"/>
      <name val="Calibri"/>
      <family val="2"/>
    </font>
    <font>
      <sz val="8"/>
      <name val="Courier New"/>
      <family val="3"/>
    </font>
    <font>
      <sz val="10"/>
      <name val="Courier"/>
      <charset val="134"/>
    </font>
    <font>
      <b/>
      <sz val="14"/>
      <name val="Arial"/>
      <family val="2"/>
    </font>
    <font>
      <sz val="12"/>
      <color indexed="60"/>
      <name val="新細明體"/>
      <charset val="136"/>
    </font>
    <font>
      <b/>
      <sz val="18"/>
      <color indexed="56"/>
      <name val="新細明體"/>
      <charset val="136"/>
    </font>
    <font>
      <b/>
      <sz val="8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1"/>
    </font>
    <font>
      <sz val="11"/>
      <color indexed="10"/>
      <name val="Calibri"/>
      <family val="2"/>
    </font>
    <font>
      <sz val="11"/>
      <name val="ＭＳ 明朝"/>
      <charset val="128"/>
    </font>
    <font>
      <sz val="12"/>
      <color indexed="20"/>
      <name val="新細明體"/>
      <charset val="136"/>
    </font>
    <font>
      <sz val="10"/>
      <name val="ＭＳ 明朝"/>
      <charset val="128"/>
    </font>
    <font>
      <sz val="9"/>
      <color indexed="8"/>
      <name val="ＭＳ Ｐゴシック"/>
      <charset val="128"/>
    </font>
    <font>
      <b/>
      <sz val="12"/>
      <color indexed="52"/>
      <name val="新細明體"/>
      <charset val="136"/>
    </font>
    <font>
      <i/>
      <sz val="12"/>
      <color indexed="23"/>
      <name val="新細明體"/>
      <charset val="136"/>
    </font>
    <font>
      <sz val="12"/>
      <color indexed="10"/>
      <name val="新細明體"/>
      <charset val="136"/>
    </font>
    <font>
      <sz val="12"/>
      <color indexed="62"/>
      <name val="新細明體"/>
      <charset val="136"/>
    </font>
    <font>
      <b/>
      <sz val="12"/>
      <color indexed="63"/>
      <name val="新細明體"/>
      <charset val="136"/>
    </font>
    <font>
      <sz val="12"/>
      <color indexed="52"/>
      <name val="新細明體"/>
      <charset val="136"/>
    </font>
    <font>
      <sz val="10"/>
      <color theme="1"/>
      <name val="Tahoma"/>
      <family val="2"/>
    </font>
    <font>
      <u/>
      <sz val="9"/>
      <color theme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0"/>
        <bgColor indexed="40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12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1"/>
        <bgColor indexed="61"/>
      </patternFill>
    </fill>
    <fill>
      <patternFill patternType="solid">
        <fgColor indexed="53"/>
        <bgColor indexed="64"/>
      </patternFill>
    </fill>
    <fill>
      <patternFill patternType="solid">
        <fgColor indexed="50"/>
        <bgColor indexed="50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8"/>
        <bgColor indexed="58"/>
      </patternFill>
    </fill>
    <fill>
      <patternFill patternType="solid">
        <fgColor indexed="62"/>
        <bgColor indexed="64"/>
      </patternFill>
    </fill>
    <fill>
      <patternFill patternType="lightDown">
        <fgColor theme="0" tint="-0.24994659260841701"/>
        <bgColor theme="0"/>
      </patternFill>
    </fill>
    <fill>
      <patternFill patternType="solid">
        <fgColor indexed="55"/>
        <bgColor indexed="64"/>
      </patternFill>
    </fill>
    <fill>
      <patternFill patternType="lightUp">
        <fgColor indexed="9"/>
        <bgColor indexed="57"/>
      </patternFill>
    </fill>
    <fill>
      <patternFill patternType="lightUp">
        <fgColor indexed="9"/>
        <bgColor indexed="24"/>
      </patternFill>
    </fill>
    <fill>
      <patternFill patternType="solid">
        <fgColor indexed="51"/>
        <bgColor indexed="51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lightUp"/>
    </fill>
    <fill>
      <patternFill patternType="gray0625">
        <fgColor theme="0" tint="-0.14993743705557422"/>
        <bgColor indexed="65"/>
      </patternFill>
    </fill>
    <fill>
      <patternFill patternType="lightUp">
        <fgColor theme="0" tint="-0.14993743705557422"/>
        <bgColor indexed="65"/>
      </patternFill>
    </fill>
    <fill>
      <patternFill patternType="lightUp">
        <fgColor theme="0" tint="-0.24994659260841701"/>
        <bgColor indexed="65"/>
      </patternFill>
    </fill>
  </fills>
  <borders count="10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tted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dotted">
        <color theme="0" tint="-0.14993743705557422"/>
      </top>
      <bottom style="dotted">
        <color theme="0" tint="-0.149937437055574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244">
    <xf numFmtId="0" fontId="0" fillId="0" borderId="0"/>
    <xf numFmtId="0" fontId="5" fillId="0" borderId="0"/>
    <xf numFmtId="43" fontId="4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0" fillId="0" borderId="0"/>
    <xf numFmtId="168" fontId="20" fillId="0" borderId="0"/>
    <xf numFmtId="0" fontId="20" fillId="0" borderId="0"/>
    <xf numFmtId="169" fontId="20" fillId="0" borderId="0" applyFill="0" applyBorder="0" applyAlignment="0" applyProtection="0"/>
    <xf numFmtId="9" fontId="20" fillId="0" borderId="0" applyFill="0" applyBorder="0" applyAlignment="0" applyProtection="0"/>
    <xf numFmtId="9" fontId="20" fillId="0" borderId="0" applyFill="0" applyBorder="0" applyAlignment="0" applyProtection="0"/>
    <xf numFmtId="165" fontId="20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44" fontId="29" fillId="0" borderId="0" applyFont="0" applyFill="0" applyBorder="0" applyAlignment="0" applyProtection="0"/>
    <xf numFmtId="0" fontId="7" fillId="0" borderId="0"/>
    <xf numFmtId="0" fontId="7" fillId="0" borderId="0"/>
    <xf numFmtId="0" fontId="27" fillId="15" borderId="18" applyNumberFormat="0" applyProtection="0">
      <alignment horizontal="left" vertical="top" indent="1"/>
    </xf>
    <xf numFmtId="0" fontId="26" fillId="10" borderId="18" applyNumberFormat="0" applyProtection="0">
      <alignment horizontal="left" vertical="top" indent="1"/>
    </xf>
    <xf numFmtId="0" fontId="7" fillId="0" borderId="0"/>
    <xf numFmtId="0" fontId="34" fillId="0" borderId="0" applyNumberFormat="0" applyFill="0" applyBorder="0" applyAlignment="0" applyProtection="0">
      <alignment vertical="top"/>
      <protection locked="0"/>
    </xf>
    <xf numFmtId="192" fontId="3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0" fillId="20" borderId="0" applyNumberFormat="0" applyBorder="0" applyAlignment="0" applyProtection="0"/>
    <xf numFmtId="0" fontId="7" fillId="0" borderId="0"/>
    <xf numFmtId="0" fontId="32" fillId="21" borderId="0" applyNumberFormat="0" applyBorder="0" applyAlignment="0" applyProtection="0"/>
    <xf numFmtId="0" fontId="7" fillId="0" borderId="0" applyNumberFormat="0" applyFill="0" applyBorder="0" applyAlignment="0" applyProtection="0"/>
    <xf numFmtId="0" fontId="38" fillId="0" borderId="20" applyNumberFormat="0" applyFill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7" fillId="0" borderId="0"/>
    <xf numFmtId="0" fontId="21" fillId="0" borderId="0"/>
    <xf numFmtId="0" fontId="20" fillId="14" borderId="0" applyNumberFormat="0" applyBorder="0" applyAlignment="0" applyProtection="0"/>
    <xf numFmtId="0" fontId="7" fillId="0" borderId="0"/>
    <xf numFmtId="0" fontId="20" fillId="14" borderId="0" applyNumberFormat="0" applyBorder="0" applyAlignment="0" applyProtection="0"/>
    <xf numFmtId="9" fontId="20" fillId="0" borderId="0" applyFont="0" applyFill="0" applyBorder="0" applyAlignment="0" applyProtection="0"/>
    <xf numFmtId="0" fontId="37" fillId="1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20" fillId="28" borderId="0" applyNumberFormat="0" applyBorder="0" applyAlignment="0" applyProtection="0"/>
    <xf numFmtId="0" fontId="33" fillId="0" borderId="5">
      <alignment horizontal="center"/>
    </xf>
    <xf numFmtId="165" fontId="43" fillId="0" borderId="0" applyFont="0" applyFill="0" applyBorder="0" applyAlignment="0" applyProtection="0"/>
    <xf numFmtId="0" fontId="32" fillId="1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20" fillId="26" borderId="0" applyNumberFormat="0" applyBorder="0" applyAlignment="0" applyProtection="0"/>
    <xf numFmtId="0" fontId="7" fillId="0" borderId="0" applyNumberFormat="0" applyFill="0" applyBorder="0" applyAlignment="0" applyProtection="0"/>
    <xf numFmtId="38" fontId="35" fillId="0" borderId="0" applyFont="0" applyFill="0" applyBorder="0" applyAlignment="0" applyProtection="0"/>
    <xf numFmtId="0" fontId="7" fillId="0" borderId="0"/>
    <xf numFmtId="4" fontId="27" fillId="21" borderId="18" applyNumberFormat="0" applyProtection="0">
      <alignment horizontal="right" vertical="center"/>
    </xf>
    <xf numFmtId="9" fontId="20" fillId="0" borderId="0" applyFont="0" applyFill="0" applyBorder="0" applyAlignment="0" applyProtection="0"/>
    <xf numFmtId="0" fontId="7" fillId="0" borderId="0"/>
    <xf numFmtId="0" fontId="45" fillId="0" borderId="0" applyNumberFormat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/>
    <xf numFmtId="0" fontId="46" fillId="0" borderId="0" applyNumberFormat="0" applyFill="0" applyBorder="0" applyAlignment="0" applyProtection="0"/>
    <xf numFmtId="9" fontId="1" fillId="0" borderId="0" applyFont="0" applyFill="0" applyBorder="0" applyAlignment="0" applyProtection="0"/>
    <xf numFmtId="179" fontId="7" fillId="0" borderId="0" applyFont="0" applyFill="0" applyBorder="0" applyAlignment="0" applyProtection="0"/>
    <xf numFmtId="0" fontId="32" fillId="30" borderId="0" applyNumberFormat="0" applyBorder="0" applyAlignment="0" applyProtection="0"/>
    <xf numFmtId="0" fontId="47" fillId="0" borderId="0"/>
    <xf numFmtId="0" fontId="7" fillId="0" borderId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4" fontId="27" fillId="31" borderId="18" applyNumberFormat="0" applyProtection="0">
      <alignment horizontal="right" vertical="center"/>
    </xf>
    <xf numFmtId="4" fontId="27" fillId="11" borderId="18" applyNumberFormat="0" applyProtection="0">
      <alignment horizontal="right" vertical="center"/>
    </xf>
    <xf numFmtId="0" fontId="48" fillId="0" borderId="0"/>
    <xf numFmtId="195" fontId="49" fillId="0" borderId="0"/>
    <xf numFmtId="0" fontId="7" fillId="0" borderId="0" applyNumberFormat="0" applyFill="0" applyBorder="0" applyAlignment="0" applyProtection="0"/>
    <xf numFmtId="175" fontId="7" fillId="0" borderId="0" applyFont="0" applyFill="0" applyBorder="0" applyAlignment="0" applyProtection="0"/>
    <xf numFmtId="0" fontId="7" fillId="0" borderId="0"/>
    <xf numFmtId="0" fontId="50" fillId="0" borderId="23" applyNumberFormat="0" applyFill="0" applyAlignment="0" applyProtection="0">
      <alignment vertical="center"/>
    </xf>
    <xf numFmtId="0" fontId="32" fillId="19" borderId="0" applyNumberFormat="0" applyBorder="0" applyAlignment="0" applyProtection="0"/>
    <xf numFmtId="0" fontId="51" fillId="0" borderId="19" applyNumberFormat="0" applyFill="0" applyAlignment="0" applyProtection="0">
      <alignment vertical="center"/>
    </xf>
    <xf numFmtId="180" fontId="52" fillId="0" borderId="0" applyFont="0" applyFill="0" applyBorder="0" applyProtection="0">
      <alignment vertical="center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54" fillId="0" borderId="0"/>
    <xf numFmtId="192" fontId="55" fillId="0" borderId="0" applyFont="0" applyFill="0" applyBorder="0" applyAlignment="0" applyProtection="0"/>
    <xf numFmtId="188" fontId="7" fillId="0" borderId="0" applyFill="0" applyBorder="0" applyAlignment="0"/>
    <xf numFmtId="0" fontId="56" fillId="0" borderId="0">
      <alignment vertical="center"/>
    </xf>
    <xf numFmtId="0" fontId="7" fillId="0" borderId="0"/>
    <xf numFmtId="0" fontId="7" fillId="0" borderId="0"/>
    <xf numFmtId="0" fontId="8" fillId="0" borderId="0"/>
    <xf numFmtId="0" fontId="7" fillId="0" borderId="0" applyNumberFormat="0" applyFill="0" applyBorder="0" applyAlignment="0" applyProtection="0"/>
    <xf numFmtId="0" fontId="20" fillId="37" borderId="0" applyNumberFormat="0" applyBorder="0" applyAlignment="0" applyProtection="0"/>
    <xf numFmtId="0" fontId="40" fillId="0" borderId="0" applyNumberFormat="0" applyFill="0" applyBorder="0" applyAlignment="0" applyProtection="0"/>
    <xf numFmtId="0" fontId="58" fillId="0" borderId="0"/>
    <xf numFmtId="0" fontId="31" fillId="38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4" fontId="27" fillId="25" borderId="18" applyNumberFormat="0" applyProtection="0">
      <alignment horizontal="left" vertical="center" indent="1"/>
    </xf>
    <xf numFmtId="0" fontId="7" fillId="0" borderId="0" applyNumberFormat="0" applyFill="0" applyBorder="0" applyAlignment="0" applyProtection="0"/>
    <xf numFmtId="0" fontId="7" fillId="0" borderId="0"/>
    <xf numFmtId="0" fontId="7" fillId="0" borderId="0" applyNumberFormat="0" applyFill="0" applyBorder="0" applyAlignment="0" applyProtection="0"/>
    <xf numFmtId="0" fontId="20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26" borderId="0" applyNumberFormat="0" applyFont="0" applyBorder="0" applyAlignment="0"/>
    <xf numFmtId="1" fontId="7" fillId="0" borderId="0" applyFont="0" applyFill="0" applyBorder="0" applyAlignment="0" applyProtection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2" fillId="0" borderId="17">
      <alignment horizontal="left" wrapText="1"/>
    </xf>
    <xf numFmtId="0" fontId="20" fillId="26" borderId="0" applyNumberFormat="0" applyBorder="0" applyAlignment="0" applyProtection="0"/>
    <xf numFmtId="0" fontId="20" fillId="37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58" fillId="0" borderId="0"/>
    <xf numFmtId="188" fontId="7" fillId="0" borderId="0" applyFill="0" applyBorder="0" applyAlignment="0"/>
    <xf numFmtId="0" fontId="7" fillId="0" borderId="0"/>
    <xf numFmtId="0" fontId="7" fillId="0" borderId="0"/>
    <xf numFmtId="0" fontId="7" fillId="0" borderId="0"/>
    <xf numFmtId="182" fontId="30" fillId="0" borderId="0">
      <protection locked="0"/>
    </xf>
    <xf numFmtId="0" fontId="7" fillId="0" borderId="0"/>
    <xf numFmtId="176" fontId="7" fillId="0" borderId="0" applyFill="0" applyBorder="0" applyAlignment="0"/>
    <xf numFmtId="0" fontId="7" fillId="0" borderId="0"/>
    <xf numFmtId="0" fontId="7" fillId="0" borderId="0"/>
    <xf numFmtId="0" fontId="12" fillId="25" borderId="16">
      <alignment horizontal="center" vertical="center" wrapText="1"/>
    </xf>
    <xf numFmtId="0" fontId="7" fillId="0" borderId="0"/>
    <xf numFmtId="0" fontId="7" fillId="0" borderId="0" applyNumberFormat="0" applyFill="0" applyBorder="0" applyAlignment="0" applyProtection="0"/>
    <xf numFmtId="0" fontId="7" fillId="0" borderId="0"/>
    <xf numFmtId="0" fontId="20" fillId="31" borderId="0" applyNumberFormat="0" applyBorder="0" applyAlignment="0" applyProtection="0"/>
    <xf numFmtId="0" fontId="7" fillId="0" borderId="0"/>
    <xf numFmtId="0" fontId="7" fillId="0" borderId="0"/>
    <xf numFmtId="0" fontId="59" fillId="0" borderId="25" applyNumberFormat="0" applyFill="0" applyAlignment="0" applyProtection="0"/>
    <xf numFmtId="0" fontId="7" fillId="0" borderId="0" applyNumberForma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32" fillId="39" borderId="0" applyNumberFormat="0" applyBorder="0" applyAlignment="0" applyProtection="0"/>
    <xf numFmtId="0" fontId="21" fillId="0" borderId="0"/>
    <xf numFmtId="0" fontId="7" fillId="0" borderId="0"/>
    <xf numFmtId="0" fontId="21" fillId="0" borderId="0"/>
    <xf numFmtId="1" fontId="42" fillId="0" borderId="0" applyFont="0" applyFill="0" applyBorder="0" applyAlignment="0" applyProtection="0"/>
    <xf numFmtId="0" fontId="7" fillId="0" borderId="0"/>
    <xf numFmtId="176" fontId="7" fillId="0" borderId="0" applyFill="0" applyBorder="0" applyAlignment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22" borderId="0">
      <alignment vertical="top"/>
    </xf>
    <xf numFmtId="0" fontId="7" fillId="0" borderId="0"/>
    <xf numFmtId="0" fontId="7" fillId="0" borderId="0"/>
    <xf numFmtId="0" fontId="37" fillId="40" borderId="0" applyNumberFormat="0" applyBorder="0" applyAlignment="0" applyProtection="0">
      <alignment vertical="center"/>
    </xf>
    <xf numFmtId="188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9" fontId="64" fillId="0" borderId="0" applyFont="0" applyFill="0" applyBorder="0" applyAlignment="0" applyProtection="0"/>
    <xf numFmtId="0" fontId="7" fillId="0" borderId="0"/>
    <xf numFmtId="0" fontId="7" fillId="0" borderId="0"/>
    <xf numFmtId="9" fontId="2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" fontId="27" fillId="16" borderId="18" applyNumberFormat="0" applyProtection="0">
      <alignment horizontal="right" vertical="center"/>
    </xf>
    <xf numFmtId="0" fontId="8" fillId="0" borderId="0"/>
    <xf numFmtId="9" fontId="21" fillId="0" borderId="0" applyFont="0" applyFill="0" applyBorder="0" applyAlignment="0" applyProtection="0"/>
    <xf numFmtId="178" fontId="7" fillId="0" borderId="0" applyFill="0" applyBorder="0" applyAlignment="0"/>
    <xf numFmtId="0" fontId="7" fillId="0" borderId="0" applyNumberFormat="0" applyFill="0" applyBorder="0" applyAlignment="0" applyProtection="0"/>
    <xf numFmtId="0" fontId="32" fillId="40" borderId="0" applyNumberFormat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72" fontId="1" fillId="41" borderId="27">
      <alignment horizontal="center"/>
    </xf>
    <xf numFmtId="0" fontId="7" fillId="0" borderId="0"/>
    <xf numFmtId="0" fontId="7" fillId="0" borderId="0" applyNumberFormat="0" applyFill="0" applyBorder="0" applyAlignment="0" applyProtection="0"/>
    <xf numFmtId="0" fontId="66" fillId="3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8" fillId="42" borderId="28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41" fillId="43" borderId="0" applyNumberFormat="0" applyBorder="0" applyAlignment="0" applyProtection="0"/>
    <xf numFmtId="0" fontId="7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" fontId="27" fillId="32" borderId="18" applyNumberFormat="0" applyProtection="0">
      <alignment horizontal="right" vertical="center"/>
    </xf>
    <xf numFmtId="1" fontId="7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20" fillId="12" borderId="0" applyNumberFormat="0" applyBorder="0" applyAlignment="0" applyProtection="0"/>
    <xf numFmtId="0" fontId="7" fillId="0" borderId="0" applyNumberFormat="0" applyFill="0" applyBorder="0" applyAlignment="0" applyProtection="0"/>
    <xf numFmtId="0" fontId="44" fillId="22" borderId="0">
      <alignment horizont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69" fillId="1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21" fillId="0" borderId="0"/>
    <xf numFmtId="176" fontId="7" fillId="0" borderId="0" applyFill="0" applyBorder="0" applyAlignment="0"/>
    <xf numFmtId="0" fontId="7" fillId="0" borderId="0"/>
    <xf numFmtId="0" fontId="70" fillId="0" borderId="0" applyBorder="0">
      <alignment horizontal="centerContinuous"/>
    </xf>
    <xf numFmtId="0" fontId="7" fillId="0" borderId="0"/>
    <xf numFmtId="0" fontId="20" fillId="12" borderId="0" applyNumberFormat="0" applyBorder="0" applyAlignment="0" applyProtection="0"/>
    <xf numFmtId="0" fontId="7" fillId="0" borderId="0"/>
    <xf numFmtId="0" fontId="7" fillId="0" borderId="0"/>
    <xf numFmtId="0" fontId="32" fillId="34" borderId="0" applyNumberFormat="0" applyBorder="0" applyAlignment="0" applyProtection="0"/>
    <xf numFmtId="0" fontId="7" fillId="0" borderId="0"/>
    <xf numFmtId="18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/>
    <xf numFmtId="0" fontId="7" fillId="0" borderId="0"/>
    <xf numFmtId="4" fontId="27" fillId="18" borderId="18" applyNumberFormat="0" applyProtection="0">
      <alignment horizontal="right" vertical="center"/>
    </xf>
    <xf numFmtId="4" fontId="26" fillId="10" borderId="18" applyNumberFormat="0" applyProtection="0">
      <alignment vertical="center"/>
    </xf>
    <xf numFmtId="0" fontId="32" fillId="45" borderId="0" applyNumberFormat="0" applyBorder="0" applyAlignment="0" applyProtection="0"/>
    <xf numFmtId="0" fontId="7" fillId="0" borderId="0"/>
    <xf numFmtId="4" fontId="27" fillId="18" borderId="0" applyNumberFormat="0" applyProtection="0">
      <alignment horizontal="left" vertical="center" indent="1"/>
    </xf>
    <xf numFmtId="0" fontId="7" fillId="0" borderId="0"/>
    <xf numFmtId="0" fontId="7" fillId="0" borderId="0"/>
    <xf numFmtId="165" fontId="7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5" fontId="7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0" fillId="31" borderId="0" applyNumberFormat="0" applyBorder="0" applyAlignment="0" applyProtection="0"/>
    <xf numFmtId="0" fontId="7" fillId="0" borderId="0"/>
    <xf numFmtId="4" fontId="26" fillId="15" borderId="0" applyNumberFormat="0" applyProtection="0">
      <alignment horizontal="left" vertical="center" indent="1"/>
    </xf>
    <xf numFmtId="0" fontId="7" fillId="0" borderId="0" applyNumberFormat="0" applyFill="0" applyBorder="0" applyAlignment="0" applyProtection="0"/>
    <xf numFmtId="0" fontId="74" fillId="0" borderId="1" applyNumberFormat="0" applyFont="0" applyFill="0" applyBorder="0" applyAlignment="0"/>
    <xf numFmtId="0" fontId="20" fillId="38" borderId="0" applyNumberFormat="0" applyBorder="0" applyAlignment="0" applyProtection="0"/>
    <xf numFmtId="174" fontId="45" fillId="0" borderId="0">
      <alignment horizontal="right"/>
    </xf>
    <xf numFmtId="0" fontId="20" fillId="38" borderId="0" applyNumberFormat="0" applyBorder="0" applyAlignment="0" applyProtection="0"/>
    <xf numFmtId="185" fontId="64" fillId="0" borderId="0" applyFont="0" applyFill="0" applyBorder="0" applyAlignment="0" applyProtection="0"/>
    <xf numFmtId="171" fontId="75" fillId="0" borderId="0">
      <alignment horizontal="centerContinuous"/>
    </xf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164" fontId="7" fillId="0" borderId="0" applyFont="0" applyFill="0" applyBorder="0" applyAlignment="0" applyProtection="0"/>
    <xf numFmtId="0" fontId="31" fillId="31" borderId="0" applyNumberFormat="0" applyBorder="0" applyAlignment="0" applyProtection="0">
      <alignment vertical="center"/>
    </xf>
    <xf numFmtId="3" fontId="76" fillId="0" borderId="17"/>
    <xf numFmtId="0" fontId="31" fillId="14" borderId="0" applyNumberFormat="0" applyBorder="0" applyAlignment="0" applyProtection="0">
      <alignment vertical="center"/>
    </xf>
    <xf numFmtId="0" fontId="77" fillId="26" borderId="31" applyNumberFormat="0" applyAlignment="0" applyProtection="0"/>
    <xf numFmtId="184" fontId="7" fillId="0" borderId="0" applyFill="0" applyBorder="0" applyAlignment="0"/>
    <xf numFmtId="0" fontId="31" fillId="2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78" fillId="0" borderId="32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0" fillId="12" borderId="0" applyNumberFormat="0" applyBorder="0" applyAlignment="0" applyProtection="0"/>
    <xf numFmtId="0" fontId="31" fillId="27" borderId="0" applyNumberFormat="0" applyBorder="0" applyAlignment="0" applyProtection="0">
      <alignment vertical="center"/>
    </xf>
    <xf numFmtId="0" fontId="20" fillId="11" borderId="0" applyNumberFormat="0" applyBorder="0" applyAlignment="0" applyProtection="0"/>
    <xf numFmtId="0" fontId="31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27" borderId="0" applyNumberFormat="0" applyBorder="0" applyAlignment="0" applyProtection="0"/>
    <xf numFmtId="9" fontId="7" fillId="0" borderId="0" applyFont="0" applyFill="0" applyBorder="0" applyAlignment="0" applyProtection="0"/>
    <xf numFmtId="0" fontId="20" fillId="27" borderId="0" applyNumberFormat="0" applyBorder="0" applyAlignment="0" applyProtection="0"/>
    <xf numFmtId="0" fontId="20" fillId="1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31" fillId="1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72" fillId="0" borderId="0">
      <alignment horizontal="left"/>
    </xf>
    <xf numFmtId="0" fontId="32" fillId="24" borderId="0" applyNumberFormat="0" applyBorder="0" applyAlignment="0" applyProtection="0"/>
    <xf numFmtId="44" fontId="7" fillId="0" borderId="0" applyFont="0" applyFill="0" applyBorder="0" applyAlignment="0" applyProtection="0"/>
    <xf numFmtId="0" fontId="32" fillId="11" borderId="0" applyNumberFormat="0" applyBorder="0" applyAlignment="0" applyProtection="0"/>
    <xf numFmtId="0" fontId="32" fillId="19" borderId="0" applyNumberFormat="0" applyBorder="0" applyAlignment="0" applyProtection="0"/>
    <xf numFmtId="0" fontId="32" fillId="17" borderId="0" applyNumberFormat="0" applyBorder="0" applyAlignment="0" applyProtection="0"/>
    <xf numFmtId="9" fontId="79" fillId="0" borderId="0" applyFont="0" applyFill="0" applyBorder="0" applyAlignment="0" applyProtection="0"/>
    <xf numFmtId="0" fontId="32" fillId="33" borderId="0" applyNumberFormat="0" applyBorder="0" applyAlignment="0" applyProtection="0"/>
    <xf numFmtId="0" fontId="37" fillId="24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182" fontId="30" fillId="0" borderId="0">
      <protection locked="0"/>
    </xf>
    <xf numFmtId="0" fontId="32" fillId="39" borderId="0" applyNumberFormat="0" applyBorder="0" applyAlignment="0" applyProtection="0"/>
    <xf numFmtId="0" fontId="37" fillId="17" borderId="0" applyNumberFormat="0" applyBorder="0" applyAlignment="0" applyProtection="0">
      <alignment vertical="center"/>
    </xf>
    <xf numFmtId="0" fontId="80" fillId="0" borderId="0"/>
    <xf numFmtId="0" fontId="65" fillId="0" borderId="0"/>
    <xf numFmtId="0" fontId="37" fillId="33" borderId="0" applyNumberFormat="0" applyBorder="0" applyAlignment="0" applyProtection="0">
      <alignment vertical="center"/>
    </xf>
    <xf numFmtId="0" fontId="20" fillId="46" borderId="0" applyNumberFormat="0" applyBorder="0" applyAlignment="0" applyProtection="0"/>
    <xf numFmtId="0" fontId="20" fillId="47" borderId="0" applyNumberFormat="0" applyBorder="0" applyAlignment="0" applyProtection="0"/>
    <xf numFmtId="0" fontId="32" fillId="48" borderId="0" applyNumberFormat="0" applyBorder="0" applyAlignment="0" applyProtection="0"/>
    <xf numFmtId="0" fontId="7" fillId="0" borderId="0"/>
    <xf numFmtId="0" fontId="32" fillId="17" borderId="0" applyNumberFormat="0" applyBorder="0" applyAlignment="0" applyProtection="0"/>
    <xf numFmtId="0" fontId="20" fillId="49" borderId="0" applyNumberFormat="0" applyBorder="0" applyAlignment="0" applyProtection="0"/>
    <xf numFmtId="0" fontId="20" fillId="50" borderId="0" applyNumberFormat="0" applyBorder="0" applyAlignment="0" applyProtection="0"/>
    <xf numFmtId="0" fontId="20" fillId="47" borderId="0" applyNumberFormat="0" applyBorder="0" applyAlignment="0" applyProtection="0"/>
    <xf numFmtId="4" fontId="27" fillId="29" borderId="18" applyNumberFormat="0" applyProtection="0">
      <alignment horizontal="right" vertical="center"/>
    </xf>
    <xf numFmtId="0" fontId="20" fillId="51" borderId="0" applyNumberFormat="0" applyBorder="0" applyAlignment="0" applyProtection="0"/>
    <xf numFmtId="0" fontId="32" fillId="20" borderId="0" applyNumberFormat="0" applyBorder="0" applyAlignment="0" applyProtection="0"/>
    <xf numFmtId="0" fontId="20" fillId="52" borderId="0" applyNumberFormat="0" applyBorder="0" applyAlignment="0" applyProtection="0"/>
    <xf numFmtId="0" fontId="20" fillId="53" borderId="0" applyNumberFormat="0" applyBorder="0" applyAlignment="0" applyProtection="0"/>
    <xf numFmtId="4" fontId="26" fillId="36" borderId="24" applyNumberFormat="0" applyProtection="0">
      <alignment horizontal="left" vertical="center" indent="1"/>
    </xf>
    <xf numFmtId="1" fontId="7" fillId="0" borderId="0" applyFont="0" applyFill="0" applyBorder="0" applyAlignment="0" applyProtection="0"/>
    <xf numFmtId="0" fontId="20" fillId="54" borderId="0" applyNumberFormat="0" applyBorder="0" applyAlignment="0" applyProtection="0"/>
    <xf numFmtId="0" fontId="20" fillId="55" borderId="0" applyNumberFormat="0" applyBorder="0" applyAlignment="0" applyProtection="0"/>
    <xf numFmtId="0" fontId="32" fillId="29" borderId="0" applyNumberFormat="0" applyBorder="0" applyAlignment="0" applyProtection="0"/>
    <xf numFmtId="188" fontId="7" fillId="0" borderId="0" applyFill="0" applyBorder="0" applyAlignment="0"/>
    <xf numFmtId="194" fontId="7" fillId="0" borderId="0" applyFill="0" applyBorder="0" applyAlignment="0"/>
    <xf numFmtId="176" fontId="7" fillId="0" borderId="0" applyFill="0" applyBorder="0" applyAlignment="0"/>
    <xf numFmtId="176" fontId="7" fillId="0" borderId="0" applyFill="0" applyBorder="0" applyAlignment="0"/>
    <xf numFmtId="0" fontId="81" fillId="0" borderId="0"/>
    <xf numFmtId="188" fontId="7" fillId="0" borderId="0" applyFill="0" applyBorder="0" applyAlignment="0"/>
    <xf numFmtId="0" fontId="82" fillId="22" borderId="31" applyNumberFormat="0" applyAlignment="0" applyProtection="0"/>
    <xf numFmtId="0" fontId="21" fillId="0" borderId="0"/>
    <xf numFmtId="0" fontId="83" fillId="42" borderId="28" applyNumberForma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176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7" fillId="25" borderId="22" applyNumberFormat="0" applyFont="0" applyAlignment="0" applyProtection="0"/>
    <xf numFmtId="165" fontId="7" fillId="0" borderId="0" applyFont="0" applyFill="0" applyBorder="0" applyAlignment="0" applyProtection="0"/>
    <xf numFmtId="0" fontId="7" fillId="25" borderId="22" applyNumberFormat="0" applyFont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57" fillId="14" borderId="0" applyNumberFormat="0" applyBorder="0" applyAlignment="0" applyProtection="0"/>
    <xf numFmtId="165" fontId="1" fillId="0" borderId="0" applyFont="0" applyFill="0" applyBorder="0" applyAlignment="0" applyProtection="0"/>
    <xf numFmtId="0" fontId="51" fillId="0" borderId="0" applyNumberFormat="0" applyFill="0" applyBorder="0" applyAlignment="0" applyProtection="0">
      <alignment vertical="center"/>
    </xf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82" fontId="30" fillId="0" borderId="0">
      <protection locked="0"/>
    </xf>
    <xf numFmtId="166" fontId="23" fillId="0" borderId="0">
      <protection locked="0"/>
    </xf>
    <xf numFmtId="9" fontId="7" fillId="0" borderId="0" applyFont="0" applyFill="0" applyBorder="0" applyAlignment="0" applyProtection="0"/>
    <xf numFmtId="14" fontId="27" fillId="0" borderId="0" applyFill="0" applyBorder="0" applyAlignment="0"/>
    <xf numFmtId="38" fontId="61" fillId="0" borderId="29">
      <alignment vertical="center"/>
    </xf>
    <xf numFmtId="191" fontId="7" fillId="0" borderId="0"/>
    <xf numFmtId="9" fontId="1" fillId="0" borderId="0" applyFont="0" applyFill="0" applyBorder="0" applyAlignment="0" applyProtection="0"/>
    <xf numFmtId="0" fontId="41" fillId="44" borderId="0" applyNumberFormat="0" applyBorder="0" applyAlignment="0" applyProtection="0"/>
    <xf numFmtId="164" fontId="7" fillId="0" borderId="0" applyFont="0" applyFill="0" applyBorder="0" applyAlignment="0" applyProtection="0"/>
    <xf numFmtId="0" fontId="41" fillId="23" borderId="0" applyNumberFormat="0" applyBorder="0" applyAlignment="0" applyProtection="0"/>
    <xf numFmtId="4" fontId="60" fillId="18" borderId="18" applyNumberFormat="0" applyProtection="0">
      <alignment horizontal="right" vertical="center"/>
    </xf>
    <xf numFmtId="4" fontId="63" fillId="10" borderId="18" applyNumberFormat="0" applyProtection="0">
      <alignment vertical="center"/>
    </xf>
    <xf numFmtId="176" fontId="7" fillId="0" borderId="0" applyFill="0" applyBorder="0" applyAlignment="0"/>
    <xf numFmtId="181" fontId="42" fillId="0" borderId="15" applyFont="0" applyFill="0" applyBorder="0" applyAlignment="0" applyProtection="0"/>
    <xf numFmtId="176" fontId="7" fillId="0" borderId="0" applyFill="0" applyBorder="0" applyAlignment="0"/>
    <xf numFmtId="173" fontId="65" fillId="0" borderId="0" applyFont="0" applyFill="0" applyBorder="0" applyAlignment="0" applyProtection="0">
      <alignment vertical="center"/>
    </xf>
    <xf numFmtId="182" fontId="30" fillId="0" borderId="0">
      <protection locked="0"/>
    </xf>
    <xf numFmtId="38" fontId="67" fillId="22" borderId="0" applyNumberFormat="0" applyBorder="0" applyAlignment="0" applyProtection="0"/>
    <xf numFmtId="0" fontId="25" fillId="0" borderId="7" applyNumberFormat="0" applyAlignment="0" applyProtection="0">
      <alignment horizontal="left" vertical="center"/>
    </xf>
    <xf numFmtId="0" fontId="25" fillId="0" borderId="30">
      <alignment horizontal="left" vertical="center"/>
    </xf>
    <xf numFmtId="0" fontId="73" fillId="0" borderId="20" applyNumberFormat="0" applyFill="0" applyAlignment="0" applyProtection="0"/>
    <xf numFmtId="0" fontId="71" fillId="0" borderId="23" applyNumberFormat="0" applyFill="0" applyAlignment="0" applyProtection="0"/>
    <xf numFmtId="0" fontId="36" fillId="0" borderId="19" applyNumberFormat="0" applyFill="0" applyAlignment="0" applyProtection="0"/>
    <xf numFmtId="179" fontId="7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19" fillId="0" borderId="0" applyAlignment="0">
      <alignment wrapText="1"/>
    </xf>
    <xf numFmtId="0" fontId="12" fillId="0" borderId="26">
      <alignment vertical="top"/>
    </xf>
    <xf numFmtId="10" fontId="67" fillId="25" borderId="17" applyNumberFormat="0" applyBorder="0" applyAlignment="0" applyProtection="0"/>
    <xf numFmtId="0" fontId="84" fillId="0" borderId="0">
      <alignment vertical="center"/>
    </xf>
    <xf numFmtId="1" fontId="7" fillId="0" borderId="0" applyFont="0" applyFill="0" applyBorder="0" applyAlignment="0" applyProtection="0"/>
    <xf numFmtId="4" fontId="27" fillId="15" borderId="18" applyNumberFormat="0" applyProtection="0">
      <alignment horizontal="right" vertical="center"/>
    </xf>
    <xf numFmtId="187" fontId="7" fillId="0" borderId="0" applyFont="0" applyFill="0" applyBorder="0" applyAlignment="0" applyProtection="0"/>
    <xf numFmtId="0" fontId="85" fillId="0" borderId="5"/>
    <xf numFmtId="186" fontId="7" fillId="0" borderId="0" applyFont="0" applyFill="0" applyBorder="0" applyAlignment="0" applyProtection="0"/>
    <xf numFmtId="0" fontId="86" fillId="0" borderId="0"/>
    <xf numFmtId="0" fontId="87" fillId="10" borderId="0" applyNumberFormat="0" applyBorder="0" applyAlignment="0" applyProtection="0"/>
    <xf numFmtId="0" fontId="7" fillId="12" borderId="18" applyNumberFormat="0" applyProtection="0">
      <alignment horizontal="left" vertical="top" indent="1"/>
    </xf>
    <xf numFmtId="193" fontId="88" fillId="0" borderId="33" applyBorder="0">
      <alignment horizontal="center" vertical="center" wrapText="1"/>
    </xf>
    <xf numFmtId="0" fontId="89" fillId="0" borderId="0"/>
    <xf numFmtId="0" fontId="7" fillId="25" borderId="0" applyNumberFormat="0" applyFont="0" applyBorder="0" applyAlignment="0" applyProtection="0"/>
    <xf numFmtId="0" fontId="7" fillId="0" borderId="0"/>
    <xf numFmtId="0" fontId="7" fillId="0" borderId="0"/>
    <xf numFmtId="0" fontId="7" fillId="0" borderId="0"/>
    <xf numFmtId="0" fontId="21" fillId="0" borderId="0"/>
    <xf numFmtId="0" fontId="1" fillId="0" borderId="0"/>
    <xf numFmtId="0" fontId="7" fillId="0" borderId="0"/>
    <xf numFmtId="0" fontId="21" fillId="0" borderId="0"/>
    <xf numFmtId="0" fontId="7" fillId="0" borderId="0"/>
    <xf numFmtId="0" fontId="7" fillId="0" borderId="0"/>
    <xf numFmtId="0" fontId="39" fillId="22" borderId="21" applyNumberFormat="0" applyAlignment="0" applyProtection="0"/>
    <xf numFmtId="37" fontId="27" fillId="0" borderId="0">
      <alignment horizontal="right"/>
    </xf>
    <xf numFmtId="0" fontId="25" fillId="0" borderId="0"/>
    <xf numFmtId="0" fontId="90" fillId="0" borderId="0" applyBorder="0">
      <alignment horizontal="centerContinuous"/>
    </xf>
    <xf numFmtId="10" fontId="7" fillId="0" borderId="0" applyFont="0" applyFill="0" applyBorder="0" applyAlignment="0" applyProtection="0"/>
    <xf numFmtId="0" fontId="7" fillId="25" borderId="22" applyNumberFormat="0" applyFont="0" applyAlignment="0" applyProtection="0">
      <alignment vertical="center"/>
    </xf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27" fillId="15" borderId="0" applyNumberFormat="0" applyProtection="0">
      <alignment horizontal="left" vertical="center" indent="1"/>
    </xf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91" fillId="10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92" fillId="0" borderId="0" applyNumberFormat="0" applyFill="0" applyBorder="0" applyAlignment="0" applyProtection="0">
      <alignment vertical="center"/>
    </xf>
    <xf numFmtId="4" fontId="27" fillId="15" borderId="18" applyNumberFormat="0" applyProtection="0">
      <alignment horizontal="left" vertical="center" indent="1"/>
    </xf>
    <xf numFmtId="4" fontId="26" fillId="10" borderId="18" applyNumberFormat="0" applyProtection="0">
      <alignment horizontal="left" vertical="center" indent="1"/>
    </xf>
    <xf numFmtId="0" fontId="61" fillId="0" borderId="0" applyNumberFormat="0" applyFont="0" applyFill="0" applyBorder="0" applyAlignment="0" applyProtection="0">
      <alignment horizontal="left"/>
    </xf>
    <xf numFmtId="0" fontId="62" fillId="25" borderId="0" applyNumberFormat="0" applyBorder="0">
      <alignment horizontal="right"/>
      <protection locked="0"/>
    </xf>
    <xf numFmtId="4" fontId="27" fillId="33" borderId="18" applyNumberFormat="0" applyProtection="0">
      <alignment horizontal="right" vertical="center"/>
    </xf>
    <xf numFmtId="165" fontId="7" fillId="0" borderId="0" applyFont="0" applyFill="0" applyBorder="0" applyAlignment="0" applyProtection="0"/>
    <xf numFmtId="4" fontId="27" fillId="34" borderId="18" applyNumberFormat="0" applyProtection="0">
      <alignment horizontal="right" vertical="center"/>
    </xf>
    <xf numFmtId="4" fontId="27" fillId="35" borderId="18" applyNumberFormat="0" applyProtection="0">
      <alignment horizontal="right" vertical="center"/>
    </xf>
    <xf numFmtId="4" fontId="28" fillId="13" borderId="0" applyNumberFormat="0" applyProtection="0">
      <alignment horizontal="left" vertical="center" indent="1"/>
    </xf>
    <xf numFmtId="4" fontId="27" fillId="18" borderId="0" applyNumberFormat="0" applyProtection="0">
      <alignment horizontal="left" vertical="center" indent="1"/>
    </xf>
    <xf numFmtId="0" fontId="7" fillId="13" borderId="18" applyNumberFormat="0" applyProtection="0">
      <alignment horizontal="left" vertical="center" indent="1"/>
    </xf>
    <xf numFmtId="0" fontId="7" fillId="13" borderId="18" applyNumberFormat="0" applyProtection="0">
      <alignment horizontal="left" vertical="top" indent="1"/>
    </xf>
    <xf numFmtId="0" fontId="7" fillId="15" borderId="18" applyNumberFormat="0" applyProtection="0">
      <alignment horizontal="left" vertical="center" indent="1"/>
    </xf>
    <xf numFmtId="0" fontId="7" fillId="15" borderId="18" applyNumberFormat="0" applyProtection="0">
      <alignment horizontal="left" vertical="top" indent="1"/>
    </xf>
    <xf numFmtId="0" fontId="7" fillId="12" borderId="18" applyNumberFormat="0" applyProtection="0">
      <alignment horizontal="left" vertical="center" indent="1"/>
    </xf>
    <xf numFmtId="0" fontId="7" fillId="18" borderId="18" applyNumberFormat="0" applyProtection="0">
      <alignment horizontal="left" vertical="center" indent="1"/>
    </xf>
    <xf numFmtId="0" fontId="7" fillId="18" borderId="18" applyNumberFormat="0" applyProtection="0">
      <alignment horizontal="left" vertical="top" indent="1"/>
    </xf>
    <xf numFmtId="0" fontId="7" fillId="56" borderId="17" applyNumberFormat="0">
      <protection locked="0"/>
    </xf>
    <xf numFmtId="0" fontId="93" fillId="13" borderId="34" applyBorder="0"/>
    <xf numFmtId="4" fontId="27" fillId="25" borderId="18" applyNumberFormat="0" applyProtection="0">
      <alignment vertical="center"/>
    </xf>
    <xf numFmtId="4" fontId="60" fillId="25" borderId="18" applyNumberFormat="0" applyProtection="0">
      <alignment vertical="center"/>
    </xf>
    <xf numFmtId="0" fontId="27" fillId="25" borderId="18" applyNumberFormat="0" applyProtection="0">
      <alignment horizontal="left" vertical="top" indent="1"/>
    </xf>
    <xf numFmtId="4" fontId="94" fillId="57" borderId="0" applyNumberFormat="0" applyProtection="0">
      <alignment horizontal="left" vertical="center" indent="1"/>
    </xf>
    <xf numFmtId="0" fontId="67" fillId="58" borderId="17"/>
    <xf numFmtId="4" fontId="95" fillId="18" borderId="18" applyNumberFormat="0" applyProtection="0">
      <alignment horizontal="right" vertical="center"/>
    </xf>
    <xf numFmtId="0" fontId="96" fillId="0" borderId="0" applyNumberFormat="0" applyFill="0" applyBorder="0" applyAlignment="0" applyProtection="0"/>
    <xf numFmtId="0" fontId="1" fillId="59" borderId="35" applyFont="0" applyAlignment="0">
      <alignment horizontal="left" indent="2"/>
    </xf>
    <xf numFmtId="165" fontId="1" fillId="60" borderId="13"/>
    <xf numFmtId="0" fontId="7" fillId="0" borderId="0" applyNumberFormat="0" applyFill="0" applyBorder="0" applyAlignment="0" applyProtection="0"/>
    <xf numFmtId="0" fontId="1" fillId="61" borderId="35" applyFont="0" applyAlignment="0">
      <alignment horizontal="left" indent="2"/>
    </xf>
    <xf numFmtId="172" fontId="1" fillId="62" borderId="36">
      <alignment horizontal="center"/>
    </xf>
    <xf numFmtId="0" fontId="85" fillId="0" borderId="0"/>
    <xf numFmtId="40" fontId="18" fillId="0" borderId="0"/>
    <xf numFmtId="0" fontId="41" fillId="0" borderId="32" applyNumberFormat="0" applyFill="0" applyAlignment="0" applyProtection="0"/>
    <xf numFmtId="0" fontId="97" fillId="0" borderId="0" applyNumberFormat="0" applyFill="0" applyBorder="0" applyAlignment="0" applyProtection="0"/>
    <xf numFmtId="183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90" fontId="98" fillId="0" borderId="0" applyFont="0" applyFill="0" applyBorder="0" applyProtection="0">
      <alignment vertical="center"/>
      <protection locked="0"/>
    </xf>
    <xf numFmtId="165" fontId="7" fillId="0" borderId="0" applyFont="0" applyFill="0" applyBorder="0" applyAlignment="0" applyProtection="0"/>
    <xf numFmtId="0" fontId="99" fillId="31" borderId="0" applyNumberFormat="0" applyBorder="0" applyAlignment="0" applyProtection="0">
      <alignment vertical="center"/>
    </xf>
    <xf numFmtId="165" fontId="7" fillId="0" borderId="0" applyFont="0" applyFill="0" applyBorder="0" applyAlignment="0" applyProtection="0"/>
    <xf numFmtId="170" fontId="55" fillId="0" borderId="0" applyFont="0" applyFill="0" applyBorder="0" applyAlignment="0" applyProtection="0"/>
    <xf numFmtId="0" fontId="48" fillId="0" borderId="0"/>
    <xf numFmtId="0" fontId="100" fillId="0" borderId="0">
      <alignment vertical="center"/>
    </xf>
    <xf numFmtId="44" fontId="101" fillId="0" borderId="0" applyFont="0" applyFill="0" applyBorder="0" applyAlignment="0" applyProtection="0"/>
    <xf numFmtId="42" fontId="101" fillId="0" borderId="0" applyFont="0" applyFill="0" applyBorder="0" applyAlignment="0" applyProtection="0"/>
    <xf numFmtId="0" fontId="102" fillId="22" borderId="31" applyNumberFormat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183" fontId="84" fillId="0" borderId="0" applyFont="0" applyFill="0" applyBorder="0" applyAlignment="0" applyProtection="0"/>
    <xf numFmtId="0" fontId="37" fillId="21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105" fillId="26" borderId="31" applyNumberFormat="0" applyAlignment="0" applyProtection="0">
      <alignment vertical="center"/>
    </xf>
    <xf numFmtId="0" fontId="106" fillId="22" borderId="21" applyNumberFormat="0" applyAlignment="0" applyProtection="0">
      <alignment vertical="center"/>
    </xf>
    <xf numFmtId="0" fontId="107" fillId="0" borderId="25" applyNumberFormat="0" applyFill="0" applyAlignment="0" applyProtection="0">
      <alignment vertical="center"/>
    </xf>
    <xf numFmtId="0" fontId="27" fillId="15" borderId="18" applyNumberFormat="0" applyProtection="0">
      <alignment horizontal="left" vertical="top" indent="1"/>
    </xf>
    <xf numFmtId="0" fontId="26" fillId="10" borderId="18" applyNumberFormat="0" applyProtection="0">
      <alignment horizontal="left" vertical="top" indent="1"/>
    </xf>
    <xf numFmtId="0" fontId="33" fillId="0" borderId="14">
      <alignment horizontal="center"/>
    </xf>
    <xf numFmtId="4" fontId="27" fillId="21" borderId="18" applyNumberFormat="0" applyProtection="0">
      <alignment horizontal="right" vertical="center"/>
    </xf>
    <xf numFmtId="4" fontId="27" fillId="31" borderId="18" applyNumberFormat="0" applyProtection="0">
      <alignment horizontal="right" vertical="center"/>
    </xf>
    <xf numFmtId="4" fontId="27" fillId="11" borderId="18" applyNumberFormat="0" applyProtection="0">
      <alignment horizontal="right" vertical="center"/>
    </xf>
    <xf numFmtId="4" fontId="27" fillId="25" borderId="18" applyNumberFormat="0" applyProtection="0">
      <alignment horizontal="left" vertical="center" indent="1"/>
    </xf>
    <xf numFmtId="0" fontId="22" fillId="0" borderId="17">
      <alignment horizontal="left" wrapText="1"/>
    </xf>
    <xf numFmtId="4" fontId="27" fillId="16" borderId="18" applyNumberFormat="0" applyProtection="0">
      <alignment horizontal="right" vertical="center"/>
    </xf>
    <xf numFmtId="4" fontId="27" fillId="32" borderId="18" applyNumberFormat="0" applyProtection="0">
      <alignment horizontal="right" vertical="center"/>
    </xf>
    <xf numFmtId="4" fontId="27" fillId="18" borderId="18" applyNumberFormat="0" applyProtection="0">
      <alignment horizontal="right" vertical="center"/>
    </xf>
    <xf numFmtId="4" fontId="26" fillId="10" borderId="18" applyNumberFormat="0" applyProtection="0">
      <alignment vertical="center"/>
    </xf>
    <xf numFmtId="3" fontId="76" fillId="0" borderId="17"/>
    <xf numFmtId="0" fontId="77" fillId="26" borderId="31" applyNumberFormat="0" applyAlignment="0" applyProtection="0"/>
    <xf numFmtId="0" fontId="78" fillId="0" borderId="32" applyNumberFormat="0" applyFill="0" applyAlignment="0" applyProtection="0">
      <alignment vertical="center"/>
    </xf>
    <xf numFmtId="4" fontId="27" fillId="29" borderId="18" applyNumberFormat="0" applyProtection="0">
      <alignment horizontal="right" vertical="center"/>
    </xf>
    <xf numFmtId="0" fontId="82" fillId="22" borderId="31" applyNumberFormat="0" applyAlignment="0" applyProtection="0"/>
    <xf numFmtId="0" fontId="7" fillId="25" borderId="22" applyNumberFormat="0" applyFont="0" applyAlignment="0" applyProtection="0"/>
    <xf numFmtId="0" fontId="7" fillId="25" borderId="22" applyNumberFormat="0" applyFont="0" applyAlignment="0" applyProtection="0"/>
    <xf numFmtId="4" fontId="60" fillId="18" borderId="18" applyNumberFormat="0" applyProtection="0">
      <alignment horizontal="right" vertical="center"/>
    </xf>
    <xf numFmtId="4" fontId="63" fillId="10" borderId="18" applyNumberFormat="0" applyProtection="0">
      <alignment vertical="center"/>
    </xf>
    <xf numFmtId="0" fontId="25" fillId="0" borderId="37" applyNumberFormat="0" applyAlignment="0" applyProtection="0">
      <alignment horizontal="left" vertical="center"/>
    </xf>
    <xf numFmtId="10" fontId="67" fillId="25" borderId="17" applyNumberFormat="0" applyBorder="0" applyAlignment="0" applyProtection="0"/>
    <xf numFmtId="4" fontId="27" fillId="15" borderId="18" applyNumberFormat="0" applyProtection="0">
      <alignment horizontal="right" vertical="center"/>
    </xf>
    <xf numFmtId="0" fontId="85" fillId="0" borderId="14"/>
    <xf numFmtId="0" fontId="7" fillId="12" borderId="18" applyNumberFormat="0" applyProtection="0">
      <alignment horizontal="left" vertical="top" indent="1"/>
    </xf>
    <xf numFmtId="0" fontId="39" fillId="22" borderId="21" applyNumberFormat="0" applyAlignment="0" applyProtection="0"/>
    <xf numFmtId="0" fontId="7" fillId="25" borderId="22" applyNumberFormat="0" applyFont="0" applyAlignment="0" applyProtection="0">
      <alignment vertical="center"/>
    </xf>
    <xf numFmtId="4" fontId="27" fillId="15" borderId="18" applyNumberFormat="0" applyProtection="0">
      <alignment horizontal="left" vertical="center" indent="1"/>
    </xf>
    <xf numFmtId="4" fontId="26" fillId="10" borderId="18" applyNumberFormat="0" applyProtection="0">
      <alignment horizontal="left" vertical="center" indent="1"/>
    </xf>
    <xf numFmtId="4" fontId="27" fillId="33" borderId="18" applyNumberFormat="0" applyProtection="0">
      <alignment horizontal="right" vertical="center"/>
    </xf>
    <xf numFmtId="4" fontId="27" fillId="34" borderId="18" applyNumberFormat="0" applyProtection="0">
      <alignment horizontal="right" vertical="center"/>
    </xf>
    <xf numFmtId="4" fontId="27" fillId="35" borderId="18" applyNumberFormat="0" applyProtection="0">
      <alignment horizontal="right" vertical="center"/>
    </xf>
    <xf numFmtId="0" fontId="7" fillId="13" borderId="18" applyNumberFormat="0" applyProtection="0">
      <alignment horizontal="left" vertical="center" indent="1"/>
    </xf>
    <xf numFmtId="0" fontId="7" fillId="13" borderId="18" applyNumberFormat="0" applyProtection="0">
      <alignment horizontal="left" vertical="top" indent="1"/>
    </xf>
    <xf numFmtId="0" fontId="7" fillId="15" borderId="18" applyNumberFormat="0" applyProtection="0">
      <alignment horizontal="left" vertical="center" indent="1"/>
    </xf>
    <xf numFmtId="0" fontId="7" fillId="15" borderId="18" applyNumberFormat="0" applyProtection="0">
      <alignment horizontal="left" vertical="top" indent="1"/>
    </xf>
    <xf numFmtId="0" fontId="7" fillId="12" borderId="18" applyNumberFormat="0" applyProtection="0">
      <alignment horizontal="left" vertical="center" indent="1"/>
    </xf>
    <xf numFmtId="0" fontId="7" fillId="18" borderId="18" applyNumberFormat="0" applyProtection="0">
      <alignment horizontal="left" vertical="center" indent="1"/>
    </xf>
    <xf numFmtId="0" fontId="7" fillId="18" borderId="18" applyNumberFormat="0" applyProtection="0">
      <alignment horizontal="left" vertical="top" indent="1"/>
    </xf>
    <xf numFmtId="0" fontId="7" fillId="56" borderId="17" applyNumberFormat="0">
      <protection locked="0"/>
    </xf>
    <xf numFmtId="0" fontId="93" fillId="13" borderId="34" applyBorder="0"/>
    <xf numFmtId="4" fontId="27" fillId="25" borderId="18" applyNumberFormat="0" applyProtection="0">
      <alignment vertical="center"/>
    </xf>
    <xf numFmtId="4" fontId="60" fillId="25" borderId="18" applyNumberFormat="0" applyProtection="0">
      <alignment vertical="center"/>
    </xf>
    <xf numFmtId="0" fontId="27" fillId="25" borderId="18" applyNumberFormat="0" applyProtection="0">
      <alignment horizontal="left" vertical="top" indent="1"/>
    </xf>
    <xf numFmtId="0" fontId="67" fillId="58" borderId="17"/>
    <xf numFmtId="4" fontId="95" fillId="18" borderId="18" applyNumberFormat="0" applyProtection="0">
      <alignment horizontal="right" vertical="center"/>
    </xf>
    <xf numFmtId="0" fontId="1" fillId="59" borderId="35" applyFont="0" applyAlignment="0">
      <alignment horizontal="left" indent="2"/>
    </xf>
    <xf numFmtId="165" fontId="1" fillId="60" borderId="38"/>
    <xf numFmtId="0" fontId="1" fillId="61" borderId="35" applyFont="0" applyAlignment="0">
      <alignment horizontal="left" indent="2"/>
    </xf>
    <xf numFmtId="0" fontId="41" fillId="0" borderId="32" applyNumberFormat="0" applyFill="0" applyAlignment="0" applyProtection="0"/>
    <xf numFmtId="0" fontId="102" fillId="22" borderId="31" applyNumberFormat="0" applyAlignment="0" applyProtection="0">
      <alignment vertical="center"/>
    </xf>
    <xf numFmtId="0" fontId="105" fillId="26" borderId="31" applyNumberFormat="0" applyAlignment="0" applyProtection="0">
      <alignment vertical="center"/>
    </xf>
    <xf numFmtId="0" fontId="106" fillId="22" borderId="21" applyNumberFormat="0" applyAlignment="0" applyProtection="0">
      <alignment vertical="center"/>
    </xf>
    <xf numFmtId="0" fontId="6" fillId="0" borderId="0"/>
    <xf numFmtId="165" fontId="6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08" fillId="0" borderId="0"/>
    <xf numFmtId="0" fontId="24" fillId="0" borderId="0" applyNumberForma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09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168" fontId="20" fillId="0" borderId="0"/>
    <xf numFmtId="0" fontId="20" fillId="0" borderId="0"/>
    <xf numFmtId="4" fontId="27" fillId="21" borderId="59" applyNumberFormat="0" applyProtection="0">
      <alignment horizontal="right" vertical="center"/>
    </xf>
    <xf numFmtId="165" fontId="2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0" fontId="27" fillId="15" borderId="40" applyNumberFormat="0" applyProtection="0">
      <alignment horizontal="left" vertical="top" indent="1"/>
    </xf>
    <xf numFmtId="0" fontId="26" fillId="10" borderId="40" applyNumberFormat="0" applyProtection="0">
      <alignment horizontal="left" vertical="top" indent="1"/>
    </xf>
    <xf numFmtId="4" fontId="63" fillId="10" borderId="59" applyNumberFormat="0" applyProtection="0">
      <alignment vertical="center"/>
    </xf>
    <xf numFmtId="4" fontId="27" fillId="31" borderId="59" applyNumberFormat="0" applyProtection="0">
      <alignment horizontal="right" vertical="center"/>
    </xf>
    <xf numFmtId="0" fontId="27" fillId="15" borderId="78" applyNumberFormat="0" applyProtection="0">
      <alignment horizontal="left" vertical="top" indent="1"/>
    </xf>
    <xf numFmtId="0" fontId="33" fillId="0" borderId="14">
      <alignment horizontal="center"/>
    </xf>
    <xf numFmtId="0" fontId="7" fillId="25" borderId="61" applyNumberFormat="0" applyFont="0" applyAlignment="0" applyProtection="0"/>
    <xf numFmtId="165" fontId="43" fillId="0" borderId="0" applyFont="0" applyFill="0" applyBorder="0" applyAlignment="0" applyProtection="0"/>
    <xf numFmtId="3" fontId="76" fillId="0" borderId="57"/>
    <xf numFmtId="4" fontId="27" fillId="21" borderId="40" applyNumberFormat="0" applyProtection="0">
      <alignment horizontal="right" vertical="center"/>
    </xf>
    <xf numFmtId="4" fontId="27" fillId="31" borderId="40" applyNumberFormat="0" applyProtection="0">
      <alignment horizontal="right" vertical="center"/>
    </xf>
    <xf numFmtId="4" fontId="27" fillId="11" borderId="40" applyNumberFormat="0" applyProtection="0">
      <alignment horizontal="right" vertical="center"/>
    </xf>
    <xf numFmtId="4" fontId="27" fillId="25" borderId="59" applyNumberFormat="0" applyProtection="0">
      <alignment horizontal="left" vertical="center" indent="1"/>
    </xf>
    <xf numFmtId="0" fontId="51" fillId="0" borderId="19" applyNumberFormat="0" applyFill="0" applyAlignment="0" applyProtection="0">
      <alignment vertical="center"/>
    </xf>
    <xf numFmtId="4" fontId="60" fillId="18" borderId="59" applyNumberFormat="0" applyProtection="0">
      <alignment horizontal="right" vertical="center"/>
    </xf>
    <xf numFmtId="0" fontId="82" fillId="22" borderId="81" applyNumberFormat="0" applyAlignment="0" applyProtection="0"/>
    <xf numFmtId="4" fontId="27" fillId="25" borderId="78" applyNumberFormat="0" applyProtection="0">
      <alignment horizontal="left" vertical="center" indent="1"/>
    </xf>
    <xf numFmtId="4" fontId="27" fillId="25" borderId="40" applyNumberFormat="0" applyProtection="0">
      <alignment horizontal="left" vertical="center" indent="1"/>
    </xf>
    <xf numFmtId="0" fontId="7" fillId="25" borderId="61" applyNumberFormat="0" applyFont="0" applyAlignment="0" applyProtection="0"/>
    <xf numFmtId="0" fontId="22" fillId="0" borderId="39">
      <alignment horizontal="left" wrapText="1"/>
    </xf>
    <xf numFmtId="0" fontId="82" fillId="22" borderId="63" applyNumberFormat="0" applyAlignment="0" applyProtection="0"/>
    <xf numFmtId="0" fontId="12" fillId="25" borderId="16">
      <alignment horizontal="center" vertical="center" wrapText="1"/>
    </xf>
    <xf numFmtId="0" fontId="77" fillId="26" borderId="81" applyNumberFormat="0" applyAlignment="0" applyProtection="0"/>
    <xf numFmtId="4" fontId="63" fillId="10" borderId="78" applyNumberFormat="0" applyProtection="0">
      <alignment vertical="center"/>
    </xf>
    <xf numFmtId="4" fontId="27" fillId="29" borderId="59" applyNumberFormat="0" applyProtection="0">
      <alignment horizontal="right" vertical="center"/>
    </xf>
    <xf numFmtId="4" fontId="27" fillId="16" borderId="40" applyNumberFormat="0" applyProtection="0">
      <alignment horizontal="right" vertical="center"/>
    </xf>
    <xf numFmtId="4" fontId="27" fillId="16" borderId="59" applyNumberFormat="0" applyProtection="0">
      <alignment horizontal="right" vertical="center"/>
    </xf>
    <xf numFmtId="0" fontId="7" fillId="0" borderId="0"/>
    <xf numFmtId="4" fontId="27" fillId="32" borderId="40" applyNumberFormat="0" applyProtection="0">
      <alignment horizontal="right" vertical="center"/>
    </xf>
    <xf numFmtId="0" fontId="7" fillId="25" borderId="80" applyNumberFormat="0" applyFont="0" applyAlignment="0" applyProtection="0"/>
    <xf numFmtId="0" fontId="78" fillId="0" borderId="64" applyNumberFormat="0" applyFill="0" applyAlignment="0" applyProtection="0">
      <alignment vertical="center"/>
    </xf>
    <xf numFmtId="0" fontId="77" fillId="26" borderId="63" applyNumberFormat="0" applyAlignment="0" applyProtection="0"/>
    <xf numFmtId="4" fontId="27" fillId="18" borderId="40" applyNumberFormat="0" applyProtection="0">
      <alignment horizontal="right" vertical="center"/>
    </xf>
    <xf numFmtId="4" fontId="26" fillId="10" borderId="40" applyNumberFormat="0" applyProtection="0">
      <alignment vertical="center"/>
    </xf>
    <xf numFmtId="4" fontId="26" fillId="10" borderId="59" applyNumberFormat="0" applyProtection="0">
      <alignment vertical="center"/>
    </xf>
    <xf numFmtId="4" fontId="27" fillId="18" borderId="59" applyNumberFormat="0" applyProtection="0">
      <alignment horizontal="right" vertical="center"/>
    </xf>
    <xf numFmtId="165" fontId="7" fillId="0" borderId="0" applyFont="0" applyFill="0" applyBorder="0" applyAlignment="0" applyProtection="0"/>
    <xf numFmtId="4" fontId="27" fillId="32" borderId="78" applyNumberFormat="0" applyProtection="0">
      <alignment horizontal="right" vertical="center"/>
    </xf>
    <xf numFmtId="0" fontId="74" fillId="0" borderId="77" applyNumberFormat="0" applyFont="0" applyFill="0" applyBorder="0" applyAlignment="0"/>
    <xf numFmtId="3" fontId="76" fillId="0" borderId="39"/>
    <xf numFmtId="3" fontId="76" fillId="0" borderId="75"/>
    <xf numFmtId="0" fontId="77" fillId="26" borderId="43" applyNumberFormat="0" applyAlignment="0" applyProtection="0"/>
    <xf numFmtId="0" fontId="78" fillId="0" borderId="44" applyNumberFormat="0" applyFill="0" applyAlignment="0" applyProtection="0">
      <alignment vertical="center"/>
    </xf>
    <xf numFmtId="4" fontId="27" fillId="32" borderId="59" applyNumberFormat="0" applyProtection="0">
      <alignment horizontal="right" vertical="center"/>
    </xf>
    <xf numFmtId="0" fontId="78" fillId="0" borderId="82" applyNumberFormat="0" applyFill="0" applyAlignment="0" applyProtection="0">
      <alignment vertical="center"/>
    </xf>
    <xf numFmtId="4" fontId="27" fillId="18" borderId="78" applyNumberFormat="0" applyProtection="0">
      <alignment horizontal="right" vertical="center"/>
    </xf>
    <xf numFmtId="4" fontId="27" fillId="16" borderId="78" applyNumberFormat="0" applyProtection="0">
      <alignment horizontal="right" vertical="center"/>
    </xf>
    <xf numFmtId="4" fontId="27" fillId="29" borderId="40" applyNumberFormat="0" applyProtection="0">
      <alignment horizontal="right" vertical="center"/>
    </xf>
    <xf numFmtId="4" fontId="27" fillId="29" borderId="78" applyNumberFormat="0" applyProtection="0">
      <alignment horizontal="right" vertical="center"/>
    </xf>
    <xf numFmtId="0" fontId="82" fillId="22" borderId="43" applyNumberFormat="0" applyAlignment="0" applyProtection="0"/>
    <xf numFmtId="164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7" fillId="25" borderId="42" applyNumberFormat="0" applyFont="0" applyAlignment="0" applyProtection="0"/>
    <xf numFmtId="165" fontId="7" fillId="0" borderId="0" applyFont="0" applyFill="0" applyBorder="0" applyAlignment="0" applyProtection="0"/>
    <xf numFmtId="0" fontId="7" fillId="25" borderId="42" applyNumberFormat="0" applyFont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" fontId="60" fillId="18" borderId="40" applyNumberFormat="0" applyProtection="0">
      <alignment horizontal="right" vertical="center"/>
    </xf>
    <xf numFmtId="4" fontId="63" fillId="10" borderId="40" applyNumberFormat="0" applyProtection="0">
      <alignment vertical="center"/>
    </xf>
    <xf numFmtId="0" fontId="22" fillId="0" borderId="57">
      <alignment horizontal="left" wrapText="1"/>
    </xf>
    <xf numFmtId="0" fontId="25" fillId="0" borderId="30">
      <alignment horizontal="left" vertical="center"/>
    </xf>
    <xf numFmtId="0" fontId="36" fillId="0" borderId="19" applyNumberFormat="0" applyFill="0" applyAlignment="0" applyProtection="0"/>
    <xf numFmtId="4" fontId="60" fillId="18" borderId="78" applyNumberFormat="0" applyProtection="0">
      <alignment horizontal="right" vertical="center"/>
    </xf>
    <xf numFmtId="10" fontId="67" fillId="25" borderId="39" applyNumberFormat="0" applyBorder="0" applyAlignment="0" applyProtection="0"/>
    <xf numFmtId="0" fontId="7" fillId="25" borderId="80" applyNumberFormat="0" applyFont="0" applyAlignment="0" applyProtection="0"/>
    <xf numFmtId="4" fontId="27" fillId="15" borderId="40" applyNumberFormat="0" applyProtection="0">
      <alignment horizontal="right" vertical="center"/>
    </xf>
    <xf numFmtId="0" fontId="7" fillId="12" borderId="40" applyNumberFormat="0" applyProtection="0">
      <alignment horizontal="left" vertical="top" indent="1"/>
    </xf>
    <xf numFmtId="193" fontId="88" fillId="0" borderId="45" applyBorder="0">
      <alignment horizontal="center" vertical="center" wrapText="1"/>
    </xf>
    <xf numFmtId="4" fontId="26" fillId="10" borderId="78" applyNumberFormat="0" applyProtection="0">
      <alignment vertical="center"/>
    </xf>
    <xf numFmtId="0" fontId="1" fillId="0" borderId="0"/>
    <xf numFmtId="4" fontId="27" fillId="11" borderId="59" applyNumberFormat="0" applyProtection="0">
      <alignment horizontal="right" vertical="center"/>
    </xf>
    <xf numFmtId="0" fontId="39" fillId="22" borderId="41" applyNumberFormat="0" applyAlignment="0" applyProtection="0"/>
    <xf numFmtId="0" fontId="7" fillId="25" borderId="42" applyNumberFormat="0" applyFont="0" applyAlignment="0" applyProtection="0">
      <alignment vertical="center"/>
    </xf>
    <xf numFmtId="4" fontId="27" fillId="15" borderId="40" applyNumberFormat="0" applyProtection="0">
      <alignment horizontal="left" vertical="center" indent="1"/>
    </xf>
    <xf numFmtId="4" fontId="26" fillId="10" borderId="40" applyNumberFormat="0" applyProtection="0">
      <alignment horizontal="left" vertical="center" indent="1"/>
    </xf>
    <xf numFmtId="4" fontId="27" fillId="33" borderId="40" applyNumberFormat="0" applyProtection="0">
      <alignment horizontal="right" vertical="center"/>
    </xf>
    <xf numFmtId="4" fontId="27" fillId="34" borderId="40" applyNumberFormat="0" applyProtection="0">
      <alignment horizontal="right" vertical="center"/>
    </xf>
    <xf numFmtId="4" fontId="27" fillId="35" borderId="40" applyNumberFormat="0" applyProtection="0">
      <alignment horizontal="right" vertical="center"/>
    </xf>
    <xf numFmtId="0" fontId="7" fillId="13" borderId="40" applyNumberFormat="0" applyProtection="0">
      <alignment horizontal="left" vertical="center" indent="1"/>
    </xf>
    <xf numFmtId="0" fontId="7" fillId="13" borderId="40" applyNumberFormat="0" applyProtection="0">
      <alignment horizontal="left" vertical="top" indent="1"/>
    </xf>
    <xf numFmtId="0" fontId="7" fillId="15" borderId="40" applyNumberFormat="0" applyProtection="0">
      <alignment horizontal="left" vertical="center" indent="1"/>
    </xf>
    <xf numFmtId="0" fontId="7" fillId="15" borderId="40" applyNumberFormat="0" applyProtection="0">
      <alignment horizontal="left" vertical="top" indent="1"/>
    </xf>
    <xf numFmtId="0" fontId="7" fillId="12" borderId="40" applyNumberFormat="0" applyProtection="0">
      <alignment horizontal="left" vertical="center" indent="1"/>
    </xf>
    <xf numFmtId="0" fontId="7" fillId="18" borderId="40" applyNumberFormat="0" applyProtection="0">
      <alignment horizontal="left" vertical="center" indent="1"/>
    </xf>
    <xf numFmtId="0" fontId="7" fillId="18" borderId="40" applyNumberFormat="0" applyProtection="0">
      <alignment horizontal="left" vertical="top" indent="1"/>
    </xf>
    <xf numFmtId="0" fontId="7" fillId="56" borderId="39" applyNumberFormat="0">
      <protection locked="0"/>
    </xf>
    <xf numFmtId="0" fontId="93" fillId="13" borderId="46" applyBorder="0"/>
    <xf numFmtId="4" fontId="27" fillId="25" borderId="40" applyNumberFormat="0" applyProtection="0">
      <alignment vertical="center"/>
    </xf>
    <xf numFmtId="4" fontId="60" fillId="25" borderId="40" applyNumberFormat="0" applyProtection="0">
      <alignment vertical="center"/>
    </xf>
    <xf numFmtId="0" fontId="27" fillId="25" borderId="40" applyNumberFormat="0" applyProtection="0">
      <alignment horizontal="left" vertical="top" indent="1"/>
    </xf>
    <xf numFmtId="0" fontId="67" fillId="58" borderId="39"/>
    <xf numFmtId="4" fontId="95" fillId="18" borderId="40" applyNumberFormat="0" applyProtection="0">
      <alignment horizontal="right" vertical="center"/>
    </xf>
    <xf numFmtId="0" fontId="1" fillId="59" borderId="47" applyFont="0" applyAlignment="0">
      <alignment horizontal="left" indent="2"/>
    </xf>
    <xf numFmtId="165" fontId="1" fillId="60" borderId="38"/>
    <xf numFmtId="0" fontId="1" fillId="61" borderId="47" applyFont="0" applyAlignment="0">
      <alignment horizontal="left" indent="2"/>
    </xf>
    <xf numFmtId="0" fontId="26" fillId="10" borderId="59" applyNumberFormat="0" applyProtection="0">
      <alignment horizontal="left" vertical="top" indent="1"/>
    </xf>
    <xf numFmtId="0" fontId="27" fillId="15" borderId="59" applyNumberFormat="0" applyProtection="0">
      <alignment horizontal="left" vertical="top" indent="1"/>
    </xf>
    <xf numFmtId="0" fontId="41" fillId="0" borderId="44" applyNumberFormat="0" applyFill="0" applyAlignment="0" applyProtection="0"/>
    <xf numFmtId="0" fontId="102" fillId="22" borderId="43" applyNumberFormat="0" applyAlignment="0" applyProtection="0">
      <alignment vertical="center"/>
    </xf>
    <xf numFmtId="0" fontId="22" fillId="0" borderId="75">
      <alignment horizontal="left" wrapText="1"/>
    </xf>
    <xf numFmtId="0" fontId="105" fillId="26" borderId="43" applyNumberFormat="0" applyAlignment="0" applyProtection="0">
      <alignment vertical="center"/>
    </xf>
    <xf numFmtId="0" fontId="106" fillId="22" borderId="41" applyNumberFormat="0" applyAlignment="0" applyProtection="0">
      <alignment vertical="center"/>
    </xf>
    <xf numFmtId="0" fontId="27" fillId="15" borderId="40" applyNumberFormat="0" applyProtection="0">
      <alignment horizontal="left" vertical="top" indent="1"/>
    </xf>
    <xf numFmtId="0" fontId="26" fillId="10" borderId="40" applyNumberFormat="0" applyProtection="0">
      <alignment horizontal="left" vertical="top" indent="1"/>
    </xf>
    <xf numFmtId="4" fontId="27" fillId="21" borderId="40" applyNumberFormat="0" applyProtection="0">
      <alignment horizontal="right" vertical="center"/>
    </xf>
    <xf numFmtId="4" fontId="27" fillId="31" borderId="40" applyNumberFormat="0" applyProtection="0">
      <alignment horizontal="right" vertical="center"/>
    </xf>
    <xf numFmtId="4" fontId="27" fillId="11" borderId="40" applyNumberFormat="0" applyProtection="0">
      <alignment horizontal="right" vertical="center"/>
    </xf>
    <xf numFmtId="4" fontId="27" fillId="25" borderId="40" applyNumberFormat="0" applyProtection="0">
      <alignment horizontal="left" vertical="center" indent="1"/>
    </xf>
    <xf numFmtId="0" fontId="22" fillId="0" borderId="39">
      <alignment horizontal="left" wrapText="1"/>
    </xf>
    <xf numFmtId="4" fontId="27" fillId="16" borderId="40" applyNumberFormat="0" applyProtection="0">
      <alignment horizontal="right" vertical="center"/>
    </xf>
    <xf numFmtId="4" fontId="27" fillId="32" borderId="40" applyNumberFormat="0" applyProtection="0">
      <alignment horizontal="right" vertical="center"/>
    </xf>
    <xf numFmtId="4" fontId="27" fillId="18" borderId="40" applyNumberFormat="0" applyProtection="0">
      <alignment horizontal="right" vertical="center"/>
    </xf>
    <xf numFmtId="4" fontId="26" fillId="10" borderId="40" applyNumberFormat="0" applyProtection="0">
      <alignment vertical="center"/>
    </xf>
    <xf numFmtId="3" fontId="76" fillId="0" borderId="39"/>
    <xf numFmtId="0" fontId="77" fillId="26" borderId="43" applyNumberFormat="0" applyAlignment="0" applyProtection="0"/>
    <xf numFmtId="0" fontId="78" fillId="0" borderId="44" applyNumberFormat="0" applyFill="0" applyAlignment="0" applyProtection="0">
      <alignment vertical="center"/>
    </xf>
    <xf numFmtId="4" fontId="27" fillId="29" borderId="40" applyNumberFormat="0" applyProtection="0">
      <alignment horizontal="right" vertical="center"/>
    </xf>
    <xf numFmtId="0" fontId="82" fillId="22" borderId="43" applyNumberFormat="0" applyAlignment="0" applyProtection="0"/>
    <xf numFmtId="0" fontId="7" fillId="25" borderId="42" applyNumberFormat="0" applyFont="0" applyAlignment="0" applyProtection="0"/>
    <xf numFmtId="0" fontId="7" fillId="25" borderId="42" applyNumberFormat="0" applyFont="0" applyAlignment="0" applyProtection="0"/>
    <xf numFmtId="4" fontId="60" fillId="18" borderId="40" applyNumberFormat="0" applyProtection="0">
      <alignment horizontal="right" vertical="center"/>
    </xf>
    <xf numFmtId="4" fontId="63" fillId="10" borderId="40" applyNumberFormat="0" applyProtection="0">
      <alignment vertical="center"/>
    </xf>
    <xf numFmtId="10" fontId="67" fillId="25" borderId="39" applyNumberFormat="0" applyBorder="0" applyAlignment="0" applyProtection="0"/>
    <xf numFmtId="4" fontId="27" fillId="15" borderId="40" applyNumberFormat="0" applyProtection="0">
      <alignment horizontal="right" vertical="center"/>
    </xf>
    <xf numFmtId="0" fontId="7" fillId="12" borderId="40" applyNumberFormat="0" applyProtection="0">
      <alignment horizontal="left" vertical="top" indent="1"/>
    </xf>
    <xf numFmtId="0" fontId="39" fillId="22" borderId="41" applyNumberFormat="0" applyAlignment="0" applyProtection="0"/>
    <xf numFmtId="0" fontId="7" fillId="25" borderId="42" applyNumberFormat="0" applyFont="0" applyAlignment="0" applyProtection="0">
      <alignment vertical="center"/>
    </xf>
    <xf numFmtId="4" fontId="27" fillId="15" borderId="40" applyNumberFormat="0" applyProtection="0">
      <alignment horizontal="left" vertical="center" indent="1"/>
    </xf>
    <xf numFmtId="4" fontId="26" fillId="10" borderId="40" applyNumberFormat="0" applyProtection="0">
      <alignment horizontal="left" vertical="center" indent="1"/>
    </xf>
    <xf numFmtId="4" fontId="27" fillId="33" borderId="40" applyNumberFormat="0" applyProtection="0">
      <alignment horizontal="right" vertical="center"/>
    </xf>
    <xf numFmtId="4" fontId="27" fillId="34" borderId="40" applyNumberFormat="0" applyProtection="0">
      <alignment horizontal="right" vertical="center"/>
    </xf>
    <xf numFmtId="4" fontId="27" fillId="35" borderId="40" applyNumberFormat="0" applyProtection="0">
      <alignment horizontal="right" vertical="center"/>
    </xf>
    <xf numFmtId="0" fontId="7" fillId="13" borderId="40" applyNumberFormat="0" applyProtection="0">
      <alignment horizontal="left" vertical="center" indent="1"/>
    </xf>
    <xf numFmtId="0" fontId="7" fillId="13" borderId="40" applyNumberFormat="0" applyProtection="0">
      <alignment horizontal="left" vertical="top" indent="1"/>
    </xf>
    <xf numFmtId="0" fontId="7" fillId="15" borderId="40" applyNumberFormat="0" applyProtection="0">
      <alignment horizontal="left" vertical="center" indent="1"/>
    </xf>
    <xf numFmtId="0" fontId="7" fillId="15" borderId="40" applyNumberFormat="0" applyProtection="0">
      <alignment horizontal="left" vertical="top" indent="1"/>
    </xf>
    <xf numFmtId="0" fontId="7" fillId="12" borderId="40" applyNumberFormat="0" applyProtection="0">
      <alignment horizontal="left" vertical="center" indent="1"/>
    </xf>
    <xf numFmtId="0" fontId="7" fillId="18" borderId="40" applyNumberFormat="0" applyProtection="0">
      <alignment horizontal="left" vertical="center" indent="1"/>
    </xf>
    <xf numFmtId="0" fontId="7" fillId="18" borderId="40" applyNumberFormat="0" applyProtection="0">
      <alignment horizontal="left" vertical="top" indent="1"/>
    </xf>
    <xf numFmtId="0" fontId="7" fillId="56" borderId="39" applyNumberFormat="0">
      <protection locked="0"/>
    </xf>
    <xf numFmtId="0" fontId="93" fillId="13" borderId="46" applyBorder="0"/>
    <xf numFmtId="4" fontId="27" fillId="25" borderId="40" applyNumberFormat="0" applyProtection="0">
      <alignment vertical="center"/>
    </xf>
    <xf numFmtId="4" fontId="60" fillId="25" borderId="40" applyNumberFormat="0" applyProtection="0">
      <alignment vertical="center"/>
    </xf>
    <xf numFmtId="0" fontId="27" fillId="25" borderId="40" applyNumberFormat="0" applyProtection="0">
      <alignment horizontal="left" vertical="top" indent="1"/>
    </xf>
    <xf numFmtId="0" fontId="67" fillId="58" borderId="39"/>
    <xf numFmtId="4" fontId="95" fillId="18" borderId="40" applyNumberFormat="0" applyProtection="0">
      <alignment horizontal="right" vertical="center"/>
    </xf>
    <xf numFmtId="0" fontId="1" fillId="59" borderId="47" applyFont="0" applyAlignment="0">
      <alignment horizontal="left" indent="2"/>
    </xf>
    <xf numFmtId="165" fontId="1" fillId="60" borderId="38"/>
    <xf numFmtId="0" fontId="1" fillId="61" borderId="47" applyFont="0" applyAlignment="0">
      <alignment horizontal="left" indent="2"/>
    </xf>
    <xf numFmtId="0" fontId="41" fillId="0" borderId="44" applyNumberFormat="0" applyFill="0" applyAlignment="0" applyProtection="0"/>
    <xf numFmtId="0" fontId="102" fillId="22" borderId="43" applyNumberFormat="0" applyAlignment="0" applyProtection="0">
      <alignment vertical="center"/>
    </xf>
    <xf numFmtId="0" fontId="105" fillId="26" borderId="43" applyNumberFormat="0" applyAlignment="0" applyProtection="0">
      <alignment vertical="center"/>
    </xf>
    <xf numFmtId="0" fontId="106" fillId="22" borderId="41" applyNumberFormat="0" applyAlignment="0" applyProtection="0">
      <alignment vertical="center"/>
    </xf>
    <xf numFmtId="0" fontId="27" fillId="15" borderId="40" applyNumberFormat="0" applyProtection="0">
      <alignment horizontal="left" vertical="top" indent="1"/>
    </xf>
    <xf numFmtId="0" fontId="26" fillId="10" borderId="40" applyNumberFormat="0" applyProtection="0">
      <alignment horizontal="left" vertical="top" indent="1"/>
    </xf>
    <xf numFmtId="4" fontId="27" fillId="21" borderId="40" applyNumberFormat="0" applyProtection="0">
      <alignment horizontal="right" vertical="center"/>
    </xf>
    <xf numFmtId="4" fontId="27" fillId="31" borderId="40" applyNumberFormat="0" applyProtection="0">
      <alignment horizontal="right" vertical="center"/>
    </xf>
    <xf numFmtId="4" fontId="27" fillId="11" borderId="40" applyNumberFormat="0" applyProtection="0">
      <alignment horizontal="right" vertical="center"/>
    </xf>
    <xf numFmtId="0" fontId="51" fillId="0" borderId="19" applyNumberFormat="0" applyFill="0" applyAlignment="0" applyProtection="0">
      <alignment vertical="center"/>
    </xf>
    <xf numFmtId="4" fontId="27" fillId="25" borderId="40" applyNumberFormat="0" applyProtection="0">
      <alignment horizontal="left" vertical="center" indent="1"/>
    </xf>
    <xf numFmtId="0" fontId="22" fillId="0" borderId="39">
      <alignment horizontal="left" wrapText="1"/>
    </xf>
    <xf numFmtId="0" fontId="12" fillId="25" borderId="16">
      <alignment horizontal="center" vertical="center" wrapText="1"/>
    </xf>
    <xf numFmtId="4" fontId="27" fillId="16" borderId="40" applyNumberFormat="0" applyProtection="0">
      <alignment horizontal="right" vertical="center"/>
    </xf>
    <xf numFmtId="4" fontId="27" fillId="32" borderId="40" applyNumberFormat="0" applyProtection="0">
      <alignment horizontal="right" vertical="center"/>
    </xf>
    <xf numFmtId="4" fontId="27" fillId="18" borderId="40" applyNumberFormat="0" applyProtection="0">
      <alignment horizontal="right" vertical="center"/>
    </xf>
    <xf numFmtId="4" fontId="26" fillId="10" borderId="40" applyNumberFormat="0" applyProtection="0">
      <alignment vertical="center"/>
    </xf>
    <xf numFmtId="3" fontId="76" fillId="0" borderId="39"/>
    <xf numFmtId="0" fontId="77" fillId="26" borderId="43" applyNumberFormat="0" applyAlignment="0" applyProtection="0"/>
    <xf numFmtId="0" fontId="78" fillId="0" borderId="44" applyNumberFormat="0" applyFill="0" applyAlignment="0" applyProtection="0">
      <alignment vertical="center"/>
    </xf>
    <xf numFmtId="4" fontId="27" fillId="29" borderId="40" applyNumberFormat="0" applyProtection="0">
      <alignment horizontal="right" vertical="center"/>
    </xf>
    <xf numFmtId="4" fontId="26" fillId="36" borderId="48" applyNumberFormat="0" applyProtection="0">
      <alignment horizontal="left" vertical="center" indent="1"/>
    </xf>
    <xf numFmtId="0" fontId="82" fillId="22" borderId="43" applyNumberFormat="0" applyAlignment="0" applyProtection="0"/>
    <xf numFmtId="0" fontId="7" fillId="25" borderId="42" applyNumberFormat="0" applyFont="0" applyAlignment="0" applyProtection="0"/>
    <xf numFmtId="0" fontId="7" fillId="25" borderId="42" applyNumberFormat="0" applyFont="0" applyAlignment="0" applyProtection="0"/>
    <xf numFmtId="4" fontId="60" fillId="18" borderId="40" applyNumberFormat="0" applyProtection="0">
      <alignment horizontal="right" vertical="center"/>
    </xf>
    <xf numFmtId="4" fontId="63" fillId="10" borderId="40" applyNumberFormat="0" applyProtection="0">
      <alignment vertical="center"/>
    </xf>
    <xf numFmtId="181" fontId="42" fillId="0" borderId="15" applyFont="0" applyFill="0" applyBorder="0" applyAlignment="0" applyProtection="0"/>
    <xf numFmtId="0" fontId="25" fillId="0" borderId="37" applyNumberFormat="0" applyAlignment="0" applyProtection="0">
      <alignment horizontal="left" vertical="center"/>
    </xf>
    <xf numFmtId="0" fontId="25" fillId="0" borderId="30">
      <alignment horizontal="left" vertical="center"/>
    </xf>
    <xf numFmtId="0" fontId="36" fillId="0" borderId="19" applyNumberFormat="0" applyFill="0" applyAlignment="0" applyProtection="0"/>
    <xf numFmtId="10" fontId="67" fillId="25" borderId="39" applyNumberFormat="0" applyBorder="0" applyAlignment="0" applyProtection="0"/>
    <xf numFmtId="4" fontId="27" fillId="15" borderId="40" applyNumberFormat="0" applyProtection="0">
      <alignment horizontal="right" vertical="center"/>
    </xf>
    <xf numFmtId="0" fontId="7" fillId="12" borderId="40" applyNumberFormat="0" applyProtection="0">
      <alignment horizontal="left" vertical="top" indent="1"/>
    </xf>
    <xf numFmtId="193" fontId="88" fillId="0" borderId="45" applyBorder="0">
      <alignment horizontal="center" vertical="center" wrapText="1"/>
    </xf>
    <xf numFmtId="0" fontId="39" fillId="22" borderId="41" applyNumberFormat="0" applyAlignment="0" applyProtection="0"/>
    <xf numFmtId="0" fontId="7" fillId="25" borderId="42" applyNumberFormat="0" applyFont="0" applyAlignment="0" applyProtection="0">
      <alignment vertical="center"/>
    </xf>
    <xf numFmtId="4" fontId="27" fillId="15" borderId="40" applyNumberFormat="0" applyProtection="0">
      <alignment horizontal="left" vertical="center" indent="1"/>
    </xf>
    <xf numFmtId="4" fontId="26" fillId="10" borderId="40" applyNumberFormat="0" applyProtection="0">
      <alignment horizontal="left" vertical="center" indent="1"/>
    </xf>
    <xf numFmtId="4" fontId="27" fillId="33" borderId="40" applyNumberFormat="0" applyProtection="0">
      <alignment horizontal="right" vertical="center"/>
    </xf>
    <xf numFmtId="4" fontId="27" fillId="34" borderId="40" applyNumberFormat="0" applyProtection="0">
      <alignment horizontal="right" vertical="center"/>
    </xf>
    <xf numFmtId="4" fontId="27" fillId="35" borderId="40" applyNumberFormat="0" applyProtection="0">
      <alignment horizontal="right" vertical="center"/>
    </xf>
    <xf numFmtId="0" fontId="7" fillId="13" borderId="40" applyNumberFormat="0" applyProtection="0">
      <alignment horizontal="left" vertical="center" indent="1"/>
    </xf>
    <xf numFmtId="0" fontId="7" fillId="13" borderId="40" applyNumberFormat="0" applyProtection="0">
      <alignment horizontal="left" vertical="top" indent="1"/>
    </xf>
    <xf numFmtId="0" fontId="7" fillId="15" borderId="40" applyNumberFormat="0" applyProtection="0">
      <alignment horizontal="left" vertical="center" indent="1"/>
    </xf>
    <xf numFmtId="0" fontId="7" fillId="15" borderId="40" applyNumberFormat="0" applyProtection="0">
      <alignment horizontal="left" vertical="top" indent="1"/>
    </xf>
    <xf numFmtId="0" fontId="7" fillId="12" borderId="40" applyNumberFormat="0" applyProtection="0">
      <alignment horizontal="left" vertical="center" indent="1"/>
    </xf>
    <xf numFmtId="0" fontId="7" fillId="18" borderId="40" applyNumberFormat="0" applyProtection="0">
      <alignment horizontal="left" vertical="center" indent="1"/>
    </xf>
    <xf numFmtId="0" fontId="7" fillId="18" borderId="40" applyNumberFormat="0" applyProtection="0">
      <alignment horizontal="left" vertical="top" indent="1"/>
    </xf>
    <xf numFmtId="0" fontId="7" fillId="56" borderId="39" applyNumberFormat="0">
      <protection locked="0"/>
    </xf>
    <xf numFmtId="0" fontId="93" fillId="13" borderId="46" applyBorder="0"/>
    <xf numFmtId="4" fontId="27" fillId="25" borderId="40" applyNumberFormat="0" applyProtection="0">
      <alignment vertical="center"/>
    </xf>
    <xf numFmtId="4" fontId="60" fillId="25" borderId="40" applyNumberFormat="0" applyProtection="0">
      <alignment vertical="center"/>
    </xf>
    <xf numFmtId="0" fontId="27" fillId="25" borderId="40" applyNumberFormat="0" applyProtection="0">
      <alignment horizontal="left" vertical="top" indent="1"/>
    </xf>
    <xf numFmtId="0" fontId="67" fillId="58" borderId="39"/>
    <xf numFmtId="4" fontId="95" fillId="18" borderId="40" applyNumberFormat="0" applyProtection="0">
      <alignment horizontal="right" vertical="center"/>
    </xf>
    <xf numFmtId="0" fontId="1" fillId="59" borderId="47" applyFont="0" applyAlignment="0">
      <alignment horizontal="left" indent="2"/>
    </xf>
    <xf numFmtId="165" fontId="1" fillId="60" borderId="38"/>
    <xf numFmtId="0" fontId="1" fillId="61" borderId="47" applyFont="0" applyAlignment="0">
      <alignment horizontal="left" indent="2"/>
    </xf>
    <xf numFmtId="0" fontId="41" fillId="0" borderId="44" applyNumberFormat="0" applyFill="0" applyAlignment="0" applyProtection="0"/>
    <xf numFmtId="0" fontId="102" fillId="22" borderId="43" applyNumberFormat="0" applyAlignment="0" applyProtection="0">
      <alignment vertical="center"/>
    </xf>
    <xf numFmtId="0" fontId="105" fillId="26" borderId="43" applyNumberFormat="0" applyAlignment="0" applyProtection="0">
      <alignment vertical="center"/>
    </xf>
    <xf numFmtId="0" fontId="106" fillId="22" borderId="41" applyNumberFormat="0" applyAlignment="0" applyProtection="0">
      <alignment vertical="center"/>
    </xf>
    <xf numFmtId="0" fontId="27" fillId="15" borderId="50" applyNumberFormat="0" applyProtection="0">
      <alignment horizontal="left" vertical="top" indent="1"/>
    </xf>
    <xf numFmtId="0" fontId="26" fillId="10" borderId="50" applyNumberFormat="0" applyProtection="0">
      <alignment horizontal="left" vertical="top" indent="1"/>
    </xf>
    <xf numFmtId="0" fontId="33" fillId="0" borderId="14">
      <alignment horizontal="center"/>
    </xf>
    <xf numFmtId="4" fontId="27" fillId="21" borderId="50" applyNumberFormat="0" applyProtection="0">
      <alignment horizontal="right" vertical="center"/>
    </xf>
    <xf numFmtId="4" fontId="27" fillId="31" borderId="50" applyNumberFormat="0" applyProtection="0">
      <alignment horizontal="right" vertical="center"/>
    </xf>
    <xf numFmtId="4" fontId="27" fillId="11" borderId="50" applyNumberFormat="0" applyProtection="0">
      <alignment horizontal="right" vertical="center"/>
    </xf>
    <xf numFmtId="4" fontId="27" fillId="25" borderId="50" applyNumberFormat="0" applyProtection="0">
      <alignment horizontal="left" vertical="center" indent="1"/>
    </xf>
    <xf numFmtId="0" fontId="22" fillId="0" borderId="49">
      <alignment horizontal="left" wrapText="1"/>
    </xf>
    <xf numFmtId="4" fontId="27" fillId="16" borderId="50" applyNumberFormat="0" applyProtection="0">
      <alignment horizontal="right" vertical="center"/>
    </xf>
    <xf numFmtId="4" fontId="27" fillId="32" borderId="50" applyNumberFormat="0" applyProtection="0">
      <alignment horizontal="right" vertical="center"/>
    </xf>
    <xf numFmtId="4" fontId="27" fillId="18" borderId="50" applyNumberFormat="0" applyProtection="0">
      <alignment horizontal="right" vertical="center"/>
    </xf>
    <xf numFmtId="4" fontId="26" fillId="10" borderId="50" applyNumberFormat="0" applyProtection="0">
      <alignment vertical="center"/>
    </xf>
    <xf numFmtId="3" fontId="76" fillId="0" borderId="49"/>
    <xf numFmtId="0" fontId="77" fillId="26" borderId="53" applyNumberFormat="0" applyAlignment="0" applyProtection="0"/>
    <xf numFmtId="0" fontId="78" fillId="0" borderId="54" applyNumberFormat="0" applyFill="0" applyAlignment="0" applyProtection="0">
      <alignment vertical="center"/>
    </xf>
    <xf numFmtId="4" fontId="27" fillId="29" borderId="50" applyNumberFormat="0" applyProtection="0">
      <alignment horizontal="right" vertical="center"/>
    </xf>
    <xf numFmtId="0" fontId="82" fillId="22" borderId="53" applyNumberFormat="0" applyAlignment="0" applyProtection="0"/>
    <xf numFmtId="0" fontId="7" fillId="25" borderId="52" applyNumberFormat="0" applyFont="0" applyAlignment="0" applyProtection="0"/>
    <xf numFmtId="0" fontId="7" fillId="25" borderId="52" applyNumberFormat="0" applyFont="0" applyAlignment="0" applyProtection="0"/>
    <xf numFmtId="4" fontId="60" fillId="18" borderId="50" applyNumberFormat="0" applyProtection="0">
      <alignment horizontal="right" vertical="center"/>
    </xf>
    <xf numFmtId="4" fontId="63" fillId="10" borderId="50" applyNumberFormat="0" applyProtection="0">
      <alignment vertical="center"/>
    </xf>
    <xf numFmtId="0" fontId="25" fillId="0" borderId="37" applyNumberFormat="0" applyAlignment="0" applyProtection="0">
      <alignment horizontal="left" vertical="center"/>
    </xf>
    <xf numFmtId="10" fontId="67" fillId="25" borderId="49" applyNumberFormat="0" applyBorder="0" applyAlignment="0" applyProtection="0"/>
    <xf numFmtId="4" fontId="27" fillId="15" borderId="50" applyNumberFormat="0" applyProtection="0">
      <alignment horizontal="right" vertical="center"/>
    </xf>
    <xf numFmtId="0" fontId="85" fillId="0" borderId="14"/>
    <xf numFmtId="0" fontId="7" fillId="12" borderId="50" applyNumberFormat="0" applyProtection="0">
      <alignment horizontal="left" vertical="top" indent="1"/>
    </xf>
    <xf numFmtId="0" fontId="39" fillId="22" borderId="51" applyNumberFormat="0" applyAlignment="0" applyProtection="0"/>
    <xf numFmtId="0" fontId="7" fillId="25" borderId="52" applyNumberFormat="0" applyFont="0" applyAlignment="0" applyProtection="0">
      <alignment vertical="center"/>
    </xf>
    <xf numFmtId="4" fontId="27" fillId="15" borderId="50" applyNumberFormat="0" applyProtection="0">
      <alignment horizontal="left" vertical="center" indent="1"/>
    </xf>
    <xf numFmtId="4" fontId="26" fillId="10" borderId="50" applyNumberFormat="0" applyProtection="0">
      <alignment horizontal="left" vertical="center" indent="1"/>
    </xf>
    <xf numFmtId="4" fontId="27" fillId="33" borderId="50" applyNumberFormat="0" applyProtection="0">
      <alignment horizontal="right" vertical="center"/>
    </xf>
    <xf numFmtId="4" fontId="27" fillId="34" borderId="50" applyNumberFormat="0" applyProtection="0">
      <alignment horizontal="right" vertical="center"/>
    </xf>
    <xf numFmtId="4" fontId="27" fillId="35" borderId="50" applyNumberFormat="0" applyProtection="0">
      <alignment horizontal="right" vertical="center"/>
    </xf>
    <xf numFmtId="0" fontId="7" fillId="13" borderId="50" applyNumberFormat="0" applyProtection="0">
      <alignment horizontal="left" vertical="center" indent="1"/>
    </xf>
    <xf numFmtId="0" fontId="7" fillId="13" borderId="50" applyNumberFormat="0" applyProtection="0">
      <alignment horizontal="left" vertical="top" indent="1"/>
    </xf>
    <xf numFmtId="0" fontId="7" fillId="15" borderId="50" applyNumberFormat="0" applyProtection="0">
      <alignment horizontal="left" vertical="center" indent="1"/>
    </xf>
    <xf numFmtId="0" fontId="7" fillId="15" borderId="50" applyNumberFormat="0" applyProtection="0">
      <alignment horizontal="left" vertical="top" indent="1"/>
    </xf>
    <xf numFmtId="0" fontId="7" fillId="12" borderId="50" applyNumberFormat="0" applyProtection="0">
      <alignment horizontal="left" vertical="center" indent="1"/>
    </xf>
    <xf numFmtId="0" fontId="7" fillId="18" borderId="50" applyNumberFormat="0" applyProtection="0">
      <alignment horizontal="left" vertical="center" indent="1"/>
    </xf>
    <xf numFmtId="0" fontId="7" fillId="18" borderId="50" applyNumberFormat="0" applyProtection="0">
      <alignment horizontal="left" vertical="top" indent="1"/>
    </xf>
    <xf numFmtId="0" fontId="7" fillId="56" borderId="49" applyNumberFormat="0">
      <protection locked="0"/>
    </xf>
    <xf numFmtId="0" fontId="93" fillId="13" borderId="55" applyBorder="0"/>
    <xf numFmtId="4" fontId="27" fillId="25" borderId="50" applyNumberFormat="0" applyProtection="0">
      <alignment vertical="center"/>
    </xf>
    <xf numFmtId="4" fontId="60" fillId="25" borderId="50" applyNumberFormat="0" applyProtection="0">
      <alignment vertical="center"/>
    </xf>
    <xf numFmtId="0" fontId="27" fillId="25" borderId="50" applyNumberFormat="0" applyProtection="0">
      <alignment horizontal="left" vertical="top" indent="1"/>
    </xf>
    <xf numFmtId="0" fontId="67" fillId="58" borderId="49"/>
    <xf numFmtId="4" fontId="95" fillId="18" borderId="50" applyNumberFormat="0" applyProtection="0">
      <alignment horizontal="right" vertical="center"/>
    </xf>
    <xf numFmtId="0" fontId="1" fillId="59" borderId="56" applyFont="0" applyAlignment="0">
      <alignment horizontal="left" indent="2"/>
    </xf>
    <xf numFmtId="0" fontId="1" fillId="61" borderId="56" applyFont="0" applyAlignment="0">
      <alignment horizontal="left" indent="2"/>
    </xf>
    <xf numFmtId="0" fontId="41" fillId="0" borderId="54" applyNumberFormat="0" applyFill="0" applyAlignment="0" applyProtection="0"/>
    <xf numFmtId="0" fontId="102" fillId="22" borderId="53" applyNumberFormat="0" applyAlignment="0" applyProtection="0">
      <alignment vertical="center"/>
    </xf>
    <xf numFmtId="0" fontId="105" fillId="26" borderId="53" applyNumberFormat="0" applyAlignment="0" applyProtection="0">
      <alignment vertical="center"/>
    </xf>
    <xf numFmtId="0" fontId="106" fillId="22" borderId="51" applyNumberFormat="0" applyAlignment="0" applyProtection="0">
      <alignment vertical="center"/>
    </xf>
    <xf numFmtId="0" fontId="25" fillId="0" borderId="62">
      <alignment horizontal="left" vertical="center"/>
    </xf>
    <xf numFmtId="4" fontId="27" fillId="31" borderId="78" applyNumberFormat="0" applyProtection="0">
      <alignment horizontal="right" vertical="center"/>
    </xf>
    <xf numFmtId="10" fontId="67" fillId="25" borderId="57" applyNumberFormat="0" applyBorder="0" applyAlignment="0" applyProtection="0"/>
    <xf numFmtId="4" fontId="27" fillId="15" borderId="59" applyNumberFormat="0" applyProtection="0">
      <alignment horizontal="right" vertical="center"/>
    </xf>
    <xf numFmtId="0" fontId="85" fillId="0" borderId="14"/>
    <xf numFmtId="4" fontId="27" fillId="21" borderId="78" applyNumberFormat="0" applyProtection="0">
      <alignment horizontal="right" vertical="center"/>
    </xf>
    <xf numFmtId="0" fontId="7" fillId="12" borderId="59" applyNumberFormat="0" applyProtection="0">
      <alignment horizontal="left" vertical="top" indent="1"/>
    </xf>
    <xf numFmtId="0" fontId="26" fillId="10" borderId="78" applyNumberFormat="0" applyProtection="0">
      <alignment horizontal="left" vertical="top" indent="1"/>
    </xf>
    <xf numFmtId="0" fontId="39" fillId="22" borderId="60" applyNumberFormat="0" applyAlignment="0" applyProtection="0"/>
    <xf numFmtId="0" fontId="7" fillId="25" borderId="61" applyNumberFormat="0" applyFont="0" applyAlignment="0" applyProtection="0">
      <alignment vertical="center"/>
    </xf>
    <xf numFmtId="4" fontId="27" fillId="15" borderId="59" applyNumberFormat="0" applyProtection="0">
      <alignment horizontal="left" vertical="center" indent="1"/>
    </xf>
    <xf numFmtId="4" fontId="26" fillId="10" borderId="59" applyNumberFormat="0" applyProtection="0">
      <alignment horizontal="left" vertical="center" indent="1"/>
    </xf>
    <xf numFmtId="4" fontId="27" fillId="33" borderId="59" applyNumberFormat="0" applyProtection="0">
      <alignment horizontal="right" vertical="center"/>
    </xf>
    <xf numFmtId="4" fontId="27" fillId="34" borderId="59" applyNumberFormat="0" applyProtection="0">
      <alignment horizontal="right" vertical="center"/>
    </xf>
    <xf numFmtId="4" fontId="27" fillId="35" borderId="59" applyNumberFormat="0" applyProtection="0">
      <alignment horizontal="right" vertical="center"/>
    </xf>
    <xf numFmtId="0" fontId="7" fillId="13" borderId="59" applyNumberFormat="0" applyProtection="0">
      <alignment horizontal="left" vertical="center" indent="1"/>
    </xf>
    <xf numFmtId="0" fontId="7" fillId="13" borderId="59" applyNumberFormat="0" applyProtection="0">
      <alignment horizontal="left" vertical="top" indent="1"/>
    </xf>
    <xf numFmtId="0" fontId="7" fillId="15" borderId="59" applyNumberFormat="0" applyProtection="0">
      <alignment horizontal="left" vertical="center" indent="1"/>
    </xf>
    <xf numFmtId="0" fontId="7" fillId="15" borderId="59" applyNumberFormat="0" applyProtection="0">
      <alignment horizontal="left" vertical="top" indent="1"/>
    </xf>
    <xf numFmtId="0" fontId="7" fillId="12" borderId="59" applyNumberFormat="0" applyProtection="0">
      <alignment horizontal="left" vertical="center" indent="1"/>
    </xf>
    <xf numFmtId="0" fontId="7" fillId="18" borderId="59" applyNumberFormat="0" applyProtection="0">
      <alignment horizontal="left" vertical="center" indent="1"/>
    </xf>
    <xf numFmtId="0" fontId="7" fillId="18" borderId="59" applyNumberFormat="0" applyProtection="0">
      <alignment horizontal="left" vertical="top" indent="1"/>
    </xf>
    <xf numFmtId="0" fontId="7" fillId="56" borderId="57" applyNumberFormat="0">
      <protection locked="0"/>
    </xf>
    <xf numFmtId="0" fontId="93" fillId="13" borderId="65" applyBorder="0"/>
    <xf numFmtId="4" fontId="27" fillId="25" borderId="59" applyNumberFormat="0" applyProtection="0">
      <alignment vertical="center"/>
    </xf>
    <xf numFmtId="4" fontId="60" fillId="25" borderId="59" applyNumberFormat="0" applyProtection="0">
      <alignment vertical="center"/>
    </xf>
    <xf numFmtId="0" fontId="27" fillId="25" borderId="59" applyNumberFormat="0" applyProtection="0">
      <alignment horizontal="left" vertical="top" indent="1"/>
    </xf>
    <xf numFmtId="0" fontId="67" fillId="58" borderId="57"/>
    <xf numFmtId="4" fontId="95" fillId="18" borderId="59" applyNumberFormat="0" applyProtection="0">
      <alignment horizontal="right" vertical="center"/>
    </xf>
    <xf numFmtId="0" fontId="1" fillId="59" borderId="66" applyFont="0" applyAlignment="0">
      <alignment horizontal="left" indent="2"/>
    </xf>
    <xf numFmtId="0" fontId="1" fillId="61" borderId="66" applyFont="0" applyAlignment="0">
      <alignment horizontal="left" indent="2"/>
    </xf>
    <xf numFmtId="0" fontId="41" fillId="0" borderId="64" applyNumberFormat="0" applyFill="0" applyAlignment="0" applyProtection="0"/>
    <xf numFmtId="0" fontId="102" fillId="22" borderId="63" applyNumberFormat="0" applyAlignment="0" applyProtection="0">
      <alignment vertical="center"/>
    </xf>
    <xf numFmtId="0" fontId="105" fillId="26" borderId="63" applyNumberFormat="0" applyAlignment="0" applyProtection="0">
      <alignment vertical="center"/>
    </xf>
    <xf numFmtId="0" fontId="106" fillId="22" borderId="60" applyNumberFormat="0" applyAlignment="0" applyProtection="0">
      <alignment vertical="center"/>
    </xf>
    <xf numFmtId="0" fontId="27" fillId="15" borderId="59" applyNumberFormat="0" applyProtection="0">
      <alignment horizontal="left" vertical="top" indent="1"/>
    </xf>
    <xf numFmtId="0" fontId="26" fillId="10" borderId="59" applyNumberFormat="0" applyProtection="0">
      <alignment horizontal="left" vertical="top" indent="1"/>
    </xf>
    <xf numFmtId="0" fontId="33" fillId="0" borderId="14">
      <alignment horizontal="center"/>
    </xf>
    <xf numFmtId="4" fontId="27" fillId="21" borderId="59" applyNumberFormat="0" applyProtection="0">
      <alignment horizontal="right" vertical="center"/>
    </xf>
    <xf numFmtId="4" fontId="27" fillId="31" borderId="59" applyNumberFormat="0" applyProtection="0">
      <alignment horizontal="right" vertical="center"/>
    </xf>
    <xf numFmtId="4" fontId="27" fillId="11" borderId="59" applyNumberFormat="0" applyProtection="0">
      <alignment horizontal="right" vertical="center"/>
    </xf>
    <xf numFmtId="4" fontId="27" fillId="25" borderId="59" applyNumberFormat="0" applyProtection="0">
      <alignment horizontal="left" vertical="center" indent="1"/>
    </xf>
    <xf numFmtId="0" fontId="22" fillId="0" borderId="57">
      <alignment horizontal="left" wrapText="1"/>
    </xf>
    <xf numFmtId="4" fontId="27" fillId="16" borderId="59" applyNumberFormat="0" applyProtection="0">
      <alignment horizontal="right" vertical="center"/>
    </xf>
    <xf numFmtId="4" fontId="27" fillId="32" borderId="59" applyNumberFormat="0" applyProtection="0">
      <alignment horizontal="right" vertical="center"/>
    </xf>
    <xf numFmtId="4" fontId="27" fillId="18" borderId="59" applyNumberFormat="0" applyProtection="0">
      <alignment horizontal="right" vertical="center"/>
    </xf>
    <xf numFmtId="4" fontId="26" fillId="10" borderId="59" applyNumberFormat="0" applyProtection="0">
      <alignment vertical="center"/>
    </xf>
    <xf numFmtId="3" fontId="76" fillId="0" borderId="57"/>
    <xf numFmtId="0" fontId="77" fillId="26" borderId="63" applyNumberFormat="0" applyAlignment="0" applyProtection="0"/>
    <xf numFmtId="0" fontId="78" fillId="0" borderId="64" applyNumberFormat="0" applyFill="0" applyAlignment="0" applyProtection="0">
      <alignment vertical="center"/>
    </xf>
    <xf numFmtId="4" fontId="27" fillId="29" borderId="59" applyNumberFormat="0" applyProtection="0">
      <alignment horizontal="right" vertical="center"/>
    </xf>
    <xf numFmtId="0" fontId="82" fillId="22" borderId="63" applyNumberFormat="0" applyAlignment="0" applyProtection="0"/>
    <xf numFmtId="0" fontId="7" fillId="25" borderId="61" applyNumberFormat="0" applyFont="0" applyAlignment="0" applyProtection="0"/>
    <xf numFmtId="0" fontId="7" fillId="25" borderId="61" applyNumberFormat="0" applyFont="0" applyAlignment="0" applyProtection="0"/>
    <xf numFmtId="4" fontId="60" fillId="18" borderId="59" applyNumberFormat="0" applyProtection="0">
      <alignment horizontal="right" vertical="center"/>
    </xf>
    <xf numFmtId="4" fontId="63" fillId="10" borderId="59" applyNumberFormat="0" applyProtection="0">
      <alignment vertical="center"/>
    </xf>
    <xf numFmtId="10" fontId="67" fillId="25" borderId="57" applyNumberFormat="0" applyBorder="0" applyAlignment="0" applyProtection="0"/>
    <xf numFmtId="4" fontId="27" fillId="15" borderId="59" applyNumberFormat="0" applyProtection="0">
      <alignment horizontal="right" vertical="center"/>
    </xf>
    <xf numFmtId="0" fontId="85" fillId="0" borderId="14"/>
    <xf numFmtId="0" fontId="7" fillId="12" borderId="59" applyNumberFormat="0" applyProtection="0">
      <alignment horizontal="left" vertical="top" indent="1"/>
    </xf>
    <xf numFmtId="0" fontId="39" fillId="22" borderId="60" applyNumberFormat="0" applyAlignment="0" applyProtection="0"/>
    <xf numFmtId="0" fontId="7" fillId="25" borderId="61" applyNumberFormat="0" applyFont="0" applyAlignment="0" applyProtection="0">
      <alignment vertical="center"/>
    </xf>
    <xf numFmtId="4" fontId="27" fillId="15" borderId="59" applyNumberFormat="0" applyProtection="0">
      <alignment horizontal="left" vertical="center" indent="1"/>
    </xf>
    <xf numFmtId="4" fontId="26" fillId="10" borderId="59" applyNumberFormat="0" applyProtection="0">
      <alignment horizontal="left" vertical="center" indent="1"/>
    </xf>
    <xf numFmtId="4" fontId="27" fillId="33" borderId="59" applyNumberFormat="0" applyProtection="0">
      <alignment horizontal="right" vertical="center"/>
    </xf>
    <xf numFmtId="4" fontId="27" fillId="34" borderId="59" applyNumberFormat="0" applyProtection="0">
      <alignment horizontal="right" vertical="center"/>
    </xf>
    <xf numFmtId="4" fontId="27" fillId="35" borderId="59" applyNumberFormat="0" applyProtection="0">
      <alignment horizontal="right" vertical="center"/>
    </xf>
    <xf numFmtId="0" fontId="7" fillId="13" borderId="59" applyNumberFormat="0" applyProtection="0">
      <alignment horizontal="left" vertical="center" indent="1"/>
    </xf>
    <xf numFmtId="0" fontId="7" fillId="13" borderId="59" applyNumberFormat="0" applyProtection="0">
      <alignment horizontal="left" vertical="top" indent="1"/>
    </xf>
    <xf numFmtId="0" fontId="7" fillId="15" borderId="59" applyNumberFormat="0" applyProtection="0">
      <alignment horizontal="left" vertical="center" indent="1"/>
    </xf>
    <xf numFmtId="0" fontId="7" fillId="15" borderId="59" applyNumberFormat="0" applyProtection="0">
      <alignment horizontal="left" vertical="top" indent="1"/>
    </xf>
    <xf numFmtId="0" fontId="7" fillId="12" borderId="59" applyNumberFormat="0" applyProtection="0">
      <alignment horizontal="left" vertical="center" indent="1"/>
    </xf>
    <xf numFmtId="0" fontId="7" fillId="18" borderId="59" applyNumberFormat="0" applyProtection="0">
      <alignment horizontal="left" vertical="center" indent="1"/>
    </xf>
    <xf numFmtId="0" fontId="7" fillId="18" borderId="59" applyNumberFormat="0" applyProtection="0">
      <alignment horizontal="left" vertical="top" indent="1"/>
    </xf>
    <xf numFmtId="0" fontId="7" fillId="56" borderId="57" applyNumberFormat="0">
      <protection locked="0"/>
    </xf>
    <xf numFmtId="0" fontId="93" fillId="13" borderId="65" applyBorder="0"/>
    <xf numFmtId="4" fontId="27" fillId="25" borderId="59" applyNumberFormat="0" applyProtection="0">
      <alignment vertical="center"/>
    </xf>
    <xf numFmtId="4" fontId="60" fillId="25" borderId="59" applyNumberFormat="0" applyProtection="0">
      <alignment vertical="center"/>
    </xf>
    <xf numFmtId="0" fontId="27" fillId="25" borderId="59" applyNumberFormat="0" applyProtection="0">
      <alignment horizontal="left" vertical="top" indent="1"/>
    </xf>
    <xf numFmtId="0" fontId="67" fillId="58" borderId="57"/>
    <xf numFmtId="4" fontId="95" fillId="18" borderId="59" applyNumberFormat="0" applyProtection="0">
      <alignment horizontal="right" vertical="center"/>
    </xf>
    <xf numFmtId="0" fontId="1" fillId="59" borderId="66" applyFont="0" applyAlignment="0">
      <alignment horizontal="left" indent="2"/>
    </xf>
    <xf numFmtId="0" fontId="1" fillId="61" borderId="66" applyFont="0" applyAlignment="0">
      <alignment horizontal="left" indent="2"/>
    </xf>
    <xf numFmtId="0" fontId="41" fillId="0" borderId="64" applyNumberFormat="0" applyFill="0" applyAlignment="0" applyProtection="0"/>
    <xf numFmtId="0" fontId="102" fillId="22" borderId="63" applyNumberFormat="0" applyAlignment="0" applyProtection="0">
      <alignment vertical="center"/>
    </xf>
    <xf numFmtId="0" fontId="105" fillId="26" borderId="63" applyNumberFormat="0" applyAlignment="0" applyProtection="0">
      <alignment vertical="center"/>
    </xf>
    <xf numFmtId="0" fontId="106" fillId="22" borderId="60" applyNumberFormat="0" applyAlignment="0" applyProtection="0">
      <alignment vertical="center"/>
    </xf>
    <xf numFmtId="0" fontId="27" fillId="15" borderId="59" applyNumberFormat="0" applyProtection="0">
      <alignment horizontal="left" vertical="top" indent="1"/>
    </xf>
    <xf numFmtId="0" fontId="26" fillId="10" borderId="59" applyNumberFormat="0" applyProtection="0">
      <alignment horizontal="left" vertical="top" indent="1"/>
    </xf>
    <xf numFmtId="4" fontId="27" fillId="21" borderId="59" applyNumberFormat="0" applyProtection="0">
      <alignment horizontal="right" vertical="center"/>
    </xf>
    <xf numFmtId="4" fontId="27" fillId="31" borderId="59" applyNumberFormat="0" applyProtection="0">
      <alignment horizontal="right" vertical="center"/>
    </xf>
    <xf numFmtId="4" fontId="27" fillId="11" borderId="59" applyNumberFormat="0" applyProtection="0">
      <alignment horizontal="right" vertical="center"/>
    </xf>
    <xf numFmtId="4" fontId="27" fillId="25" borderId="59" applyNumberFormat="0" applyProtection="0">
      <alignment horizontal="left" vertical="center" indent="1"/>
    </xf>
    <xf numFmtId="0" fontId="22" fillId="0" borderId="57">
      <alignment horizontal="left" wrapText="1"/>
    </xf>
    <xf numFmtId="4" fontId="27" fillId="16" borderId="59" applyNumberFormat="0" applyProtection="0">
      <alignment horizontal="right" vertical="center"/>
    </xf>
    <xf numFmtId="4" fontId="27" fillId="32" borderId="59" applyNumberFormat="0" applyProtection="0">
      <alignment horizontal="right" vertical="center"/>
    </xf>
    <xf numFmtId="4" fontId="27" fillId="18" borderId="59" applyNumberFormat="0" applyProtection="0">
      <alignment horizontal="right" vertical="center"/>
    </xf>
    <xf numFmtId="4" fontId="26" fillId="10" borderId="59" applyNumberFormat="0" applyProtection="0">
      <alignment vertical="center"/>
    </xf>
    <xf numFmtId="3" fontId="76" fillId="0" borderId="57"/>
    <xf numFmtId="0" fontId="77" fillId="26" borderId="63" applyNumberFormat="0" applyAlignment="0" applyProtection="0"/>
    <xf numFmtId="0" fontId="78" fillId="0" borderId="64" applyNumberFormat="0" applyFill="0" applyAlignment="0" applyProtection="0">
      <alignment vertical="center"/>
    </xf>
    <xf numFmtId="4" fontId="27" fillId="29" borderId="59" applyNumberFormat="0" applyProtection="0">
      <alignment horizontal="right" vertical="center"/>
    </xf>
    <xf numFmtId="0" fontId="82" fillId="22" borderId="63" applyNumberFormat="0" applyAlignment="0" applyProtection="0"/>
    <xf numFmtId="0" fontId="7" fillId="25" borderId="61" applyNumberFormat="0" applyFont="0" applyAlignment="0" applyProtection="0"/>
    <xf numFmtId="0" fontId="7" fillId="25" borderId="61" applyNumberFormat="0" applyFont="0" applyAlignment="0" applyProtection="0"/>
    <xf numFmtId="4" fontId="60" fillId="18" borderId="59" applyNumberFormat="0" applyProtection="0">
      <alignment horizontal="right" vertical="center"/>
    </xf>
    <xf numFmtId="4" fontId="63" fillId="10" borderId="59" applyNumberFormat="0" applyProtection="0">
      <alignment vertical="center"/>
    </xf>
    <xf numFmtId="0" fontId="25" fillId="0" borderId="58">
      <alignment horizontal="left" vertical="center"/>
    </xf>
    <xf numFmtId="4" fontId="27" fillId="11" borderId="78" applyNumberFormat="0" applyProtection="0">
      <alignment horizontal="right" vertical="center"/>
    </xf>
    <xf numFmtId="10" fontId="67" fillId="25" borderId="57" applyNumberFormat="0" applyBorder="0" applyAlignment="0" applyProtection="0"/>
    <xf numFmtId="4" fontId="27" fillId="15" borderId="59" applyNumberFormat="0" applyProtection="0">
      <alignment horizontal="right" vertical="center"/>
    </xf>
    <xf numFmtId="0" fontId="7" fillId="12" borderId="59" applyNumberFormat="0" applyProtection="0">
      <alignment horizontal="left" vertical="top" indent="1"/>
    </xf>
    <xf numFmtId="0" fontId="39" fillId="22" borderId="60" applyNumberFormat="0" applyAlignment="0" applyProtection="0"/>
    <xf numFmtId="0" fontId="7" fillId="25" borderId="61" applyNumberFormat="0" applyFont="0" applyAlignment="0" applyProtection="0">
      <alignment vertical="center"/>
    </xf>
    <xf numFmtId="4" fontId="27" fillId="15" borderId="59" applyNumberFormat="0" applyProtection="0">
      <alignment horizontal="left" vertical="center" indent="1"/>
    </xf>
    <xf numFmtId="4" fontId="26" fillId="10" borderId="59" applyNumberFormat="0" applyProtection="0">
      <alignment horizontal="left" vertical="center" indent="1"/>
    </xf>
    <xf numFmtId="4" fontId="27" fillId="33" borderId="59" applyNumberFormat="0" applyProtection="0">
      <alignment horizontal="right" vertical="center"/>
    </xf>
    <xf numFmtId="4" fontId="27" fillId="34" borderId="59" applyNumberFormat="0" applyProtection="0">
      <alignment horizontal="right" vertical="center"/>
    </xf>
    <xf numFmtId="4" fontId="27" fillId="35" borderId="59" applyNumberFormat="0" applyProtection="0">
      <alignment horizontal="right" vertical="center"/>
    </xf>
    <xf numFmtId="0" fontId="7" fillId="13" borderId="59" applyNumberFormat="0" applyProtection="0">
      <alignment horizontal="left" vertical="center" indent="1"/>
    </xf>
    <xf numFmtId="0" fontId="7" fillId="13" borderId="59" applyNumberFormat="0" applyProtection="0">
      <alignment horizontal="left" vertical="top" indent="1"/>
    </xf>
    <xf numFmtId="0" fontId="7" fillId="15" borderId="59" applyNumberFormat="0" applyProtection="0">
      <alignment horizontal="left" vertical="center" indent="1"/>
    </xf>
    <xf numFmtId="0" fontId="7" fillId="15" borderId="59" applyNumberFormat="0" applyProtection="0">
      <alignment horizontal="left" vertical="top" indent="1"/>
    </xf>
    <xf numFmtId="0" fontId="7" fillId="12" borderId="59" applyNumberFormat="0" applyProtection="0">
      <alignment horizontal="left" vertical="center" indent="1"/>
    </xf>
    <xf numFmtId="0" fontId="7" fillId="18" borderId="59" applyNumberFormat="0" applyProtection="0">
      <alignment horizontal="left" vertical="center" indent="1"/>
    </xf>
    <xf numFmtId="0" fontId="7" fillId="18" borderId="59" applyNumberFormat="0" applyProtection="0">
      <alignment horizontal="left" vertical="top" indent="1"/>
    </xf>
    <xf numFmtId="0" fontId="7" fillId="56" borderId="57" applyNumberFormat="0">
      <protection locked="0"/>
    </xf>
    <xf numFmtId="0" fontId="93" fillId="13" borderId="65" applyBorder="0"/>
    <xf numFmtId="4" fontId="27" fillId="25" borderId="59" applyNumberFormat="0" applyProtection="0">
      <alignment vertical="center"/>
    </xf>
    <xf numFmtId="4" fontId="60" fillId="25" borderId="59" applyNumberFormat="0" applyProtection="0">
      <alignment vertical="center"/>
    </xf>
    <xf numFmtId="0" fontId="27" fillId="25" borderId="59" applyNumberFormat="0" applyProtection="0">
      <alignment horizontal="left" vertical="top" indent="1"/>
    </xf>
    <xf numFmtId="0" fontId="67" fillId="58" borderId="57"/>
    <xf numFmtId="4" fontId="95" fillId="18" borderId="59" applyNumberFormat="0" applyProtection="0">
      <alignment horizontal="right" vertical="center"/>
    </xf>
    <xf numFmtId="0" fontId="1" fillId="59" borderId="66" applyFont="0" applyAlignment="0">
      <alignment horizontal="left" indent="2"/>
    </xf>
    <xf numFmtId="0" fontId="1" fillId="61" borderId="66" applyFont="0" applyAlignment="0">
      <alignment horizontal="left" indent="2"/>
    </xf>
    <xf numFmtId="0" fontId="41" fillId="0" borderId="64" applyNumberFormat="0" applyFill="0" applyAlignment="0" applyProtection="0"/>
    <xf numFmtId="0" fontId="102" fillId="22" borderId="63" applyNumberFormat="0" applyAlignment="0" applyProtection="0">
      <alignment vertical="center"/>
    </xf>
    <xf numFmtId="0" fontId="105" fillId="26" borderId="63" applyNumberFormat="0" applyAlignment="0" applyProtection="0">
      <alignment vertical="center"/>
    </xf>
    <xf numFmtId="0" fontId="106" fillId="22" borderId="60" applyNumberFormat="0" applyAlignment="0" applyProtection="0">
      <alignment vertical="center"/>
    </xf>
    <xf numFmtId="0" fontId="27" fillId="15" borderId="68" applyNumberFormat="0" applyProtection="0">
      <alignment horizontal="left" vertical="top" indent="1"/>
    </xf>
    <xf numFmtId="0" fontId="26" fillId="10" borderId="68" applyNumberFormat="0" applyProtection="0">
      <alignment horizontal="left" vertical="top" indent="1"/>
    </xf>
    <xf numFmtId="0" fontId="33" fillId="0" borderId="14">
      <alignment horizontal="center"/>
    </xf>
    <xf numFmtId="4" fontId="27" fillId="21" borderId="68" applyNumberFormat="0" applyProtection="0">
      <alignment horizontal="right" vertical="center"/>
    </xf>
    <xf numFmtId="4" fontId="27" fillId="31" borderId="68" applyNumberFormat="0" applyProtection="0">
      <alignment horizontal="right" vertical="center"/>
    </xf>
    <xf numFmtId="4" fontId="27" fillId="11" borderId="68" applyNumberFormat="0" applyProtection="0">
      <alignment horizontal="right" vertical="center"/>
    </xf>
    <xf numFmtId="4" fontId="27" fillId="25" borderId="68" applyNumberFormat="0" applyProtection="0">
      <alignment horizontal="left" vertical="center" indent="1"/>
    </xf>
    <xf numFmtId="0" fontId="22" fillId="0" borderId="67">
      <alignment horizontal="left" wrapText="1"/>
    </xf>
    <xf numFmtId="4" fontId="27" fillId="16" borderId="68" applyNumberFormat="0" applyProtection="0">
      <alignment horizontal="right" vertical="center"/>
    </xf>
    <xf numFmtId="4" fontId="27" fillId="32" borderId="68" applyNumberFormat="0" applyProtection="0">
      <alignment horizontal="right" vertical="center"/>
    </xf>
    <xf numFmtId="4" fontId="27" fillId="18" borderId="68" applyNumberFormat="0" applyProtection="0">
      <alignment horizontal="right" vertical="center"/>
    </xf>
    <xf numFmtId="4" fontId="26" fillId="10" borderId="68" applyNumberFormat="0" applyProtection="0">
      <alignment vertical="center"/>
    </xf>
    <xf numFmtId="3" fontId="76" fillId="0" borderId="67"/>
    <xf numFmtId="0" fontId="77" fillId="26" borderId="71" applyNumberFormat="0" applyAlignment="0" applyProtection="0"/>
    <xf numFmtId="0" fontId="78" fillId="0" borderId="72" applyNumberFormat="0" applyFill="0" applyAlignment="0" applyProtection="0">
      <alignment vertical="center"/>
    </xf>
    <xf numFmtId="4" fontId="27" fillId="29" borderId="68" applyNumberFormat="0" applyProtection="0">
      <alignment horizontal="right" vertical="center"/>
    </xf>
    <xf numFmtId="0" fontId="82" fillId="22" borderId="71" applyNumberFormat="0" applyAlignment="0" applyProtection="0"/>
    <xf numFmtId="0" fontId="7" fillId="25" borderId="70" applyNumberFormat="0" applyFont="0" applyAlignment="0" applyProtection="0"/>
    <xf numFmtId="0" fontId="7" fillId="25" borderId="70" applyNumberFormat="0" applyFont="0" applyAlignment="0" applyProtection="0"/>
    <xf numFmtId="4" fontId="60" fillId="18" borderId="68" applyNumberFormat="0" applyProtection="0">
      <alignment horizontal="right" vertical="center"/>
    </xf>
    <xf numFmtId="4" fontId="63" fillId="10" borderId="68" applyNumberFormat="0" applyProtection="0">
      <alignment vertical="center"/>
    </xf>
    <xf numFmtId="10" fontId="67" fillId="25" borderId="67" applyNumberFormat="0" applyBorder="0" applyAlignment="0" applyProtection="0"/>
    <xf numFmtId="4" fontId="27" fillId="15" borderId="68" applyNumberFormat="0" applyProtection="0">
      <alignment horizontal="right" vertical="center"/>
    </xf>
    <xf numFmtId="0" fontId="85" fillId="0" borderId="14"/>
    <xf numFmtId="0" fontId="7" fillId="12" borderId="68" applyNumberFormat="0" applyProtection="0">
      <alignment horizontal="left" vertical="top" indent="1"/>
    </xf>
    <xf numFmtId="0" fontId="39" fillId="22" borderId="69" applyNumberFormat="0" applyAlignment="0" applyProtection="0"/>
    <xf numFmtId="0" fontId="7" fillId="25" borderId="70" applyNumberFormat="0" applyFont="0" applyAlignment="0" applyProtection="0">
      <alignment vertical="center"/>
    </xf>
    <xf numFmtId="4" fontId="27" fillId="15" borderId="68" applyNumberFormat="0" applyProtection="0">
      <alignment horizontal="left" vertical="center" indent="1"/>
    </xf>
    <xf numFmtId="4" fontId="26" fillId="10" borderId="68" applyNumberFormat="0" applyProtection="0">
      <alignment horizontal="left" vertical="center" indent="1"/>
    </xf>
    <xf numFmtId="4" fontId="27" fillId="33" borderId="68" applyNumberFormat="0" applyProtection="0">
      <alignment horizontal="right" vertical="center"/>
    </xf>
    <xf numFmtId="4" fontId="27" fillId="34" borderId="68" applyNumberFormat="0" applyProtection="0">
      <alignment horizontal="right" vertical="center"/>
    </xf>
    <xf numFmtId="4" fontId="27" fillId="35" borderId="68" applyNumberFormat="0" applyProtection="0">
      <alignment horizontal="right" vertical="center"/>
    </xf>
    <xf numFmtId="0" fontId="7" fillId="13" borderId="68" applyNumberFormat="0" applyProtection="0">
      <alignment horizontal="left" vertical="center" indent="1"/>
    </xf>
    <xf numFmtId="0" fontId="7" fillId="13" borderId="68" applyNumberFormat="0" applyProtection="0">
      <alignment horizontal="left" vertical="top" indent="1"/>
    </xf>
    <xf numFmtId="0" fontId="7" fillId="15" borderId="68" applyNumberFormat="0" applyProtection="0">
      <alignment horizontal="left" vertical="center" indent="1"/>
    </xf>
    <xf numFmtId="0" fontId="7" fillId="15" borderId="68" applyNumberFormat="0" applyProtection="0">
      <alignment horizontal="left" vertical="top" indent="1"/>
    </xf>
    <xf numFmtId="0" fontId="7" fillId="12" borderId="68" applyNumberFormat="0" applyProtection="0">
      <alignment horizontal="left" vertical="center" indent="1"/>
    </xf>
    <xf numFmtId="0" fontId="7" fillId="18" borderId="68" applyNumberFormat="0" applyProtection="0">
      <alignment horizontal="left" vertical="center" indent="1"/>
    </xf>
    <xf numFmtId="0" fontId="7" fillId="18" borderId="68" applyNumberFormat="0" applyProtection="0">
      <alignment horizontal="left" vertical="top" indent="1"/>
    </xf>
    <xf numFmtId="0" fontId="7" fillId="56" borderId="67" applyNumberFormat="0">
      <protection locked="0"/>
    </xf>
    <xf numFmtId="0" fontId="93" fillId="13" borderId="73" applyBorder="0"/>
    <xf numFmtId="4" fontId="27" fillId="25" borderId="68" applyNumberFormat="0" applyProtection="0">
      <alignment vertical="center"/>
    </xf>
    <xf numFmtId="4" fontId="60" fillId="25" borderId="68" applyNumberFormat="0" applyProtection="0">
      <alignment vertical="center"/>
    </xf>
    <xf numFmtId="0" fontId="27" fillId="25" borderId="68" applyNumberFormat="0" applyProtection="0">
      <alignment horizontal="left" vertical="top" indent="1"/>
    </xf>
    <xf numFmtId="0" fontId="67" fillId="58" borderId="67"/>
    <xf numFmtId="4" fontId="95" fillId="18" borderId="68" applyNumberFormat="0" applyProtection="0">
      <alignment horizontal="right" vertical="center"/>
    </xf>
    <xf numFmtId="0" fontId="1" fillId="59" borderId="74" applyFont="0" applyAlignment="0">
      <alignment horizontal="left" indent="2"/>
    </xf>
    <xf numFmtId="0" fontId="1" fillId="61" borderId="74" applyFont="0" applyAlignment="0">
      <alignment horizontal="left" indent="2"/>
    </xf>
    <xf numFmtId="0" fontId="41" fillId="0" borderId="72" applyNumberFormat="0" applyFill="0" applyAlignment="0" applyProtection="0"/>
    <xf numFmtId="0" fontId="102" fillId="22" borderId="71" applyNumberFormat="0" applyAlignment="0" applyProtection="0">
      <alignment vertical="center"/>
    </xf>
    <xf numFmtId="0" fontId="105" fillId="26" borderId="71" applyNumberFormat="0" applyAlignment="0" applyProtection="0">
      <alignment vertical="center"/>
    </xf>
    <xf numFmtId="0" fontId="106" fillId="22" borderId="69" applyNumberFormat="0" applyAlignment="0" applyProtection="0">
      <alignment vertical="center"/>
    </xf>
    <xf numFmtId="0" fontId="25" fillId="0" borderId="76" applyNumberFormat="0" applyAlignment="0" applyProtection="0">
      <alignment horizontal="left" vertical="center"/>
    </xf>
    <xf numFmtId="0" fontId="25" fillId="0" borderId="62">
      <alignment horizontal="left" vertical="center"/>
    </xf>
    <xf numFmtId="10" fontId="67" fillId="25" borderId="75" applyNumberFormat="0" applyBorder="0" applyAlignment="0" applyProtection="0"/>
    <xf numFmtId="4" fontId="27" fillId="15" borderId="78" applyNumberFormat="0" applyProtection="0">
      <alignment horizontal="right" vertical="center"/>
    </xf>
    <xf numFmtId="0" fontId="7" fillId="12" borderId="78" applyNumberFormat="0" applyProtection="0">
      <alignment horizontal="left" vertical="top" indent="1"/>
    </xf>
    <xf numFmtId="0" fontId="39" fillId="22" borderId="79" applyNumberFormat="0" applyAlignment="0" applyProtection="0"/>
    <xf numFmtId="0" fontId="7" fillId="25" borderId="80" applyNumberFormat="0" applyFont="0" applyAlignment="0" applyProtection="0">
      <alignment vertical="center"/>
    </xf>
    <xf numFmtId="4" fontId="27" fillId="15" borderId="78" applyNumberFormat="0" applyProtection="0">
      <alignment horizontal="left" vertical="center" indent="1"/>
    </xf>
    <xf numFmtId="4" fontId="26" fillId="10" borderId="78" applyNumberFormat="0" applyProtection="0">
      <alignment horizontal="left" vertical="center" indent="1"/>
    </xf>
    <xf numFmtId="4" fontId="27" fillId="33" borderId="78" applyNumberFormat="0" applyProtection="0">
      <alignment horizontal="right" vertical="center"/>
    </xf>
    <xf numFmtId="4" fontId="27" fillId="34" borderId="78" applyNumberFormat="0" applyProtection="0">
      <alignment horizontal="right" vertical="center"/>
    </xf>
    <xf numFmtId="4" fontId="27" fillId="35" borderId="78" applyNumberFormat="0" applyProtection="0">
      <alignment horizontal="right" vertical="center"/>
    </xf>
    <xf numFmtId="0" fontId="7" fillId="13" borderId="78" applyNumberFormat="0" applyProtection="0">
      <alignment horizontal="left" vertical="center" indent="1"/>
    </xf>
    <xf numFmtId="0" fontId="7" fillId="13" borderId="78" applyNumberFormat="0" applyProtection="0">
      <alignment horizontal="left" vertical="top" indent="1"/>
    </xf>
    <xf numFmtId="0" fontId="7" fillId="15" borderId="78" applyNumberFormat="0" applyProtection="0">
      <alignment horizontal="left" vertical="center" indent="1"/>
    </xf>
    <xf numFmtId="0" fontId="7" fillId="15" borderId="78" applyNumberFormat="0" applyProtection="0">
      <alignment horizontal="left" vertical="top" indent="1"/>
    </xf>
    <xf numFmtId="0" fontId="7" fillId="12" borderId="78" applyNumberFormat="0" applyProtection="0">
      <alignment horizontal="left" vertical="center" indent="1"/>
    </xf>
    <xf numFmtId="0" fontId="7" fillId="18" borderId="78" applyNumberFormat="0" applyProtection="0">
      <alignment horizontal="left" vertical="center" indent="1"/>
    </xf>
    <xf numFmtId="0" fontId="7" fillId="18" borderId="78" applyNumberFormat="0" applyProtection="0">
      <alignment horizontal="left" vertical="top" indent="1"/>
    </xf>
    <xf numFmtId="0" fontId="7" fillId="56" borderId="75" applyNumberFormat="0">
      <protection locked="0"/>
    </xf>
    <xf numFmtId="0" fontId="93" fillId="13" borderId="83" applyBorder="0"/>
    <xf numFmtId="4" fontId="27" fillId="25" borderId="78" applyNumberFormat="0" applyProtection="0">
      <alignment vertical="center"/>
    </xf>
    <xf numFmtId="4" fontId="60" fillId="25" borderId="78" applyNumberFormat="0" applyProtection="0">
      <alignment vertical="center"/>
    </xf>
    <xf numFmtId="0" fontId="27" fillId="25" borderId="78" applyNumberFormat="0" applyProtection="0">
      <alignment horizontal="left" vertical="top" indent="1"/>
    </xf>
    <xf numFmtId="0" fontId="67" fillId="58" borderId="75"/>
    <xf numFmtId="4" fontId="95" fillId="18" borderId="78" applyNumberFormat="0" applyProtection="0">
      <alignment horizontal="right" vertical="center"/>
    </xf>
    <xf numFmtId="0" fontId="1" fillId="59" borderId="84" applyFont="0" applyAlignment="0">
      <alignment horizontal="left" indent="2"/>
    </xf>
    <xf numFmtId="165" fontId="1" fillId="60" borderId="38"/>
    <xf numFmtId="0" fontId="1" fillId="61" borderId="84" applyFont="0" applyAlignment="0">
      <alignment horizontal="left" indent="2"/>
    </xf>
    <xf numFmtId="0" fontId="41" fillId="0" borderId="82" applyNumberFormat="0" applyFill="0" applyAlignment="0" applyProtection="0"/>
    <xf numFmtId="0" fontId="102" fillId="22" borderId="81" applyNumberFormat="0" applyAlignment="0" applyProtection="0">
      <alignment vertical="center"/>
    </xf>
    <xf numFmtId="0" fontId="105" fillId="26" borderId="81" applyNumberFormat="0" applyAlignment="0" applyProtection="0">
      <alignment vertical="center"/>
    </xf>
    <xf numFmtId="0" fontId="106" fillId="22" borderId="79" applyNumberFormat="0" applyAlignment="0" applyProtection="0">
      <alignment vertical="center"/>
    </xf>
    <xf numFmtId="0" fontId="27" fillId="15" borderId="78" applyNumberFormat="0" applyProtection="0">
      <alignment horizontal="left" vertical="top" indent="1"/>
    </xf>
    <xf numFmtId="0" fontId="26" fillId="10" borderId="78" applyNumberFormat="0" applyProtection="0">
      <alignment horizontal="left" vertical="top" indent="1"/>
    </xf>
    <xf numFmtId="4" fontId="27" fillId="21" borderId="78" applyNumberFormat="0" applyProtection="0">
      <alignment horizontal="right" vertical="center"/>
    </xf>
    <xf numFmtId="4" fontId="27" fillId="31" borderId="78" applyNumberFormat="0" applyProtection="0">
      <alignment horizontal="right" vertical="center"/>
    </xf>
    <xf numFmtId="4" fontId="27" fillId="11" borderId="78" applyNumberFormat="0" applyProtection="0">
      <alignment horizontal="right" vertical="center"/>
    </xf>
    <xf numFmtId="4" fontId="27" fillId="25" borderId="78" applyNumberFormat="0" applyProtection="0">
      <alignment horizontal="left" vertical="center" indent="1"/>
    </xf>
    <xf numFmtId="0" fontId="22" fillId="0" borderId="75">
      <alignment horizontal="left" wrapText="1"/>
    </xf>
    <xf numFmtId="4" fontId="27" fillId="16" borderId="78" applyNumberFormat="0" applyProtection="0">
      <alignment horizontal="right" vertical="center"/>
    </xf>
    <xf numFmtId="4" fontId="27" fillId="32" borderId="78" applyNumberFormat="0" applyProtection="0">
      <alignment horizontal="right" vertical="center"/>
    </xf>
    <xf numFmtId="4" fontId="27" fillId="18" borderId="78" applyNumberFormat="0" applyProtection="0">
      <alignment horizontal="right" vertical="center"/>
    </xf>
    <xf numFmtId="4" fontId="26" fillId="10" borderId="78" applyNumberFormat="0" applyProtection="0">
      <alignment vertical="center"/>
    </xf>
    <xf numFmtId="3" fontId="76" fillId="0" borderId="75"/>
    <xf numFmtId="0" fontId="77" fillId="26" borderId="81" applyNumberFormat="0" applyAlignment="0" applyProtection="0"/>
    <xf numFmtId="0" fontId="78" fillId="0" borderId="82" applyNumberFormat="0" applyFill="0" applyAlignment="0" applyProtection="0">
      <alignment vertical="center"/>
    </xf>
    <xf numFmtId="4" fontId="27" fillId="29" borderId="78" applyNumberFormat="0" applyProtection="0">
      <alignment horizontal="right" vertical="center"/>
    </xf>
    <xf numFmtId="0" fontId="82" fillId="22" borderId="81" applyNumberFormat="0" applyAlignment="0" applyProtection="0"/>
    <xf numFmtId="0" fontId="7" fillId="25" borderId="80" applyNumberFormat="0" applyFont="0" applyAlignment="0" applyProtection="0"/>
    <xf numFmtId="0" fontId="7" fillId="25" borderId="80" applyNumberFormat="0" applyFont="0" applyAlignment="0" applyProtection="0"/>
    <xf numFmtId="4" fontId="60" fillId="18" borderId="78" applyNumberFormat="0" applyProtection="0">
      <alignment horizontal="right" vertical="center"/>
    </xf>
    <xf numFmtId="4" fontId="63" fillId="10" borderId="78" applyNumberFormat="0" applyProtection="0">
      <alignment vertical="center"/>
    </xf>
    <xf numFmtId="0" fontId="25" fillId="0" borderId="76" applyNumberFormat="0" applyAlignment="0" applyProtection="0">
      <alignment horizontal="left" vertical="center"/>
    </xf>
    <xf numFmtId="10" fontId="67" fillId="25" borderId="75" applyNumberFormat="0" applyBorder="0" applyAlignment="0" applyProtection="0"/>
    <xf numFmtId="4" fontId="27" fillId="15" borderId="78" applyNumberFormat="0" applyProtection="0">
      <alignment horizontal="right" vertical="center"/>
    </xf>
    <xf numFmtId="0" fontId="7" fillId="12" borderId="78" applyNumberFormat="0" applyProtection="0">
      <alignment horizontal="left" vertical="top" indent="1"/>
    </xf>
    <xf numFmtId="0" fontId="39" fillId="22" borderId="79" applyNumberFormat="0" applyAlignment="0" applyProtection="0"/>
    <xf numFmtId="0" fontId="7" fillId="25" borderId="80" applyNumberFormat="0" applyFont="0" applyAlignment="0" applyProtection="0">
      <alignment vertical="center"/>
    </xf>
    <xf numFmtId="4" fontId="27" fillId="15" borderId="78" applyNumberFormat="0" applyProtection="0">
      <alignment horizontal="left" vertical="center" indent="1"/>
    </xf>
    <xf numFmtId="4" fontId="26" fillId="10" borderId="78" applyNumberFormat="0" applyProtection="0">
      <alignment horizontal="left" vertical="center" indent="1"/>
    </xf>
    <xf numFmtId="4" fontId="27" fillId="33" borderId="78" applyNumberFormat="0" applyProtection="0">
      <alignment horizontal="right" vertical="center"/>
    </xf>
    <xf numFmtId="4" fontId="27" fillId="34" borderId="78" applyNumberFormat="0" applyProtection="0">
      <alignment horizontal="right" vertical="center"/>
    </xf>
    <xf numFmtId="4" fontId="27" fillId="35" borderId="78" applyNumberFormat="0" applyProtection="0">
      <alignment horizontal="right" vertical="center"/>
    </xf>
    <xf numFmtId="0" fontId="7" fillId="13" borderId="78" applyNumberFormat="0" applyProtection="0">
      <alignment horizontal="left" vertical="center" indent="1"/>
    </xf>
    <xf numFmtId="0" fontId="7" fillId="13" borderId="78" applyNumberFormat="0" applyProtection="0">
      <alignment horizontal="left" vertical="top" indent="1"/>
    </xf>
    <xf numFmtId="0" fontId="7" fillId="15" borderId="78" applyNumberFormat="0" applyProtection="0">
      <alignment horizontal="left" vertical="center" indent="1"/>
    </xf>
    <xf numFmtId="0" fontId="7" fillId="15" borderId="78" applyNumberFormat="0" applyProtection="0">
      <alignment horizontal="left" vertical="top" indent="1"/>
    </xf>
    <xf numFmtId="0" fontId="7" fillId="12" borderId="78" applyNumberFormat="0" applyProtection="0">
      <alignment horizontal="left" vertical="center" indent="1"/>
    </xf>
    <xf numFmtId="0" fontId="7" fillId="18" borderId="78" applyNumberFormat="0" applyProtection="0">
      <alignment horizontal="left" vertical="center" indent="1"/>
    </xf>
    <xf numFmtId="0" fontId="7" fillId="18" borderId="78" applyNumberFormat="0" applyProtection="0">
      <alignment horizontal="left" vertical="top" indent="1"/>
    </xf>
    <xf numFmtId="0" fontId="7" fillId="56" borderId="75" applyNumberFormat="0">
      <protection locked="0"/>
    </xf>
    <xf numFmtId="0" fontId="93" fillId="13" borderId="83" applyBorder="0"/>
    <xf numFmtId="4" fontId="27" fillId="25" borderId="78" applyNumberFormat="0" applyProtection="0">
      <alignment vertical="center"/>
    </xf>
    <xf numFmtId="4" fontId="60" fillId="25" borderId="78" applyNumberFormat="0" applyProtection="0">
      <alignment vertical="center"/>
    </xf>
    <xf numFmtId="0" fontId="27" fillId="25" borderId="78" applyNumberFormat="0" applyProtection="0">
      <alignment horizontal="left" vertical="top" indent="1"/>
    </xf>
    <xf numFmtId="0" fontId="67" fillId="58" borderId="75"/>
    <xf numFmtId="4" fontId="95" fillId="18" borderId="78" applyNumberFormat="0" applyProtection="0">
      <alignment horizontal="right" vertical="center"/>
    </xf>
    <xf numFmtId="0" fontId="1" fillId="59" borderId="84" applyFont="0" applyAlignment="0">
      <alignment horizontal="left" indent="2"/>
    </xf>
    <xf numFmtId="165" fontId="1" fillId="60" borderId="38"/>
    <xf numFmtId="0" fontId="1" fillId="61" borderId="84" applyFont="0" applyAlignment="0">
      <alignment horizontal="left" indent="2"/>
    </xf>
    <xf numFmtId="0" fontId="41" fillId="0" borderId="82" applyNumberFormat="0" applyFill="0" applyAlignment="0" applyProtection="0"/>
    <xf numFmtId="0" fontId="102" fillId="22" borderId="81" applyNumberFormat="0" applyAlignment="0" applyProtection="0">
      <alignment vertical="center"/>
    </xf>
    <xf numFmtId="0" fontId="105" fillId="26" borderId="81" applyNumberFormat="0" applyAlignment="0" applyProtection="0">
      <alignment vertical="center"/>
    </xf>
    <xf numFmtId="0" fontId="106" fillId="22" borderId="79" applyNumberFormat="0" applyAlignment="0" applyProtection="0">
      <alignment vertical="center"/>
    </xf>
    <xf numFmtId="0" fontId="27" fillId="15" borderId="86" applyNumberFormat="0" applyProtection="0">
      <alignment horizontal="left" vertical="top" indent="1"/>
    </xf>
    <xf numFmtId="0" fontId="26" fillId="10" borderId="86" applyNumberFormat="0" applyProtection="0">
      <alignment horizontal="left" vertical="top" indent="1"/>
    </xf>
    <xf numFmtId="4" fontId="27" fillId="21" borderId="86" applyNumberFormat="0" applyProtection="0">
      <alignment horizontal="right" vertical="center"/>
    </xf>
    <xf numFmtId="4" fontId="27" fillId="31" borderId="86" applyNumberFormat="0" applyProtection="0">
      <alignment horizontal="right" vertical="center"/>
    </xf>
    <xf numFmtId="4" fontId="27" fillId="11" borderId="86" applyNumberFormat="0" applyProtection="0">
      <alignment horizontal="right" vertical="center"/>
    </xf>
    <xf numFmtId="4" fontId="27" fillId="25" borderId="86" applyNumberFormat="0" applyProtection="0">
      <alignment horizontal="left" vertical="center" indent="1"/>
    </xf>
    <xf numFmtId="0" fontId="22" fillId="0" borderId="85">
      <alignment horizontal="left" wrapText="1"/>
    </xf>
    <xf numFmtId="4" fontId="27" fillId="16" borderId="86" applyNumberFormat="0" applyProtection="0">
      <alignment horizontal="right" vertical="center"/>
    </xf>
    <xf numFmtId="4" fontId="27" fillId="32" borderId="86" applyNumberFormat="0" applyProtection="0">
      <alignment horizontal="right" vertical="center"/>
    </xf>
    <xf numFmtId="4" fontId="27" fillId="18" borderId="86" applyNumberFormat="0" applyProtection="0">
      <alignment horizontal="right" vertical="center"/>
    </xf>
    <xf numFmtId="4" fontId="26" fillId="10" borderId="86" applyNumberFormat="0" applyProtection="0">
      <alignment vertical="center"/>
    </xf>
    <xf numFmtId="3" fontId="76" fillId="0" borderId="85"/>
    <xf numFmtId="0" fontId="77" fillId="26" borderId="89" applyNumberFormat="0" applyAlignment="0" applyProtection="0"/>
    <xf numFmtId="0" fontId="78" fillId="0" borderId="90" applyNumberFormat="0" applyFill="0" applyAlignment="0" applyProtection="0">
      <alignment vertical="center"/>
    </xf>
    <xf numFmtId="4" fontId="27" fillId="29" borderId="86" applyNumberFormat="0" applyProtection="0">
      <alignment horizontal="right" vertical="center"/>
    </xf>
    <xf numFmtId="0" fontId="82" fillId="22" borderId="89" applyNumberFormat="0" applyAlignment="0" applyProtection="0"/>
    <xf numFmtId="0" fontId="7" fillId="25" borderId="88" applyNumberFormat="0" applyFont="0" applyAlignment="0" applyProtection="0"/>
    <xf numFmtId="0" fontId="7" fillId="25" borderId="88" applyNumberFormat="0" applyFont="0" applyAlignment="0" applyProtection="0"/>
    <xf numFmtId="4" fontId="60" fillId="18" borderId="86" applyNumberFormat="0" applyProtection="0">
      <alignment horizontal="right" vertical="center"/>
    </xf>
    <xf numFmtId="4" fontId="63" fillId="10" borderId="86" applyNumberFormat="0" applyProtection="0">
      <alignment vertical="center"/>
    </xf>
    <xf numFmtId="0" fontId="25" fillId="0" borderId="62">
      <alignment horizontal="left" vertical="center"/>
    </xf>
    <xf numFmtId="10" fontId="67" fillId="25" borderId="85" applyNumberFormat="0" applyBorder="0" applyAlignment="0" applyProtection="0"/>
    <xf numFmtId="4" fontId="27" fillId="15" borderId="86" applyNumberFormat="0" applyProtection="0">
      <alignment horizontal="right" vertical="center"/>
    </xf>
    <xf numFmtId="0" fontId="7" fillId="12" borderId="86" applyNumberFormat="0" applyProtection="0">
      <alignment horizontal="left" vertical="top" indent="1"/>
    </xf>
    <xf numFmtId="0" fontId="39" fillId="22" borderId="87" applyNumberFormat="0" applyAlignment="0" applyProtection="0"/>
    <xf numFmtId="0" fontId="7" fillId="25" borderId="88" applyNumberFormat="0" applyFont="0" applyAlignment="0" applyProtection="0">
      <alignment vertical="center"/>
    </xf>
    <xf numFmtId="4" fontId="27" fillId="15" borderId="86" applyNumberFormat="0" applyProtection="0">
      <alignment horizontal="left" vertical="center" indent="1"/>
    </xf>
    <xf numFmtId="4" fontId="26" fillId="10" borderId="86" applyNumberFormat="0" applyProtection="0">
      <alignment horizontal="left" vertical="center" indent="1"/>
    </xf>
    <xf numFmtId="4" fontId="27" fillId="33" borderId="86" applyNumberFormat="0" applyProtection="0">
      <alignment horizontal="right" vertical="center"/>
    </xf>
    <xf numFmtId="4" fontId="27" fillId="34" borderId="86" applyNumberFormat="0" applyProtection="0">
      <alignment horizontal="right" vertical="center"/>
    </xf>
    <xf numFmtId="4" fontId="27" fillId="35" borderId="86" applyNumberFormat="0" applyProtection="0">
      <alignment horizontal="right" vertical="center"/>
    </xf>
    <xf numFmtId="0" fontId="7" fillId="13" borderId="86" applyNumberFormat="0" applyProtection="0">
      <alignment horizontal="left" vertical="center" indent="1"/>
    </xf>
    <xf numFmtId="0" fontId="7" fillId="13" borderId="86" applyNumberFormat="0" applyProtection="0">
      <alignment horizontal="left" vertical="top" indent="1"/>
    </xf>
    <xf numFmtId="0" fontId="7" fillId="15" borderId="86" applyNumberFormat="0" applyProtection="0">
      <alignment horizontal="left" vertical="center" indent="1"/>
    </xf>
    <xf numFmtId="0" fontId="7" fillId="15" borderId="86" applyNumberFormat="0" applyProtection="0">
      <alignment horizontal="left" vertical="top" indent="1"/>
    </xf>
    <xf numFmtId="0" fontId="7" fillId="12" borderId="86" applyNumberFormat="0" applyProtection="0">
      <alignment horizontal="left" vertical="center" indent="1"/>
    </xf>
    <xf numFmtId="0" fontId="7" fillId="18" borderId="86" applyNumberFormat="0" applyProtection="0">
      <alignment horizontal="left" vertical="center" indent="1"/>
    </xf>
    <xf numFmtId="0" fontId="7" fillId="18" borderId="86" applyNumberFormat="0" applyProtection="0">
      <alignment horizontal="left" vertical="top" indent="1"/>
    </xf>
    <xf numFmtId="0" fontId="7" fillId="56" borderId="85" applyNumberFormat="0">
      <protection locked="0"/>
    </xf>
    <xf numFmtId="0" fontId="93" fillId="13" borderId="91" applyBorder="0"/>
    <xf numFmtId="4" fontId="27" fillId="25" borderId="86" applyNumberFormat="0" applyProtection="0">
      <alignment vertical="center"/>
    </xf>
    <xf numFmtId="4" fontId="60" fillId="25" borderId="86" applyNumberFormat="0" applyProtection="0">
      <alignment vertical="center"/>
    </xf>
    <xf numFmtId="0" fontId="27" fillId="25" borderId="86" applyNumberFormat="0" applyProtection="0">
      <alignment horizontal="left" vertical="top" indent="1"/>
    </xf>
    <xf numFmtId="0" fontId="67" fillId="58" borderId="85"/>
    <xf numFmtId="4" fontId="95" fillId="18" borderId="86" applyNumberFormat="0" applyProtection="0">
      <alignment horizontal="right" vertical="center"/>
    </xf>
    <xf numFmtId="0" fontId="1" fillId="59" borderId="92" applyFont="0" applyAlignment="0">
      <alignment horizontal="left" indent="2"/>
    </xf>
    <xf numFmtId="0" fontId="1" fillId="61" borderId="92" applyFont="0" applyAlignment="0">
      <alignment horizontal="left" indent="2"/>
    </xf>
    <xf numFmtId="0" fontId="41" fillId="0" borderId="90" applyNumberFormat="0" applyFill="0" applyAlignment="0" applyProtection="0"/>
    <xf numFmtId="0" fontId="102" fillId="22" borderId="89" applyNumberFormat="0" applyAlignment="0" applyProtection="0">
      <alignment vertical="center"/>
    </xf>
    <xf numFmtId="0" fontId="105" fillId="26" borderId="89" applyNumberFormat="0" applyAlignment="0" applyProtection="0">
      <alignment vertical="center"/>
    </xf>
    <xf numFmtId="0" fontId="106" fillId="22" borderId="87" applyNumberFormat="0" applyAlignment="0" applyProtection="0">
      <alignment vertical="center"/>
    </xf>
    <xf numFmtId="0" fontId="27" fillId="15" borderId="94" applyNumberFormat="0" applyProtection="0">
      <alignment horizontal="left" vertical="top" indent="1"/>
    </xf>
    <xf numFmtId="0" fontId="26" fillId="10" borderId="94" applyNumberFormat="0" applyProtection="0">
      <alignment horizontal="left" vertical="top" indent="1"/>
    </xf>
    <xf numFmtId="4" fontId="27" fillId="21" borderId="94" applyNumberFormat="0" applyProtection="0">
      <alignment horizontal="right" vertical="center"/>
    </xf>
    <xf numFmtId="4" fontId="27" fillId="31" borderId="94" applyNumberFormat="0" applyProtection="0">
      <alignment horizontal="right" vertical="center"/>
    </xf>
    <xf numFmtId="4" fontId="27" fillId="11" borderId="94" applyNumberFormat="0" applyProtection="0">
      <alignment horizontal="right" vertical="center"/>
    </xf>
    <xf numFmtId="4" fontId="27" fillId="25" borderId="94" applyNumberFormat="0" applyProtection="0">
      <alignment horizontal="left" vertical="center" indent="1"/>
    </xf>
    <xf numFmtId="0" fontId="22" fillId="0" borderId="93">
      <alignment horizontal="left" wrapText="1"/>
    </xf>
    <xf numFmtId="4" fontId="27" fillId="16" borderId="94" applyNumberFormat="0" applyProtection="0">
      <alignment horizontal="right" vertical="center"/>
    </xf>
    <xf numFmtId="4" fontId="27" fillId="32" borderId="94" applyNumberFormat="0" applyProtection="0">
      <alignment horizontal="right" vertical="center"/>
    </xf>
    <xf numFmtId="4" fontId="27" fillId="18" borderId="94" applyNumberFormat="0" applyProtection="0">
      <alignment horizontal="right" vertical="center"/>
    </xf>
    <xf numFmtId="4" fontId="26" fillId="10" borderId="94" applyNumberFormat="0" applyProtection="0">
      <alignment vertical="center"/>
    </xf>
    <xf numFmtId="3" fontId="76" fillId="0" borderId="93"/>
    <xf numFmtId="0" fontId="77" fillId="26" borderId="97" applyNumberFormat="0" applyAlignment="0" applyProtection="0"/>
    <xf numFmtId="0" fontId="78" fillId="0" borderId="98" applyNumberFormat="0" applyFill="0" applyAlignment="0" applyProtection="0">
      <alignment vertical="center"/>
    </xf>
    <xf numFmtId="4" fontId="27" fillId="29" borderId="94" applyNumberFormat="0" applyProtection="0">
      <alignment horizontal="right" vertical="center"/>
    </xf>
    <xf numFmtId="0" fontId="82" fillId="22" borderId="97" applyNumberFormat="0" applyAlignment="0" applyProtection="0"/>
    <xf numFmtId="0" fontId="7" fillId="25" borderId="96" applyNumberFormat="0" applyFont="0" applyAlignment="0" applyProtection="0"/>
    <xf numFmtId="0" fontId="7" fillId="25" borderId="96" applyNumberFormat="0" applyFont="0" applyAlignment="0" applyProtection="0"/>
    <xf numFmtId="4" fontId="60" fillId="18" borderId="94" applyNumberFormat="0" applyProtection="0">
      <alignment horizontal="right" vertical="center"/>
    </xf>
    <xf numFmtId="4" fontId="63" fillId="10" borderId="94" applyNumberFormat="0" applyProtection="0">
      <alignment vertical="center"/>
    </xf>
    <xf numFmtId="10" fontId="67" fillId="25" borderId="93" applyNumberFormat="0" applyBorder="0" applyAlignment="0" applyProtection="0"/>
    <xf numFmtId="4" fontId="27" fillId="15" borderId="94" applyNumberFormat="0" applyProtection="0">
      <alignment horizontal="right" vertical="center"/>
    </xf>
    <xf numFmtId="0" fontId="7" fillId="12" borderId="94" applyNumberFormat="0" applyProtection="0">
      <alignment horizontal="left" vertical="top" indent="1"/>
    </xf>
    <xf numFmtId="0" fontId="39" fillId="22" borderId="95" applyNumberFormat="0" applyAlignment="0" applyProtection="0"/>
    <xf numFmtId="0" fontId="7" fillId="25" borderId="96" applyNumberFormat="0" applyFont="0" applyAlignment="0" applyProtection="0">
      <alignment vertical="center"/>
    </xf>
    <xf numFmtId="4" fontId="27" fillId="15" borderId="94" applyNumberFormat="0" applyProtection="0">
      <alignment horizontal="left" vertical="center" indent="1"/>
    </xf>
    <xf numFmtId="4" fontId="26" fillId="10" borderId="94" applyNumberFormat="0" applyProtection="0">
      <alignment horizontal="left" vertical="center" indent="1"/>
    </xf>
    <xf numFmtId="4" fontId="27" fillId="33" borderId="94" applyNumberFormat="0" applyProtection="0">
      <alignment horizontal="right" vertical="center"/>
    </xf>
    <xf numFmtId="4" fontId="27" fillId="34" borderId="94" applyNumberFormat="0" applyProtection="0">
      <alignment horizontal="right" vertical="center"/>
    </xf>
    <xf numFmtId="4" fontId="27" fillId="35" borderId="94" applyNumberFormat="0" applyProtection="0">
      <alignment horizontal="right" vertical="center"/>
    </xf>
    <xf numFmtId="0" fontId="7" fillId="13" borderId="94" applyNumberFormat="0" applyProtection="0">
      <alignment horizontal="left" vertical="center" indent="1"/>
    </xf>
    <xf numFmtId="0" fontId="7" fillId="13" borderId="94" applyNumberFormat="0" applyProtection="0">
      <alignment horizontal="left" vertical="top" indent="1"/>
    </xf>
    <xf numFmtId="0" fontId="7" fillId="15" borderId="94" applyNumberFormat="0" applyProtection="0">
      <alignment horizontal="left" vertical="center" indent="1"/>
    </xf>
    <xf numFmtId="0" fontId="7" fillId="15" borderId="94" applyNumberFormat="0" applyProtection="0">
      <alignment horizontal="left" vertical="top" indent="1"/>
    </xf>
    <xf numFmtId="0" fontId="7" fillId="12" borderId="94" applyNumberFormat="0" applyProtection="0">
      <alignment horizontal="left" vertical="center" indent="1"/>
    </xf>
    <xf numFmtId="0" fontId="7" fillId="18" borderId="94" applyNumberFormat="0" applyProtection="0">
      <alignment horizontal="left" vertical="center" indent="1"/>
    </xf>
    <xf numFmtId="0" fontId="7" fillId="18" borderId="94" applyNumberFormat="0" applyProtection="0">
      <alignment horizontal="left" vertical="top" indent="1"/>
    </xf>
    <xf numFmtId="0" fontId="7" fillId="56" borderId="93" applyNumberFormat="0">
      <protection locked="0"/>
    </xf>
    <xf numFmtId="0" fontId="93" fillId="13" borderId="99" applyBorder="0"/>
    <xf numFmtId="4" fontId="27" fillId="25" borderId="94" applyNumberFormat="0" applyProtection="0">
      <alignment vertical="center"/>
    </xf>
    <xf numFmtId="4" fontId="60" fillId="25" borderId="94" applyNumberFormat="0" applyProtection="0">
      <alignment vertical="center"/>
    </xf>
    <xf numFmtId="0" fontId="27" fillId="25" borderId="94" applyNumberFormat="0" applyProtection="0">
      <alignment horizontal="left" vertical="top" indent="1"/>
    </xf>
    <xf numFmtId="0" fontId="67" fillId="58" borderId="93"/>
    <xf numFmtId="4" fontId="95" fillId="18" borderId="94" applyNumberFormat="0" applyProtection="0">
      <alignment horizontal="right" vertical="center"/>
    </xf>
    <xf numFmtId="0" fontId="1" fillId="59" borderId="100" applyFont="0" applyAlignment="0">
      <alignment horizontal="left" indent="2"/>
    </xf>
    <xf numFmtId="0" fontId="1" fillId="61" borderId="100" applyFont="0" applyAlignment="0">
      <alignment horizontal="left" indent="2"/>
    </xf>
    <xf numFmtId="0" fontId="41" fillId="0" borderId="98" applyNumberFormat="0" applyFill="0" applyAlignment="0" applyProtection="0"/>
    <xf numFmtId="0" fontId="102" fillId="22" borderId="97" applyNumberFormat="0" applyAlignment="0" applyProtection="0">
      <alignment vertical="center"/>
    </xf>
    <xf numFmtId="0" fontId="105" fillId="26" borderId="97" applyNumberFormat="0" applyAlignment="0" applyProtection="0">
      <alignment vertical="center"/>
    </xf>
    <xf numFmtId="0" fontId="106" fillId="22" borderId="95" applyNumberFormat="0" applyAlignment="0" applyProtection="0">
      <alignment vertical="center"/>
    </xf>
  </cellStyleXfs>
  <cellXfs count="115">
    <xf numFmtId="0" fontId="0" fillId="0" borderId="0" xfId="0"/>
    <xf numFmtId="0" fontId="8" fillId="5" borderId="0" xfId="3" applyFont="1" applyFill="1"/>
    <xf numFmtId="166" fontId="8" fillId="5" borderId="0" xfId="4" applyNumberFormat="1" applyFont="1" applyFill="1"/>
    <xf numFmtId="43" fontId="8" fillId="5" borderId="0" xfId="4" applyFont="1" applyFill="1"/>
    <xf numFmtId="0" fontId="8" fillId="2" borderId="0" xfId="3" applyFont="1" applyFill="1"/>
    <xf numFmtId="166" fontId="8" fillId="2" borderId="0" xfId="4" applyNumberFormat="1" applyFont="1" applyFill="1"/>
    <xf numFmtId="0" fontId="8" fillId="0" borderId="0" xfId="3" applyFont="1"/>
    <xf numFmtId="43" fontId="8" fillId="0" borderId="0" xfId="4" applyFont="1"/>
    <xf numFmtId="0" fontId="9" fillId="2" borderId="0" xfId="3" applyFont="1" applyFill="1"/>
    <xf numFmtId="0" fontId="10" fillId="2" borderId="0" xfId="3" applyFont="1" applyFill="1" applyAlignment="1">
      <alignment horizontal="center"/>
    </xf>
    <xf numFmtId="166" fontId="9" fillId="2" borderId="0" xfId="4" applyNumberFormat="1" applyFont="1" applyFill="1"/>
    <xf numFmtId="43" fontId="9" fillId="0" borderId="0" xfId="4" applyFont="1"/>
    <xf numFmtId="0" fontId="9" fillId="0" borderId="0" xfId="3" applyFont="1"/>
    <xf numFmtId="0" fontId="11" fillId="2" borderId="0" xfId="3" applyFont="1" applyFill="1" applyAlignment="1">
      <alignment horizontal="center"/>
    </xf>
    <xf numFmtId="0" fontId="12" fillId="2" borderId="0" xfId="3" applyFont="1" applyFill="1" applyAlignment="1">
      <alignment horizontal="center"/>
    </xf>
    <xf numFmtId="167" fontId="8" fillId="2" borderId="0" xfId="4" applyNumberFormat="1" applyFont="1" applyFill="1"/>
    <xf numFmtId="43" fontId="8" fillId="2" borderId="0" xfId="4" applyFont="1" applyFill="1"/>
    <xf numFmtId="166" fontId="8" fillId="2" borderId="0" xfId="4" applyNumberFormat="1" applyFont="1" applyFill="1" applyBorder="1"/>
    <xf numFmtId="166" fontId="8" fillId="0" borderId="0" xfId="4" applyNumberFormat="1" applyFont="1"/>
    <xf numFmtId="43" fontId="8" fillId="0" borderId="0" xfId="3" applyNumberFormat="1" applyFont="1"/>
    <xf numFmtId="0" fontId="12" fillId="2" borderId="0" xfId="3" applyFont="1" applyFill="1"/>
    <xf numFmtId="167" fontId="12" fillId="2" borderId="8" xfId="4" applyNumberFormat="1" applyFont="1" applyFill="1" applyBorder="1"/>
    <xf numFmtId="166" fontId="12" fillId="2" borderId="8" xfId="4" applyNumberFormat="1" applyFont="1" applyFill="1" applyBorder="1"/>
    <xf numFmtId="166" fontId="8" fillId="0" borderId="0" xfId="3" applyNumberFormat="1" applyFont="1"/>
    <xf numFmtId="43" fontId="12" fillId="2" borderId="8" xfId="4" applyFont="1" applyFill="1" applyBorder="1"/>
    <xf numFmtId="0" fontId="13" fillId="6" borderId="0" xfId="8" applyFont="1" applyFill="1"/>
    <xf numFmtId="0" fontId="13" fillId="0" borderId="0" xfId="8" applyFont="1"/>
    <xf numFmtId="0" fontId="15" fillId="6" borderId="0" xfId="11" applyFont="1" applyFill="1" applyAlignment="1">
      <alignment vertical="center"/>
    </xf>
    <xf numFmtId="0" fontId="15" fillId="0" borderId="0" xfId="11" applyFont="1" applyAlignment="1">
      <alignment vertical="center"/>
    </xf>
    <xf numFmtId="0" fontId="15" fillId="6" borderId="0" xfId="11" applyFont="1" applyFill="1" applyAlignment="1">
      <alignment horizontal="center"/>
    </xf>
    <xf numFmtId="0" fontId="15" fillId="0" borderId="0" xfId="11" applyFont="1" applyAlignment="1">
      <alignment horizontal="center"/>
    </xf>
    <xf numFmtId="0" fontId="14" fillId="6" borderId="0" xfId="11" applyFont="1" applyFill="1" applyAlignment="1" applyProtection="1">
      <alignment horizontal="center" vertical="center" wrapText="1"/>
      <protection locked="0"/>
    </xf>
    <xf numFmtId="0" fontId="14" fillId="0" borderId="0" xfId="11" applyFont="1" applyAlignment="1" applyProtection="1">
      <alignment horizontal="center" vertical="center" wrapText="1"/>
      <protection locked="0"/>
    </xf>
    <xf numFmtId="0" fontId="14" fillId="7" borderId="2" xfId="9" applyFont="1" applyFill="1" applyBorder="1"/>
    <xf numFmtId="0" fontId="14" fillId="7" borderId="0" xfId="9" applyFont="1" applyFill="1"/>
    <xf numFmtId="0" fontId="14" fillId="7" borderId="0" xfId="10" applyFont="1" applyFill="1"/>
    <xf numFmtId="0" fontId="14" fillId="7" borderId="0" xfId="10" applyFont="1" applyFill="1" applyAlignment="1">
      <alignment horizontal="left" vertical="center" wrapText="1" indent="2"/>
    </xf>
    <xf numFmtId="43" fontId="13" fillId="8" borderId="0" xfId="8" applyNumberFormat="1" applyFont="1" applyFill="1"/>
    <xf numFmtId="43" fontId="13" fillId="6" borderId="0" xfId="8" applyNumberFormat="1" applyFont="1" applyFill="1"/>
    <xf numFmtId="43" fontId="13" fillId="0" borderId="0" xfId="8" applyNumberFormat="1" applyFont="1"/>
    <xf numFmtId="0" fontId="13" fillId="0" borderId="2" xfId="9" applyFont="1" applyBorder="1"/>
    <xf numFmtId="0" fontId="13" fillId="0" borderId="0" xfId="9" applyFont="1"/>
    <xf numFmtId="0" fontId="13" fillId="0" borderId="0" xfId="10" applyFont="1"/>
    <xf numFmtId="0" fontId="13" fillId="0" borderId="0" xfId="10" applyFont="1" applyAlignment="1">
      <alignment horizontal="left" vertical="center" wrapText="1" indent="6"/>
    </xf>
    <xf numFmtId="43" fontId="13" fillId="0" borderId="0" xfId="12" applyFont="1" applyBorder="1"/>
    <xf numFmtId="43" fontId="13" fillId="6" borderId="0" xfId="12" applyFont="1" applyFill="1"/>
    <xf numFmtId="43" fontId="13" fillId="0" borderId="0" xfId="12" applyFont="1" applyFill="1"/>
    <xf numFmtId="0" fontId="14" fillId="7" borderId="2" xfId="10" applyFont="1" applyFill="1" applyBorder="1"/>
    <xf numFmtId="0" fontId="13" fillId="0" borderId="0" xfId="10" applyFont="1" applyAlignment="1">
      <alignment horizontal="left" vertical="center" wrapText="1" indent="2"/>
    </xf>
    <xf numFmtId="0" fontId="13" fillId="0" borderId="2" xfId="10" applyFont="1" applyBorder="1"/>
    <xf numFmtId="0" fontId="13" fillId="0" borderId="0" xfId="10" applyFont="1" applyAlignment="1">
      <alignment horizontal="left" vertical="center" wrapText="1" indent="5"/>
    </xf>
    <xf numFmtId="0" fontId="13" fillId="0" borderId="0" xfId="10" applyFont="1" applyAlignment="1">
      <alignment horizontal="left" vertical="center" wrapText="1" indent="7"/>
    </xf>
    <xf numFmtId="2" fontId="13" fillId="0" borderId="0" xfId="10" applyNumberFormat="1" applyFont="1"/>
    <xf numFmtId="0" fontId="16" fillId="7" borderId="0" xfId="10" applyFont="1" applyFill="1" applyAlignment="1">
      <alignment horizontal="left" vertical="center" wrapText="1" indent="2"/>
    </xf>
    <xf numFmtId="43" fontId="13" fillId="9" borderId="0" xfId="12" applyFont="1" applyFill="1" applyBorder="1"/>
    <xf numFmtId="0" fontId="13" fillId="0" borderId="0" xfId="10" applyFont="1" applyAlignment="1">
      <alignment vertical="center"/>
    </xf>
    <xf numFmtId="0" fontId="13" fillId="0" borderId="0" xfId="10" applyFont="1" applyAlignment="1">
      <alignment horizontal="left" vertical="center"/>
    </xf>
    <xf numFmtId="0" fontId="14" fillId="7" borderId="4" xfId="10" applyFont="1" applyFill="1" applyBorder="1"/>
    <xf numFmtId="0" fontId="13" fillId="0" borderId="2" xfId="8" applyFont="1" applyBorder="1"/>
    <xf numFmtId="0" fontId="14" fillId="7" borderId="0" xfId="10" applyFont="1" applyFill="1" applyAlignment="1">
      <alignment vertical="top"/>
    </xf>
    <xf numFmtId="0" fontId="14" fillId="7" borderId="0" xfId="10" applyFont="1" applyFill="1" applyAlignment="1">
      <alignment vertical="center"/>
    </xf>
    <xf numFmtId="0" fontId="14" fillId="2" borderId="11" xfId="11" applyFont="1" applyFill="1" applyBorder="1"/>
    <xf numFmtId="0" fontId="13" fillId="0" borderId="12" xfId="8" applyFont="1" applyBorder="1"/>
    <xf numFmtId="43" fontId="13" fillId="8" borderId="12" xfId="8" applyNumberFormat="1" applyFont="1" applyFill="1" applyBorder="1"/>
    <xf numFmtId="0" fontId="13" fillId="0" borderId="0" xfId="11" applyFont="1"/>
    <xf numFmtId="0" fontId="13" fillId="0" borderId="4" xfId="8" applyFont="1" applyBorder="1"/>
    <xf numFmtId="0" fontId="14" fillId="0" borderId="0" xfId="11" applyFont="1"/>
    <xf numFmtId="0" fontId="13" fillId="0" borderId="0" xfId="9" applyFont="1" applyAlignment="1">
      <alignment horizontal="right"/>
    </xf>
    <xf numFmtId="0" fontId="14" fillId="7" borderId="2" xfId="10" applyFont="1" applyFill="1" applyBorder="1" applyAlignment="1">
      <alignment horizontal="right"/>
    </xf>
    <xf numFmtId="0" fontId="17" fillId="3" borderId="9" xfId="7" applyFont="1" applyFill="1" applyBorder="1" applyAlignment="1">
      <alignment horizontal="center" vertical="center" wrapText="1"/>
    </xf>
    <xf numFmtId="0" fontId="17" fillId="3" borderId="10" xfId="7" applyFont="1" applyFill="1" applyBorder="1" applyAlignment="1">
      <alignment horizontal="center" vertical="center" wrapText="1"/>
    </xf>
    <xf numFmtId="0" fontId="17" fillId="3" borderId="9" xfId="11" applyFont="1" applyFill="1" applyBorder="1" applyAlignment="1">
      <alignment horizontal="center"/>
    </xf>
    <xf numFmtId="0" fontId="17" fillId="3" borderId="10" xfId="11" applyFont="1" applyFill="1" applyBorder="1" applyAlignment="1">
      <alignment horizontal="center"/>
    </xf>
    <xf numFmtId="0" fontId="15" fillId="3" borderId="2" xfId="11" applyFont="1" applyFill="1" applyBorder="1" applyAlignment="1">
      <alignment horizontal="center" vertical="center"/>
    </xf>
    <xf numFmtId="0" fontId="15" fillId="3" borderId="0" xfId="11" applyFont="1" applyFill="1" applyAlignment="1">
      <alignment horizontal="center" vertical="center"/>
    </xf>
    <xf numFmtId="0" fontId="15" fillId="3" borderId="2" xfId="9" applyFont="1" applyFill="1" applyBorder="1" applyAlignment="1">
      <alignment horizontal="left"/>
    </xf>
    <xf numFmtId="0" fontId="15" fillId="3" borderId="0" xfId="9" applyFont="1" applyFill="1" applyAlignment="1">
      <alignment horizontal="left"/>
    </xf>
    <xf numFmtId="0" fontId="15" fillId="3" borderId="3" xfId="9" applyFont="1" applyFill="1" applyBorder="1" applyAlignment="1">
      <alignment horizontal="left"/>
    </xf>
    <xf numFmtId="0" fontId="14" fillId="4" borderId="2" xfId="10" applyFont="1" applyFill="1" applyBorder="1" applyAlignment="1">
      <alignment horizontal="left"/>
    </xf>
    <xf numFmtId="0" fontId="14" fillId="4" borderId="0" xfId="10" applyFont="1" applyFill="1" applyAlignment="1">
      <alignment horizontal="left"/>
    </xf>
    <xf numFmtId="0" fontId="14" fillId="4" borderId="3" xfId="10" applyFont="1" applyFill="1" applyBorder="1" applyAlignment="1">
      <alignment horizontal="left"/>
    </xf>
    <xf numFmtId="0" fontId="15" fillId="3" borderId="4" xfId="9" applyFont="1" applyFill="1" applyBorder="1" applyAlignment="1">
      <alignment horizontal="left"/>
    </xf>
    <xf numFmtId="0" fontId="15" fillId="3" borderId="6" xfId="9" applyFont="1" applyFill="1" applyBorder="1" applyAlignment="1">
      <alignment horizontal="left"/>
    </xf>
    <xf numFmtId="1" fontId="14" fillId="4" borderId="4" xfId="10" quotePrefix="1" applyNumberFormat="1" applyFont="1" applyFill="1" applyBorder="1" applyAlignment="1">
      <alignment horizontal="left"/>
    </xf>
    <xf numFmtId="1" fontId="14" fillId="4" borderId="6" xfId="10" applyNumberFormat="1" applyFont="1" applyFill="1" applyBorder="1" applyAlignment="1">
      <alignment horizontal="left"/>
    </xf>
    <xf numFmtId="0" fontId="14" fillId="2" borderId="101" xfId="9" applyFont="1" applyFill="1" applyBorder="1" applyAlignment="1">
      <alignment horizontal="left"/>
    </xf>
    <xf numFmtId="0" fontId="14" fillId="2" borderId="76" xfId="9" applyFont="1" applyFill="1" applyBorder="1" applyAlignment="1">
      <alignment horizontal="left"/>
    </xf>
    <xf numFmtId="0" fontId="14" fillId="2" borderId="102" xfId="9" applyFont="1" applyFill="1" applyBorder="1" applyAlignment="1">
      <alignment horizontal="left"/>
    </xf>
    <xf numFmtId="0" fontId="15" fillId="3" borderId="14" xfId="9" applyFont="1" applyFill="1" applyBorder="1" applyAlignment="1">
      <alignment horizontal="left"/>
    </xf>
    <xf numFmtId="1" fontId="14" fillId="4" borderId="14" xfId="10" applyNumberFormat="1" applyFont="1" applyFill="1" applyBorder="1" applyAlignment="1">
      <alignment horizontal="left"/>
    </xf>
    <xf numFmtId="0" fontId="17" fillId="3" borderId="103" xfId="7" applyFont="1" applyFill="1" applyBorder="1" applyAlignment="1">
      <alignment horizontal="center" vertical="center" wrapText="1"/>
    </xf>
    <xf numFmtId="0" fontId="17" fillId="3" borderId="103" xfId="11" applyFont="1" applyFill="1" applyBorder="1" applyAlignment="1">
      <alignment horizontal="center"/>
    </xf>
    <xf numFmtId="0" fontId="13" fillId="0" borderId="77" xfId="10" applyFont="1" applyBorder="1"/>
    <xf numFmtId="0" fontId="13" fillId="0" borderId="104" xfId="10" applyFont="1" applyBorder="1"/>
    <xf numFmtId="0" fontId="14" fillId="0" borderId="104" xfId="10" applyFont="1" applyBorder="1"/>
    <xf numFmtId="0" fontId="14" fillId="0" borderId="104" xfId="10" applyFont="1" applyBorder="1" applyAlignment="1">
      <alignment vertical="center" wrapText="1"/>
    </xf>
    <xf numFmtId="0" fontId="13" fillId="0" borderId="104" xfId="8" applyFont="1" applyBorder="1"/>
    <xf numFmtId="0" fontId="14" fillId="7" borderId="14" xfId="10" applyFont="1" applyFill="1" applyBorder="1"/>
    <xf numFmtId="0" fontId="14" fillId="7" borderId="14" xfId="9" applyFont="1" applyFill="1" applyBorder="1"/>
    <xf numFmtId="0" fontId="16" fillId="7" borderId="14" xfId="10" applyFont="1" applyFill="1" applyBorder="1" applyAlignment="1">
      <alignment horizontal="left" vertical="center" wrapText="1" indent="2"/>
    </xf>
    <xf numFmtId="0" fontId="14" fillId="0" borderId="101" xfId="10" applyFont="1" applyBorder="1"/>
    <xf numFmtId="0" fontId="13" fillId="0" borderId="76" xfId="10" applyFont="1" applyBorder="1"/>
    <xf numFmtId="0" fontId="13" fillId="0" borderId="76" xfId="9" applyFont="1" applyBorder="1"/>
    <xf numFmtId="0" fontId="14" fillId="0" borderId="76" xfId="10" applyFont="1" applyBorder="1" applyAlignment="1">
      <alignment vertical="center" wrapText="1"/>
    </xf>
    <xf numFmtId="43" fontId="13" fillId="8" borderId="14" xfId="8" applyNumberFormat="1" applyFont="1" applyFill="1" applyBorder="1"/>
    <xf numFmtId="0" fontId="14" fillId="0" borderId="104" xfId="10" applyFont="1" applyBorder="1" applyAlignment="1">
      <alignment vertical="center"/>
    </xf>
    <xf numFmtId="0" fontId="14" fillId="0" borderId="76" xfId="10" applyFont="1" applyBorder="1" applyAlignment="1">
      <alignment horizontal="left" vertical="center" wrapText="1" indent="2"/>
    </xf>
    <xf numFmtId="0" fontId="13" fillId="0" borderId="77" xfId="8" applyFont="1" applyBorder="1"/>
    <xf numFmtId="0" fontId="13" fillId="0" borderId="104" xfId="11" applyFont="1" applyBorder="1"/>
    <xf numFmtId="43" fontId="13" fillId="0" borderId="104" xfId="12" applyFont="1" applyBorder="1"/>
    <xf numFmtId="0" fontId="13" fillId="0" borderId="14" xfId="11" applyFont="1" applyBorder="1"/>
    <xf numFmtId="0" fontId="13" fillId="0" borderId="14" xfId="8" applyFont="1" applyBorder="1"/>
    <xf numFmtId="43" fontId="13" fillId="0" borderId="14" xfId="12" applyFont="1" applyBorder="1"/>
    <xf numFmtId="0" fontId="14" fillId="0" borderId="101" xfId="11" applyFont="1" applyBorder="1"/>
    <xf numFmtId="0" fontId="13" fillId="0" borderId="76" xfId="8" applyFont="1" applyBorder="1"/>
  </cellXfs>
  <cellStyles count="1244">
    <cellStyle name="******************************************" xfId="74" xr:uid="{00000000-0005-0000-0000-000000000000}"/>
    <cellStyle name="?" xfId="96" xr:uid="{00000000-0005-0000-0000-000001000000}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" xfId="85" xr:uid="{00000000-0005-0000-0000-000002000000}"/>
    <cellStyle name="?? [0.00]_Sheet1" xfId="35" xr:uid="{00000000-0005-0000-0000-000003000000}"/>
    <cellStyle name="???" xfId="81" xr:uid="{00000000-0005-0000-0000-000004000000}"/>
    <cellStyle name="???? [0.00]_Sheet1" xfId="42" xr:uid="{00000000-0005-0000-0000-000005000000}"/>
    <cellStyle name="??????" xfId="97" xr:uid="{00000000-0005-0000-0000-000006000000}"/>
    <cellStyle name="????_EXHA-1" xfId="69" xr:uid="{00000000-0005-0000-0000-000007000000}"/>
    <cellStyle name="????À_x000a_" xfId="41" xr:uid="{00000000-0005-0000-0000-000008000000}"/>
    <cellStyle name="??_(Edison) SI Package" xfId="88" xr:uid="{00000000-0005-0000-0000-000009000000}"/>
    <cellStyle name="??2" xfId="102" xr:uid="{00000000-0005-0000-0000-00000A000000}"/>
    <cellStyle name="]_^[꺞_x0008_?" xfId="76" xr:uid="{00000000-0005-0000-0000-00000B000000}"/>
    <cellStyle name="_1_3710" xfId="105" xr:uid="{00000000-0005-0000-0000-00000C000000}"/>
    <cellStyle name="_A_SI Workbook 1207_SP" xfId="106" xr:uid="{00000000-0005-0000-0000-00000D000000}"/>
    <cellStyle name="_A_SI Workbook PPYY_TT" xfId="48" xr:uid="{00000000-0005-0000-0000-00000E000000}"/>
    <cellStyle name="_Additions - Apr-Sept`07" xfId="109" xr:uid="{00000000-0005-0000-0000-00000F000000}"/>
    <cellStyle name="_ALAN" xfId="111" xr:uid="{00000000-0005-0000-0000-000010000000}"/>
    <cellStyle name="_ALAN_DATA" xfId="112" xr:uid="{00000000-0005-0000-0000-000011000000}"/>
    <cellStyle name="_ALAN_ECO Part2" xfId="46" xr:uid="{00000000-0005-0000-0000-000012000000}"/>
    <cellStyle name="_ALAN_Sch 50.1" xfId="113" xr:uid="{00000000-0005-0000-0000-000013000000}"/>
    <cellStyle name="_BI-FEB" xfId="116" xr:uid="{00000000-0005-0000-0000-000014000000}"/>
    <cellStyle name="_Byline Review - Monthly1 LC CY1210 Final Dec20" xfId="90" xr:uid="{00000000-0005-0000-0000-000015000000}"/>
    <cellStyle name="_CN_YRT-EB_NB_(Local&amp;HK_manually_adj)_30112009" xfId="117" xr:uid="{00000000-0005-0000-0000-000016000000}"/>
    <cellStyle name="_Copy of Value of Inforce &amp; NB YRT v1.5 (29122009)_Checking_TEMP_DELETE_AFTER_USE" xfId="119" xr:uid="{00000000-0005-0000-0000-000017000000}"/>
    <cellStyle name="_DATA" xfId="120" xr:uid="{00000000-0005-0000-0000-000018000000}"/>
    <cellStyle name="_ECO Part2 0906 - AIA &amp; SUBSIDIARIES - LIFE DIVISION" xfId="59" xr:uid="{00000000-0005-0000-0000-000019000000}"/>
    <cellStyle name="_ECO Part2 0906 - AIA &amp; SUBSIDIARIES - LIFE DIVISION_ECO Part2" xfId="121" xr:uid="{00000000-0005-0000-0000-00001A000000}"/>
    <cellStyle name="_GL031-Final" xfId="125" xr:uid="{00000000-0005-0000-0000-00001B000000}"/>
    <cellStyle name="_Inforce and NB ANP (revised Actuarial workg)" xfId="127" xr:uid="{00000000-0005-0000-0000-00001C000000}"/>
    <cellStyle name="_Inforce and NB ANP (revised Actuarial workg)_CN_YRT-EB_NB_(Local&amp;HK_manually_adj)_30112009" xfId="103" xr:uid="{00000000-0005-0000-0000-00001D000000}"/>
    <cellStyle name="_Inforce and NB ANP (revised Actuarial workg)_Copy of Value of Inforce &amp; NB YRT v1.5 (29122009)_Checking_TEMP_DELETE_AFTER_USE" xfId="128" xr:uid="{00000000-0005-0000-0000-00001E000000}"/>
    <cellStyle name="_Inforce and NB ANP (revised Actuarial workg)_TH SPE IF Total_Scenario 1(Base)" xfId="129" xr:uid="{00000000-0005-0000-0000-00001F000000}"/>
    <cellStyle name="_Inforce and NB ANP (revised Actuarial workg)_TH SPE IF Total_Scenario 2" xfId="130" xr:uid="{00000000-0005-0000-0000-000020000000}"/>
    <cellStyle name="_Inforce and NB ANP (revised Actuarial workg)_TH SPE IF Total_Scenario 3" xfId="131" xr:uid="{00000000-0005-0000-0000-000021000000}"/>
    <cellStyle name="_Inforce and NB ANP (revised Actuarial workg)_TH SPE Total 2010.12 IF CF Working (Scenario 1) v1 (20110411)" xfId="135" xr:uid="{00000000-0005-0000-0000-000022000000}"/>
    <cellStyle name="_Inforce and NB ANP (revised Actuarial workg)_TH SPE Total 2010.12 IF CF Working (Scenario 2) v1 (20110411)" xfId="136" xr:uid="{00000000-0005-0000-0000-000023000000}"/>
    <cellStyle name="_Inforce and NB ANP (revised Actuarial workg)_TH SPE Total 2010.12 IF CF Working (Scenario 3) v1 (20110411)" xfId="137" xr:uid="{00000000-0005-0000-0000-000024000000}"/>
    <cellStyle name="_Inforce and NB ANP (revised Actuarial workg)_Value of Inforce &amp; NB YRT v1.5 (29122009)" xfId="138" xr:uid="{00000000-0005-0000-0000-000025000000}"/>
    <cellStyle name="_Issue" xfId="139" xr:uid="{00000000-0005-0000-0000-000026000000}"/>
    <cellStyle name="_Life Units recon 280207" xfId="141" xr:uid="{00000000-0005-0000-0000-000027000000}"/>
    <cellStyle name="_Life Units recon 280207_CN_YRT-EB_NB_(Local&amp;HK_manually_adj)_30112009" xfId="142" xr:uid="{00000000-0005-0000-0000-000028000000}"/>
    <cellStyle name="_Life Units recon 280207_Copy of Value of Inforce &amp; NB YRT v1.5 (29122009)_Checking_TEMP_DELETE_AFTER_USE" xfId="143" xr:uid="{00000000-0005-0000-0000-000029000000}"/>
    <cellStyle name="_Life Units recon 280207_TH SPE IF Total_Scenario 1(Base)" xfId="145" xr:uid="{00000000-0005-0000-0000-00002A000000}"/>
    <cellStyle name="_Life Units recon 280207_TH SPE IF Total_Scenario 2" xfId="147" xr:uid="{00000000-0005-0000-0000-00002B000000}"/>
    <cellStyle name="_Life Units recon 280207_TH SPE IF Total_Scenario 3" xfId="148" xr:uid="{00000000-0005-0000-0000-00002C000000}"/>
    <cellStyle name="_Life Units recon 280207_TH SPE Total 2010.12 IF CF Working (Scenario 1) v1 (20110411)" xfId="150" xr:uid="{00000000-0005-0000-0000-00002D000000}"/>
    <cellStyle name="_Life Units recon 280207_TH SPE Total 2010.12 IF CF Working (Scenario 2) v1 (20110411)" xfId="152" xr:uid="{00000000-0005-0000-0000-00002E000000}"/>
    <cellStyle name="_Life Units recon 280207_TH SPE Total 2010.12 IF CF Working (Scenario 3) v1 (20110411)" xfId="154" xr:uid="{00000000-0005-0000-0000-00002F000000}"/>
    <cellStyle name="_Life Units recon 280207_Value of Inforce &amp; NB YRT v1.5 (29122009)" xfId="155" xr:uid="{00000000-0005-0000-0000-000030000000}"/>
    <cellStyle name="_Life Units recon 310107" xfId="158" xr:uid="{00000000-0005-0000-0000-000031000000}"/>
    <cellStyle name="_Life Units recon 310107_CN_YRT-EB_NB_(Local&amp;HK_manually_adj)_30112009" xfId="159" xr:uid="{00000000-0005-0000-0000-000032000000}"/>
    <cellStyle name="_Life Units recon 310107_Copy of Value of Inforce &amp; NB YRT v1.5 (29122009)_Checking_TEMP_DELETE_AFTER_USE" xfId="161" xr:uid="{00000000-0005-0000-0000-000033000000}"/>
    <cellStyle name="_Life Units recon 310107_TH SPE IF Total_Scenario 1(Base)" xfId="162" xr:uid="{00000000-0005-0000-0000-000034000000}"/>
    <cellStyle name="_Life Units recon 310107_TH SPE IF Total_Scenario 2" xfId="165" xr:uid="{00000000-0005-0000-0000-000035000000}"/>
    <cellStyle name="_Life Units recon 310107_TH SPE IF Total_Scenario 3" xfId="168" xr:uid="{00000000-0005-0000-0000-000036000000}"/>
    <cellStyle name="_Life Units recon 310107_TH SPE Total 2010.12 IF CF Working (Scenario 1) v1 (20110411)" xfId="92" xr:uid="{00000000-0005-0000-0000-000037000000}"/>
    <cellStyle name="_Life Units recon 310107_TH SPE Total 2010.12 IF CF Working (Scenario 2) v1 (20110411)" xfId="170" xr:uid="{00000000-0005-0000-0000-000038000000}"/>
    <cellStyle name="_Life Units recon 310107_TH SPE Total 2010.12 IF CF Working (Scenario 3) v1 (20110411)" xfId="173" xr:uid="{00000000-0005-0000-0000-000039000000}"/>
    <cellStyle name="_Life Units recon 310107_Value of Inforce &amp; NB YRT v1.5 (29122009)" xfId="175" xr:uid="{00000000-0005-0000-0000-00003A000000}"/>
    <cellStyle name="_Life Units recon 310307" xfId="176" xr:uid="{00000000-0005-0000-0000-00003B000000}"/>
    <cellStyle name="_Life Units recon 310307_CN_YRT-EB_NB_(Local&amp;HK_manually_adj)_30112009" xfId="177" xr:uid="{00000000-0005-0000-0000-00003C000000}"/>
    <cellStyle name="_Life Units recon 310307_Copy of Value of Inforce &amp; NB YRT v1.5 (29122009)_Checking_TEMP_DELETE_AFTER_USE" xfId="126" xr:uid="{00000000-0005-0000-0000-00003D000000}"/>
    <cellStyle name="_Life Units recon 310307_TH SPE IF Total_Scenario 1(Base)" xfId="180" xr:uid="{00000000-0005-0000-0000-00003E000000}"/>
    <cellStyle name="_Life Units recon 310307_TH SPE IF Total_Scenario 2" xfId="171" xr:uid="{00000000-0005-0000-0000-00003F000000}"/>
    <cellStyle name="_Life Units recon 310307_TH SPE IF Total_Scenario 3" xfId="183" xr:uid="{00000000-0005-0000-0000-000040000000}"/>
    <cellStyle name="_Life Units recon 310307_TH SPE Total 2010.12 IF CF Working (Scenario 1) v1 (20110411)" xfId="185" xr:uid="{00000000-0005-0000-0000-000041000000}"/>
    <cellStyle name="_Life Units recon 310307_TH SPE Total 2010.12 IF CF Working (Scenario 2) v1 (20110411)" xfId="186" xr:uid="{00000000-0005-0000-0000-000042000000}"/>
    <cellStyle name="_Life Units recon 310307_TH SPE Total 2010.12 IF CF Working (Scenario 3) v1 (20110411)" xfId="187" xr:uid="{00000000-0005-0000-0000-000043000000}"/>
    <cellStyle name="_Life Units recon 310307_Value of Inforce &amp; NB YRT v1.5 (29122009)" xfId="188" xr:uid="{00000000-0005-0000-0000-000044000000}"/>
    <cellStyle name="_Life Valn 31st Mar 2007 Rev" xfId="179" xr:uid="{00000000-0005-0000-0000-000045000000}"/>
    <cellStyle name="_Life Valn 31st Mar 2007 Rev_CN_YRT-EB_NB_(Local&amp;HK_manually_adj)_30112009" xfId="189" xr:uid="{00000000-0005-0000-0000-000046000000}"/>
    <cellStyle name="_Life Valn 31st Mar 2007 Rev_Copy of Value of Inforce &amp; NB YRT v1.5 (29122009)_Checking_TEMP_DELETE_AFTER_USE" xfId="190" xr:uid="{00000000-0005-0000-0000-000047000000}"/>
    <cellStyle name="_Life Valn 31st Mar 2007 Rev_TH SPE IF Total_Scenario 1(Base)" xfId="65" xr:uid="{00000000-0005-0000-0000-000048000000}"/>
    <cellStyle name="_Life Valn 31st Mar 2007 Rev_TH SPE IF Total_Scenario 2" xfId="192" xr:uid="{00000000-0005-0000-0000-000049000000}"/>
    <cellStyle name="_Life Valn 31st Mar 2007 Rev_TH SPE IF Total_Scenario 3" xfId="82" xr:uid="{00000000-0005-0000-0000-00004A000000}"/>
    <cellStyle name="_Life Valn 31st Mar 2007 Rev_TH SPE Total 2010.12 IF CF Working (Scenario 1) v1 (20110411)" xfId="36" xr:uid="{00000000-0005-0000-0000-00004B000000}"/>
    <cellStyle name="_Life Valn 31st Mar 2007 Rev_TH SPE Total 2010.12 IF CF Working (Scenario 2) v1 (20110411)" xfId="193" xr:uid="{00000000-0005-0000-0000-00004C000000}"/>
    <cellStyle name="_Life Valn 31st Mar 2007 Rev_TH SPE Total 2010.12 IF CF Working (Scenario 3) v1 (20110411)" xfId="196" xr:uid="{00000000-0005-0000-0000-00004D000000}"/>
    <cellStyle name="_Life Valn 31st Mar 2007 Rev_Value of Inforce &amp; NB YRT v1.5 (29122009)" xfId="197" xr:uid="{00000000-0005-0000-0000-00004E000000}"/>
    <cellStyle name="_Map30&amp;6&amp;10" xfId="199" xr:uid="{00000000-0005-0000-0000-00004F000000}"/>
    <cellStyle name="_Month Master" xfId="202" xr:uid="{00000000-0005-0000-0000-000050000000}"/>
    <cellStyle name="_Month Master_CN_YRT-EB_NB_(Local&amp;HK_manually_adj)_30112009" xfId="204" xr:uid="{00000000-0005-0000-0000-000051000000}"/>
    <cellStyle name="_Month Master_Copy of Value of Inforce &amp; NB YRT v1.5 (29122009)_Checking_TEMP_DELETE_AFTER_USE" xfId="205" xr:uid="{00000000-0005-0000-0000-000052000000}"/>
    <cellStyle name="_Month Master_TH SPE IF Total_Scenario 1(Base)" xfId="206" xr:uid="{00000000-0005-0000-0000-000053000000}"/>
    <cellStyle name="_Month Master_TH SPE IF Total_Scenario 2" xfId="207" xr:uid="{00000000-0005-0000-0000-000054000000}"/>
    <cellStyle name="_Month Master_TH SPE IF Total_Scenario 3" xfId="209" xr:uid="{00000000-0005-0000-0000-000055000000}"/>
    <cellStyle name="_Month Master_TH SPE Total 2010.12 IF CF Working (Scenario 1) v1 (20110411)" xfId="157" xr:uid="{00000000-0005-0000-0000-000056000000}"/>
    <cellStyle name="_Month Master_TH SPE Total 2010.12 IF CF Working (Scenario 2) v1 (20110411)" xfId="210" xr:uid="{00000000-0005-0000-0000-000057000000}"/>
    <cellStyle name="_Month Master_TH SPE Total 2010.12 IF CF Working (Scenario 3) v1 (20110411)" xfId="211" xr:uid="{00000000-0005-0000-0000-000058000000}"/>
    <cellStyle name="_Month Master_Value of Inforce &amp; NB YRT v1.5 (29122009)" xfId="214" xr:uid="{00000000-0005-0000-0000-000059000000}"/>
    <cellStyle name="_OIC_Annual_Report_2010" xfId="216" xr:uid="{00000000-0005-0000-0000-00005A000000}"/>
    <cellStyle name="_OIC_Monthly_Report_December2010" xfId="217" xr:uid="{00000000-0005-0000-0000-00005B000000}"/>
    <cellStyle name="_Q_SI Workbook 0508_KO" xfId="219" xr:uid="{00000000-0005-0000-0000-00005C000000}"/>
    <cellStyle name="_Q_SI Workbook 0608_SE" xfId="43" xr:uid="{00000000-0005-0000-0000-00005D000000}"/>
    <cellStyle name="_Q_SI Workbook 0608_TT_1" xfId="220" xr:uid="{00000000-0005-0000-0000-00005E000000}"/>
    <cellStyle name="_Q_SI Workbook 1208_TT-a" xfId="222" xr:uid="{00000000-0005-0000-0000-00005F000000}"/>
    <cellStyle name="_Q_SI Workbook PPYY_TT" xfId="225" xr:uid="{00000000-0005-0000-0000-000060000000}"/>
    <cellStyle name="_Q_SI Workbook PPYY_TT (2ND BATCH)" xfId="226" xr:uid="{00000000-0005-0000-0000-000061000000}"/>
    <cellStyle name="_Q_SI Workbook PPYY_TT (2ND BATCH)-2" xfId="227" xr:uid="{00000000-0005-0000-0000-000062000000}"/>
    <cellStyle name="_Q_SI Workbook PPYY_TT(New Schedule)" xfId="230" xr:uid="{00000000-0005-0000-0000-000063000000}"/>
    <cellStyle name="_Q_SI Workbook PPYY_TT_20080529" xfId="232" xr:uid="{00000000-0005-0000-0000-000064000000}"/>
    <cellStyle name="_Q_SI Workbook PPYY_TT-1" xfId="115" xr:uid="{00000000-0005-0000-0000-000065000000}"/>
    <cellStyle name="_Q_SI Workbook PPYY_TT-3" xfId="234" xr:uid="{00000000-0005-0000-0000-000066000000}"/>
    <cellStyle name="_Q_SI Workbook PPYY_TT-4" xfId="235" xr:uid="{00000000-0005-0000-0000-000067000000}"/>
    <cellStyle name="_Q_SI Workbook_GT_0909_TT" xfId="236" xr:uid="{00000000-0005-0000-0000-000068000000}"/>
    <cellStyle name="_SCH 43 3Q06" xfId="237" xr:uid="{00000000-0005-0000-0000-000069000000}"/>
    <cellStyle name="_SCH 43 3Q06_ECO Part2 0906 - AIA &amp; SUBSIDIARIES - LIFE DIVISION" xfId="68" xr:uid="{00000000-0005-0000-0000-00006A000000}"/>
    <cellStyle name="_SCH 43 3Q06_ECO Part2 0906 - AIA &amp; SUBSIDIARIES - LIFE DIVISION_ECO Part2" xfId="238" xr:uid="{00000000-0005-0000-0000-00006B000000}"/>
    <cellStyle name="_Shortage_78 Branches - Upload Facility" xfId="240" xr:uid="{00000000-0005-0000-0000-00006C000000}"/>
    <cellStyle name="_Shortage_78 Branches - Upload Facility_CN_YRT-EB_NB_(Local&amp;HK_manually_adj)_30112009" xfId="66" xr:uid="{00000000-0005-0000-0000-00006D000000}"/>
    <cellStyle name="_Shortage_78 Branches - Upload Facility_Copy of Value of Inforce &amp; NB YRT v1.5 (29122009)_Checking_TEMP_DELETE_AFTER_USE" xfId="241" xr:uid="{00000000-0005-0000-0000-00006E000000}"/>
    <cellStyle name="_Shortage_78 Branches - Upload Facility_TH SPE IF Total_Scenario 1(Base)" xfId="243" xr:uid="{00000000-0005-0000-0000-00006F000000}"/>
    <cellStyle name="_Shortage_78 Branches - Upload Facility_TH SPE IF Total_Scenario 2" xfId="245" xr:uid="{00000000-0005-0000-0000-000070000000}"/>
    <cellStyle name="_Shortage_78 Branches - Upload Facility_TH SPE IF Total_Scenario 3" xfId="248" xr:uid="{00000000-0005-0000-0000-000071000000}"/>
    <cellStyle name="_Shortage_78 Branches - Upload Facility_TH SPE Total 2010.12 IF CF Working (Scenario 1) v1 (20110411)" xfId="250" xr:uid="{00000000-0005-0000-0000-000072000000}"/>
    <cellStyle name="_Shortage_78 Branches - Upload Facility_TH SPE Total 2010.12 IF CF Working (Scenario 2) v1 (20110411)" xfId="252" xr:uid="{00000000-0005-0000-0000-000073000000}"/>
    <cellStyle name="_Shortage_78 Branches - Upload Facility_TH SPE Total 2010.12 IF CF Working (Scenario 3) v1 (20110411)" xfId="58" xr:uid="{00000000-0005-0000-0000-000074000000}"/>
    <cellStyle name="_Shortage_78 Branches - Upload Facility_Value of Inforce &amp; NB YRT v1.5 (29122009)" xfId="70" xr:uid="{00000000-0005-0000-0000-000075000000}"/>
    <cellStyle name="_Shortage_78 Branches - Upload IT" xfId="253" xr:uid="{00000000-0005-0000-0000-000076000000}"/>
    <cellStyle name="_Shortage_78 Branches - Upload IT_CN_YRT-EB_NB_(Local&amp;HK_manually_adj)_30112009" xfId="255" xr:uid="{00000000-0005-0000-0000-000077000000}"/>
    <cellStyle name="_Shortage_78 Branches - Upload IT_Copy of Value of Inforce &amp; NB YRT v1.5 (29122009)_Checking_TEMP_DELETE_AFTER_USE" xfId="257" xr:uid="{00000000-0005-0000-0000-000078000000}"/>
    <cellStyle name="_Shortage_78 Branches - Upload IT_TH SPE IF Total_Scenario 1(Base)" xfId="213" xr:uid="{00000000-0005-0000-0000-000079000000}"/>
    <cellStyle name="_Shortage_78 Branches - Upload IT_TH SPE IF Total_Scenario 2" xfId="259" xr:uid="{00000000-0005-0000-0000-00007A000000}"/>
    <cellStyle name="_Shortage_78 Branches - Upload IT_TH SPE IF Total_Scenario 3" xfId="64" xr:uid="{00000000-0005-0000-0000-00007B000000}"/>
    <cellStyle name="_Shortage_78 Branches - Upload IT_TH SPE Total 2010.12 IF CF Working (Scenario 1) v1 (20110411)" xfId="261" xr:uid="{00000000-0005-0000-0000-00007C000000}"/>
    <cellStyle name="_Shortage_78 Branches - Upload IT_TH SPE Total 2010.12 IF CF Working (Scenario 2) v1 (20110411)" xfId="73" xr:uid="{00000000-0005-0000-0000-00007D000000}"/>
    <cellStyle name="_Shortage_78 Branches - Upload IT_TH SPE Total 2010.12 IF CF Working (Scenario 3) v1 (20110411)" xfId="262" xr:uid="{00000000-0005-0000-0000-00007E000000}"/>
    <cellStyle name="_Shortage_78 Branches - Upload IT_Value of Inforce &amp; NB YRT v1.5 (29122009)" xfId="54" xr:uid="{00000000-0005-0000-0000-00007F000000}"/>
    <cellStyle name="_SI Workbook (Annual Schedules)" xfId="264" xr:uid="{00000000-0005-0000-0000-000080000000}"/>
    <cellStyle name="_SI Workbook (Quarterly Schedules)-1" xfId="151" xr:uid="{00000000-0005-0000-0000-000081000000}"/>
    <cellStyle name="_Surplus_Dec10" xfId="265" xr:uid="{00000000-0005-0000-0000-000082000000}"/>
    <cellStyle name="_TB 300607" xfId="40" xr:uid="{00000000-0005-0000-0000-000083000000}"/>
    <cellStyle name="_TB 300607_CN_YRT-EB_NB_(Local&amp;HK_manually_adj)_30112009" xfId="266" xr:uid="{00000000-0005-0000-0000-000084000000}"/>
    <cellStyle name="_TB 300607_Copy of Value of Inforce &amp; NB YRT v1.5 (29122009)_Checking_TEMP_DELETE_AFTER_USE" xfId="270" xr:uid="{00000000-0005-0000-0000-000085000000}"/>
    <cellStyle name="_TB 300607_TH SPE IF Total_Scenario 1(Base)" xfId="195" xr:uid="{00000000-0005-0000-0000-000086000000}"/>
    <cellStyle name="_TB 300607_TH SPE IF Total_Scenario 2" xfId="272" xr:uid="{00000000-0005-0000-0000-000087000000}"/>
    <cellStyle name="_TB 300607_TH SPE IF Total_Scenario 3" xfId="37" xr:uid="{00000000-0005-0000-0000-000088000000}"/>
    <cellStyle name="_TB 300607_TH SPE Total 2010.12 IF CF Working (Scenario 1) v1 (20110411)" xfId="174" xr:uid="{00000000-0005-0000-0000-000089000000}"/>
    <cellStyle name="_TB 300607_TH SPE Total 2010.12 IF CF Working (Scenario 2) v1 (20110411)" xfId="104" xr:uid="{00000000-0005-0000-0000-00008A000000}"/>
    <cellStyle name="_TB 300607_TH SPE Total 2010.12 IF CF Working (Scenario 3) v1 (20110411)" xfId="218" xr:uid="{00000000-0005-0000-0000-00008B000000}"/>
    <cellStyle name="_TB 300607_Value of Inforce &amp; NB YRT v1.5 (29122009)" xfId="273" xr:uid="{00000000-0005-0000-0000-00008C000000}"/>
    <cellStyle name="_TH SPE IF Total_Scenario 1(Base)" xfId="275" xr:uid="{00000000-0005-0000-0000-00008D000000}"/>
    <cellStyle name="_TH SPE IF Total_Scenario 2" xfId="277" xr:uid="{00000000-0005-0000-0000-00008E000000}"/>
    <cellStyle name="_TH SPE IF Total_Scenario 3" xfId="278" xr:uid="{00000000-0005-0000-0000-00008F000000}"/>
    <cellStyle name="_TH SPE Total 2010.12 IF CF Working (Scenario 1) v1 (20110411)" xfId="279" xr:uid="{00000000-0005-0000-0000-000090000000}"/>
    <cellStyle name="_TH SPE Total 2010.12 IF CF Working (Scenario 2) v1 (20110411)" xfId="263" xr:uid="{00000000-0005-0000-0000-000091000000}"/>
    <cellStyle name="_TH SPE Total 2010.12 IF CF Working (Scenario 3) v1 (20110411)" xfId="44" xr:uid="{00000000-0005-0000-0000-000092000000}"/>
    <cellStyle name="_Value of Inforce &amp; NB YRT v1.5 (29122009)" xfId="281" xr:uid="{00000000-0005-0000-0000-000093000000}"/>
    <cellStyle name="_WL TB 310307" xfId="282" xr:uid="{00000000-0005-0000-0000-000094000000}"/>
    <cellStyle name="_WL TB 310307_CN_YRT-EB_NB_(Local&amp;HK_manually_adj)_30112009" xfId="283" xr:uid="{00000000-0005-0000-0000-000095000000}"/>
    <cellStyle name="_WL TB 310307_Copy of Value of Inforce &amp; NB YRT v1.5 (29122009)_Checking_TEMP_DELETE_AFTER_USE" xfId="83" xr:uid="{00000000-0005-0000-0000-000096000000}"/>
    <cellStyle name="_WL TB 310307_TH SPE IF Total_Scenario 1(Base)" xfId="284" xr:uid="{00000000-0005-0000-0000-000097000000}"/>
    <cellStyle name="_WL TB 310307_TH SPE IF Total_Scenario 2" xfId="285" xr:uid="{00000000-0005-0000-0000-000098000000}"/>
    <cellStyle name="_WL TB 310307_TH SPE IF Total_Scenario 3" xfId="286" xr:uid="{00000000-0005-0000-0000-000099000000}"/>
    <cellStyle name="_WL TB 310307_TH SPE Total 2010.12 IF CF Working (Scenario 1) v1 (20110411)" xfId="287" xr:uid="{00000000-0005-0000-0000-00009A000000}"/>
    <cellStyle name="_WL TB 310307_TH SPE Total 2010.12 IF CF Working (Scenario 2) v1 (20110411)" xfId="288" xr:uid="{00000000-0005-0000-0000-00009B000000}"/>
    <cellStyle name="_WL TB 310307_TH SPE Total 2010.12 IF CF Working (Scenario 3) v1 (20110411)" xfId="290" xr:uid="{00000000-0005-0000-0000-00009C000000}"/>
    <cellStyle name="_WL TB 310307_Value of Inforce &amp; NB YRT v1.5 (29122009)" xfId="258" xr:uid="{00000000-0005-0000-0000-00009D000000}"/>
    <cellStyle name="=C:\WINNT\SYSTEM32\COMMAND.COM" xfId="292" xr:uid="{00000000-0005-0000-0000-00009E000000}"/>
    <cellStyle name="1Normal" xfId="293" xr:uid="{00000000-0005-0000-0000-00009F000000}"/>
    <cellStyle name="1Normal 2" xfId="634" xr:uid="{00000000-0005-0000-0000-0000A0000000}"/>
    <cellStyle name="20% - Accent1 2" xfId="294" xr:uid="{00000000-0005-0000-0000-0000A1000000}"/>
    <cellStyle name="20% - Accent1 3" xfId="296" xr:uid="{00000000-0005-0000-0000-0000A2000000}"/>
    <cellStyle name="20% - Accent2 2" xfId="153" xr:uid="{00000000-0005-0000-0000-0000A3000000}"/>
    <cellStyle name="20% - Accent2 3" xfId="289" xr:uid="{00000000-0005-0000-0000-0000A4000000}"/>
    <cellStyle name="20% - Accent3 2" xfId="53" xr:uid="{00000000-0005-0000-0000-0000A5000000}"/>
    <cellStyle name="20% - Accent3 3" xfId="55" xr:uid="{00000000-0005-0000-0000-0000A6000000}"/>
    <cellStyle name="20% - Accent4 2" xfId="299" xr:uid="{00000000-0005-0000-0000-0000A7000000}"/>
    <cellStyle name="20% - Accent4 3" xfId="300" xr:uid="{00000000-0005-0000-0000-0000A8000000}"/>
    <cellStyle name="20% - Accent5 2" xfId="107" xr:uid="{00000000-0005-0000-0000-0000A9000000}"/>
    <cellStyle name="20% - Accent5 3" xfId="134" xr:uid="{00000000-0005-0000-0000-0000AA000000}"/>
    <cellStyle name="20% - Accent6 2" xfId="133" xr:uid="{00000000-0005-0000-0000-0000AB000000}"/>
    <cellStyle name="20% - Accent6 3" xfId="67" xr:uid="{00000000-0005-0000-0000-0000AC000000}"/>
    <cellStyle name="20% - 輔色1" xfId="110" xr:uid="{00000000-0005-0000-0000-0000AD000000}"/>
    <cellStyle name="20% - 輔色2" xfId="302" xr:uid="{00000000-0005-0000-0000-0000AE000000}"/>
    <cellStyle name="20% - 輔色3" xfId="304" xr:uid="{00000000-0005-0000-0000-0000AF000000}"/>
    <cellStyle name="20% - 輔色4" xfId="307" xr:uid="{00000000-0005-0000-0000-0000B0000000}"/>
    <cellStyle name="20% - 輔色5" xfId="308" xr:uid="{00000000-0005-0000-0000-0000B1000000}"/>
    <cellStyle name="20% - 輔色6" xfId="310" xr:uid="{00000000-0005-0000-0000-0000B2000000}"/>
    <cellStyle name="40% - Accent1 2" xfId="251" xr:uid="{00000000-0005-0000-0000-0000B3000000}"/>
    <cellStyle name="40% - Accent1 3" xfId="311" xr:uid="{00000000-0005-0000-0000-0000B4000000}"/>
    <cellStyle name="40% - Accent2 2" xfId="313" xr:uid="{00000000-0005-0000-0000-0000B5000000}"/>
    <cellStyle name="40% - Accent2 3" xfId="315" xr:uid="{00000000-0005-0000-0000-0000B6000000}"/>
    <cellStyle name="40% - Accent3 2" xfId="316" xr:uid="{00000000-0005-0000-0000-0000B7000000}"/>
    <cellStyle name="40% - Accent3 3" xfId="317" xr:uid="{00000000-0005-0000-0000-0000B8000000}"/>
    <cellStyle name="40% - Accent4 2" xfId="318" xr:uid="{00000000-0005-0000-0000-0000B9000000}"/>
    <cellStyle name="40% - Accent4 3" xfId="320" xr:uid="{00000000-0005-0000-0000-0000BA000000}"/>
    <cellStyle name="40% - Accent5 2" xfId="231" xr:uid="{00000000-0005-0000-0000-0000BB000000}"/>
    <cellStyle name="40% - Accent5 3" xfId="321" xr:uid="{00000000-0005-0000-0000-0000BC000000}"/>
    <cellStyle name="40% - Accent6 2" xfId="322" xr:uid="{00000000-0005-0000-0000-0000BD000000}"/>
    <cellStyle name="40% - Accent6 3" xfId="323" xr:uid="{00000000-0005-0000-0000-0000BE000000}"/>
    <cellStyle name="40% - 輔色1" xfId="324" xr:uid="{00000000-0005-0000-0000-0000BF000000}"/>
    <cellStyle name="40% - 輔色2" xfId="325" xr:uid="{00000000-0005-0000-0000-0000C0000000}"/>
    <cellStyle name="40% - 輔色3" xfId="326" xr:uid="{00000000-0005-0000-0000-0000C1000000}"/>
    <cellStyle name="40% - 輔色4" xfId="312" xr:uid="{00000000-0005-0000-0000-0000C2000000}"/>
    <cellStyle name="40% - 輔色5" xfId="314" xr:uid="{00000000-0005-0000-0000-0000C3000000}"/>
    <cellStyle name="40% - 輔色6" xfId="327" xr:uid="{00000000-0005-0000-0000-0000C4000000}"/>
    <cellStyle name="60% - Accent1 2" xfId="329" xr:uid="{00000000-0005-0000-0000-0000C5000000}"/>
    <cellStyle name="60% - Accent2 2" xfId="331" xr:uid="{00000000-0005-0000-0000-0000C6000000}"/>
    <cellStyle name="60% - Accent3 2" xfId="63" xr:uid="{00000000-0005-0000-0000-0000C7000000}"/>
    <cellStyle name="60% - Accent4 2" xfId="332" xr:uid="{00000000-0005-0000-0000-0000C8000000}"/>
    <cellStyle name="60% - Accent5 2" xfId="333" xr:uid="{00000000-0005-0000-0000-0000C9000000}"/>
    <cellStyle name="60% - Accent6 2" xfId="335" xr:uid="{00000000-0005-0000-0000-0000CA000000}"/>
    <cellStyle name="60% - 輔色1" xfId="336" xr:uid="{00000000-0005-0000-0000-0000CB000000}"/>
    <cellStyle name="60% - 輔色2" xfId="337" xr:uid="{00000000-0005-0000-0000-0000CC000000}"/>
    <cellStyle name="60% - 輔色3" xfId="57" xr:uid="{00000000-0005-0000-0000-0000CD000000}"/>
    <cellStyle name="60% - 輔色4" xfId="50" xr:uid="{00000000-0005-0000-0000-0000CE000000}"/>
    <cellStyle name="60% - 輔色5" xfId="340" xr:uid="{00000000-0005-0000-0000-0000CF000000}"/>
    <cellStyle name="60% - 輔色6" xfId="343" xr:uid="{00000000-0005-0000-0000-0000D0000000}"/>
    <cellStyle name="Accent1 - 20%" xfId="60" xr:uid="{00000000-0005-0000-0000-0000D1000000}"/>
    <cellStyle name="Accent1 - 40%" xfId="344" xr:uid="{00000000-0005-0000-0000-0000D2000000}"/>
    <cellStyle name="Accent1 - 60%" xfId="163" xr:uid="{00000000-0005-0000-0000-0000D3000000}"/>
    <cellStyle name="Accent1 2" xfId="203" xr:uid="{00000000-0005-0000-0000-0000D4000000}"/>
    <cellStyle name="Accent2 - 20%" xfId="345" xr:uid="{00000000-0005-0000-0000-0000D5000000}"/>
    <cellStyle name="Accent2 - 40%" xfId="45" xr:uid="{00000000-0005-0000-0000-0000D6000000}"/>
    <cellStyle name="Accent2 - 60%" xfId="346" xr:uid="{00000000-0005-0000-0000-0000D7000000}"/>
    <cellStyle name="Accent2 2" xfId="47" xr:uid="{00000000-0005-0000-0000-0000D8000000}"/>
    <cellStyle name="Accent3 - 20%" xfId="349" xr:uid="{00000000-0005-0000-0000-0000D9000000}"/>
    <cellStyle name="Accent3 - 40%" xfId="350" xr:uid="{00000000-0005-0000-0000-0000DA000000}"/>
    <cellStyle name="Accent3 - 60%" xfId="80" xr:uid="{00000000-0005-0000-0000-0000DB000000}"/>
    <cellStyle name="Accent3 2" xfId="254" xr:uid="{00000000-0005-0000-0000-0000DC000000}"/>
    <cellStyle name="Accent4 - 20%" xfId="351" xr:uid="{00000000-0005-0000-0000-0000DD000000}"/>
    <cellStyle name="Accent4 - 40%" xfId="353" xr:uid="{00000000-0005-0000-0000-0000DE000000}"/>
    <cellStyle name="Accent4 - 60%" xfId="354" xr:uid="{00000000-0005-0000-0000-0000DF000000}"/>
    <cellStyle name="Accent4 2" xfId="94" xr:uid="{00000000-0005-0000-0000-0000E0000000}"/>
    <cellStyle name="Accent5 - 20%" xfId="355" xr:uid="{00000000-0005-0000-0000-0000E1000000}"/>
    <cellStyle name="Accent5 - 40%" xfId="356" xr:uid="{00000000-0005-0000-0000-0000E2000000}"/>
    <cellStyle name="Accent5 - 60%" xfId="339" xr:uid="{00000000-0005-0000-0000-0000E3000000}"/>
    <cellStyle name="Accent5 2" xfId="348" xr:uid="{00000000-0005-0000-0000-0000E4000000}"/>
    <cellStyle name="Accent6 - 20%" xfId="359" xr:uid="{00000000-0005-0000-0000-0000E5000000}"/>
    <cellStyle name="Accent6 - 40%" xfId="360" xr:uid="{00000000-0005-0000-0000-0000E6000000}"/>
    <cellStyle name="Accent6 - 60%" xfId="269" xr:uid="{00000000-0005-0000-0000-0000E7000000}"/>
    <cellStyle name="Accent6 2" xfId="361" xr:uid="{00000000-0005-0000-0000-0000E8000000}"/>
    <cellStyle name="ak" xfId="298" xr:uid="{00000000-0005-0000-0000-0000E9000000}"/>
    <cellStyle name="Bad 2" xfId="215" xr:uid="{00000000-0005-0000-0000-0000EA000000}"/>
    <cellStyle name="Calc Currency (0)" xfId="247" xr:uid="{00000000-0005-0000-0000-0000EB000000}"/>
    <cellStyle name="Calc Currency (2)" xfId="362" xr:uid="{00000000-0005-0000-0000-0000EC000000}"/>
    <cellStyle name="Calc Percent (0)" xfId="201" xr:uid="{00000000-0005-0000-0000-0000ED000000}"/>
    <cellStyle name="Calc Percent (1)" xfId="306" xr:uid="{00000000-0005-0000-0000-0000EE000000}"/>
    <cellStyle name="Calc Percent (2)" xfId="363" xr:uid="{00000000-0005-0000-0000-0000EF000000}"/>
    <cellStyle name="Calc Units (0)" xfId="364" xr:uid="{00000000-0005-0000-0000-0000F0000000}"/>
    <cellStyle name="Calc Units (1)" xfId="365" xr:uid="{00000000-0005-0000-0000-0000F1000000}"/>
    <cellStyle name="Calc Units (2)" xfId="367" xr:uid="{00000000-0005-0000-0000-0000F2000000}"/>
    <cellStyle name="Calculation 2" xfId="368" xr:uid="{00000000-0005-0000-0000-0000F3000000}"/>
    <cellStyle name="Calculation 2 2" xfId="530" xr:uid="{00000000-0005-0000-0000-0000F4000000}"/>
    <cellStyle name="Calculation 2 2 2" xfId="830" xr:uid="{00000000-0005-0000-0000-0000F5000000}"/>
    <cellStyle name="Calculation 2 2 2 2" xfId="1022" xr:uid="{00000000-0005-0000-0000-0000F6000000}"/>
    <cellStyle name="Calculation 2 2 2 3" xfId="1209" xr:uid="{00000000-0005-0000-0000-0000F7000000}"/>
    <cellStyle name="Calculation 2 2 3" xfId="719" xr:uid="{00000000-0005-0000-0000-0000F8000000}"/>
    <cellStyle name="Calculation 2 2 4" xfId="918" xr:uid="{00000000-0005-0000-0000-0000F9000000}"/>
    <cellStyle name="Calculation 2 2 5" xfId="1106" xr:uid="{00000000-0005-0000-0000-0000FA000000}"/>
    <cellStyle name="Calculation 2 3" xfId="773" xr:uid="{00000000-0005-0000-0000-0000FB000000}"/>
    <cellStyle name="Calculation 2 3 2" xfId="969" xr:uid="{00000000-0005-0000-0000-0000FC000000}"/>
    <cellStyle name="Calculation 2 3 3" xfId="1158" xr:uid="{00000000-0005-0000-0000-0000FD000000}"/>
    <cellStyle name="Calculation 2 4" xfId="645" xr:uid="{00000000-0005-0000-0000-0000FE000000}"/>
    <cellStyle name="Calculation 2 5" xfId="616" xr:uid="{00000000-0005-0000-0000-0000FF000000}"/>
    <cellStyle name="Calculation 2 6" xfId="611" xr:uid="{00000000-0005-0000-0000-000000010000}"/>
    <cellStyle name="category" xfId="99" xr:uid="{00000000-0005-0000-0000-000001010000}"/>
    <cellStyle name="Change A&amp;ll" xfId="303" xr:uid="{00000000-0005-0000-0000-000002010000}"/>
    <cellStyle name="Change A&amp;ll 2" xfId="526" xr:uid="{00000000-0005-0000-0000-000003010000}"/>
    <cellStyle name="Change A&amp;ll 2 2" xfId="826" xr:uid="{00000000-0005-0000-0000-000004010000}"/>
    <cellStyle name="Change A&amp;ll 2 2 2" xfId="1018" xr:uid="{00000000-0005-0000-0000-000005010000}"/>
    <cellStyle name="Change A&amp;ll 2 2 3" xfId="1205" xr:uid="{00000000-0005-0000-0000-000006010000}"/>
    <cellStyle name="Change A&amp;ll 2 3" xfId="715" xr:uid="{00000000-0005-0000-0000-000007010000}"/>
    <cellStyle name="Change A&amp;ll 2 4" xfId="914" xr:uid="{00000000-0005-0000-0000-000008010000}"/>
    <cellStyle name="Change A&amp;ll 2 5" xfId="1102" xr:uid="{00000000-0005-0000-0000-000009010000}"/>
    <cellStyle name="Change A&amp;ll 3" xfId="768" xr:uid="{00000000-0005-0000-0000-00000A010000}"/>
    <cellStyle name="Change A&amp;ll 3 2" xfId="965" xr:uid="{00000000-0005-0000-0000-00000B010000}"/>
    <cellStyle name="Change A&amp;ll 3 3" xfId="1154" xr:uid="{00000000-0005-0000-0000-00000C010000}"/>
    <cellStyle name="Change A&amp;ll 4" xfId="635" xr:uid="{00000000-0005-0000-0000-00000D010000}"/>
    <cellStyle name="Change A&amp;ll 5" xfId="604" xr:uid="{00000000-0005-0000-0000-00000E010000}"/>
    <cellStyle name="Change A&amp;ll 6" xfId="636" xr:uid="{00000000-0005-0000-0000-00000F010000}"/>
    <cellStyle name="Check Cell 2" xfId="370" xr:uid="{00000000-0005-0000-0000-000010010000}"/>
    <cellStyle name="ColumnHeading" xfId="132" xr:uid="{00000000-0005-0000-0000-000011010000}"/>
    <cellStyle name="ColumnHeading 2" xfId="521" xr:uid="{00000000-0005-0000-0000-000012010000}"/>
    <cellStyle name="ColumnHeading 2 2" xfId="821" xr:uid="{00000000-0005-0000-0000-000013010000}"/>
    <cellStyle name="ColumnHeading 2 2 2" xfId="1013" xr:uid="{00000000-0005-0000-0000-000014010000}"/>
    <cellStyle name="ColumnHeading 2 2 3" xfId="1200" xr:uid="{00000000-0005-0000-0000-000015010000}"/>
    <cellStyle name="ColumnHeading 2 3" xfId="710" xr:uid="{00000000-0005-0000-0000-000016010000}"/>
    <cellStyle name="ColumnHeading 2 4" xfId="909" xr:uid="{00000000-0005-0000-0000-000017010000}"/>
    <cellStyle name="ColumnHeading 2 5" xfId="1097" xr:uid="{00000000-0005-0000-0000-000018010000}"/>
    <cellStyle name="ColumnHeading 3" xfId="762" xr:uid="{00000000-0005-0000-0000-000019010000}"/>
    <cellStyle name="ColumnHeading 3 2" xfId="960" xr:uid="{00000000-0005-0000-0000-00001A010000}"/>
    <cellStyle name="ColumnHeading 3 3" xfId="1149" xr:uid="{00000000-0005-0000-0000-00001B010000}"/>
    <cellStyle name="ColumnHeading 4" xfId="615" xr:uid="{00000000-0005-0000-0000-00001C010000}"/>
    <cellStyle name="ColumnHeading 5" xfId="661" xr:uid="{00000000-0005-0000-0000-00001D010000}"/>
    <cellStyle name="ColumnHeading 6" xfId="701" xr:uid="{00000000-0005-0000-0000-00001E010000}"/>
    <cellStyle name="Comma  - Style1" xfId="371" xr:uid="{00000000-0005-0000-0000-00001F010000}"/>
    <cellStyle name="Comma  - Style2" xfId="347" xr:uid="{00000000-0005-0000-0000-000020010000}"/>
    <cellStyle name="Comma  - Style3" xfId="98" xr:uid="{00000000-0005-0000-0000-000021010000}"/>
    <cellStyle name="Comma  - Style4" xfId="372" xr:uid="{00000000-0005-0000-0000-000022010000}"/>
    <cellStyle name="Comma  - Style5" xfId="373" xr:uid="{00000000-0005-0000-0000-000023010000}"/>
    <cellStyle name="Comma  - Style6" xfId="374" xr:uid="{00000000-0005-0000-0000-000024010000}"/>
    <cellStyle name="Comma  - Style7" xfId="375" xr:uid="{00000000-0005-0000-0000-000025010000}"/>
    <cellStyle name="Comma  - Style8" xfId="239" xr:uid="{00000000-0005-0000-0000-000026010000}"/>
    <cellStyle name="Comma [0] 2" xfId="376" xr:uid="{00000000-0005-0000-0000-000027010000}"/>
    <cellStyle name="Comma [0] 2 2" xfId="646" xr:uid="{00000000-0005-0000-0000-000028010000}"/>
    <cellStyle name="Comma [00]" xfId="378" xr:uid="{00000000-0005-0000-0000-000029010000}"/>
    <cellStyle name="Comma 10" xfId="29" xr:uid="{00000000-0005-0000-0000-00002A010000}"/>
    <cellStyle name="Comma 10 2" xfId="590" xr:uid="{00000000-0005-0000-0000-00002B010000}"/>
    <cellStyle name="Comma 11" xfId="581" xr:uid="{00000000-0005-0000-0000-00002C010000}"/>
    <cellStyle name="Comma 12" xfId="14" xr:uid="{00000000-0005-0000-0000-00002D010000}"/>
    <cellStyle name="Comma 2" xfId="2" xr:uid="{00000000-0005-0000-0000-00002E010000}"/>
    <cellStyle name="Comma 2 2" xfId="6" xr:uid="{00000000-0005-0000-0000-00002F010000}"/>
    <cellStyle name="Comma 2 2 2" xfId="31" xr:uid="{00000000-0005-0000-0000-000030010000}"/>
    <cellStyle name="Comma 2 2 2 2" xfId="592" xr:uid="{00000000-0005-0000-0000-000031010000}"/>
    <cellStyle name="Comma 2 2 3" xfId="380" xr:uid="{00000000-0005-0000-0000-000032010000}"/>
    <cellStyle name="Comma 2 2 3 2" xfId="648" xr:uid="{00000000-0005-0000-0000-000033010000}"/>
    <cellStyle name="Comma 2 2 4" xfId="583" xr:uid="{00000000-0005-0000-0000-000034010000}"/>
    <cellStyle name="Comma 2 2 5" xfId="18" xr:uid="{00000000-0005-0000-0000-000035010000}"/>
    <cellStyle name="Comma 2 3" xfId="21" xr:uid="{00000000-0005-0000-0000-000036010000}"/>
    <cellStyle name="Comma 2 3 2" xfId="381" xr:uid="{00000000-0005-0000-0000-000037010000}"/>
    <cellStyle name="Comma 2 3 2 2" xfId="649" xr:uid="{00000000-0005-0000-0000-000038010000}"/>
    <cellStyle name="Comma 2 3 3" xfId="585" xr:uid="{00000000-0005-0000-0000-000039010000}"/>
    <cellStyle name="Comma 2 3 4" xfId="578" xr:uid="{00000000-0005-0000-0000-00003A010000}"/>
    <cellStyle name="Comma 2 4" xfId="23" xr:uid="{00000000-0005-0000-0000-00003B010000}"/>
    <cellStyle name="Comma 2 4 2" xfId="62" xr:uid="{00000000-0005-0000-0000-00003C010000}"/>
    <cellStyle name="Comma 2 4 2 2" xfId="603" xr:uid="{00000000-0005-0000-0000-00003D010000}"/>
    <cellStyle name="Comma 2 5" xfId="379" xr:uid="{00000000-0005-0000-0000-00003E010000}"/>
    <cellStyle name="Comma 2 5 2" xfId="647" xr:uid="{00000000-0005-0000-0000-00003F010000}"/>
    <cellStyle name="Comma 2 6" xfId="582" xr:uid="{00000000-0005-0000-0000-000040010000}"/>
    <cellStyle name="Comma 2 7" xfId="17" xr:uid="{00000000-0005-0000-0000-000041010000}"/>
    <cellStyle name="Comma 3" xfId="12" xr:uid="{00000000-0005-0000-0000-000042010000}"/>
    <cellStyle name="Comma 3 2" xfId="32" xr:uid="{00000000-0005-0000-0000-000043010000}"/>
    <cellStyle name="Comma 3 2 2" xfId="593" xr:uid="{00000000-0005-0000-0000-000044010000}"/>
    <cellStyle name="Comma 3 2 3" xfId="573" xr:uid="{00000000-0005-0000-0000-000045010000}"/>
    <cellStyle name="Comma 3 3" xfId="383" xr:uid="{00000000-0005-0000-0000-000046010000}"/>
    <cellStyle name="Comma 3 3 2" xfId="651" xr:uid="{00000000-0005-0000-0000-000047010000}"/>
    <cellStyle name="Comma 3 4" xfId="588" xr:uid="{00000000-0005-0000-0000-000048010000}"/>
    <cellStyle name="Comma 3 5" xfId="571" xr:uid="{00000000-0005-0000-0000-000049010000}"/>
    <cellStyle name="Comma 3 6" xfId="26" xr:uid="{00000000-0005-0000-0000-00004A010000}"/>
    <cellStyle name="Comma 4" xfId="4" xr:uid="{00000000-0005-0000-0000-00004B010000}"/>
    <cellStyle name="Comma 4 2" xfId="33" xr:uid="{00000000-0005-0000-0000-00004C010000}"/>
    <cellStyle name="Comma 4 2 2" xfId="386" xr:uid="{00000000-0005-0000-0000-00004D010000}"/>
    <cellStyle name="Comma 4 2 2 2" xfId="654" xr:uid="{00000000-0005-0000-0000-00004E010000}"/>
    <cellStyle name="Comma 4 2 3" xfId="594" xr:uid="{00000000-0005-0000-0000-00004F010000}"/>
    <cellStyle name="Comma 4 3" xfId="385" xr:uid="{00000000-0005-0000-0000-000050010000}"/>
    <cellStyle name="Comma 4 3 2" xfId="653" xr:uid="{00000000-0005-0000-0000-000051010000}"/>
    <cellStyle name="Comma 4 4" xfId="589" xr:uid="{00000000-0005-0000-0000-000052010000}"/>
    <cellStyle name="Comma 4 5" xfId="569" xr:uid="{00000000-0005-0000-0000-000053010000}"/>
    <cellStyle name="Comma 4 6" xfId="27" xr:uid="{00000000-0005-0000-0000-000054010000}"/>
    <cellStyle name="Comma 5" xfId="30" xr:uid="{00000000-0005-0000-0000-000055010000}"/>
    <cellStyle name="Comma 5 2" xfId="387" xr:uid="{00000000-0005-0000-0000-000056010000}"/>
    <cellStyle name="Comma 5 2 2" xfId="655" xr:uid="{00000000-0005-0000-0000-000057010000}"/>
    <cellStyle name="Comma 5 3" xfId="591" xr:uid="{00000000-0005-0000-0000-000058010000}"/>
    <cellStyle name="Comma 6" xfId="389" xr:uid="{00000000-0005-0000-0000-000059010000}"/>
    <cellStyle name="Comma 6 2" xfId="391" xr:uid="{00000000-0005-0000-0000-00005A010000}"/>
    <cellStyle name="Comma 6 2 2" xfId="657" xr:uid="{00000000-0005-0000-0000-00005B010000}"/>
    <cellStyle name="Comma 6 3" xfId="656" xr:uid="{00000000-0005-0000-0000-00005C010000}"/>
    <cellStyle name="Comma 7" xfId="280" xr:uid="{00000000-0005-0000-0000-00005D010000}"/>
    <cellStyle name="Comma 7 2" xfId="632" xr:uid="{00000000-0005-0000-0000-00005E010000}"/>
    <cellStyle name="Comma 8" xfId="392" xr:uid="{00000000-0005-0000-0000-00005F010000}"/>
    <cellStyle name="Comma 8 2" xfId="658" xr:uid="{00000000-0005-0000-0000-000060010000}"/>
    <cellStyle name="Comma 9" xfId="580" xr:uid="{00000000-0005-0000-0000-000061010000}"/>
    <cellStyle name="Comma0" xfId="393" xr:uid="{00000000-0005-0000-0000-000062010000}"/>
    <cellStyle name="Currency [00]" xfId="182" xr:uid="{00000000-0005-0000-0000-000063010000}"/>
    <cellStyle name="Currency0" xfId="338" xr:uid="{00000000-0005-0000-0000-000064010000}"/>
    <cellStyle name="Currency1" xfId="342" xr:uid="{00000000-0005-0000-0000-000065010000}"/>
    <cellStyle name="CVD Number" xfId="394" xr:uid="{00000000-0005-0000-0000-000066010000}"/>
    <cellStyle name="Date" xfId="144" xr:uid="{00000000-0005-0000-0000-000067010000}"/>
    <cellStyle name="Date Short" xfId="396" xr:uid="{00000000-0005-0000-0000-000068010000}"/>
    <cellStyle name="DELTA" xfId="397" xr:uid="{00000000-0005-0000-0000-000069010000}"/>
    <cellStyle name="dgw" xfId="398" xr:uid="{00000000-0005-0000-0000-00006A010000}"/>
    <cellStyle name="Emphasis 1" xfId="400" xr:uid="{00000000-0005-0000-0000-00006B010000}"/>
    <cellStyle name="Emphasis 2" xfId="402" xr:uid="{00000000-0005-0000-0000-00006C010000}"/>
    <cellStyle name="Emphasis 3" xfId="223" xr:uid="{00000000-0005-0000-0000-00006D010000}"/>
    <cellStyle name="Enter Currency (0)" xfId="405" xr:uid="{00000000-0005-0000-0000-00006E010000}"/>
    <cellStyle name="Enter Currency (2)" xfId="101" xr:uid="{00000000-0005-0000-0000-00006F010000}"/>
    <cellStyle name="Enter Units (0)" xfId="407" xr:uid="{00000000-0005-0000-0000-000070010000}"/>
    <cellStyle name="Enter Units (1)" xfId="146" xr:uid="{00000000-0005-0000-0000-000071010000}"/>
    <cellStyle name="Enter Units (2)" xfId="140" xr:uid="{00000000-0005-0000-0000-000072010000}"/>
    <cellStyle name="Euro" xfId="408" xr:uid="{00000000-0005-0000-0000-000073010000}"/>
    <cellStyle name="Excel Built-in Normal" xfId="20" xr:uid="{00000000-0005-0000-0000-000074010000}"/>
    <cellStyle name="Explanatory Text 2" xfId="108" xr:uid="{00000000-0005-0000-0000-000075010000}"/>
    <cellStyle name="Fixed" xfId="409" xr:uid="{00000000-0005-0000-0000-000076010000}"/>
    <cellStyle name="Formula" xfId="295" xr:uid="{00000000-0005-0000-0000-000077010000}"/>
    <cellStyle name="Good 2" xfId="388" xr:uid="{00000000-0005-0000-0000-000078010000}"/>
    <cellStyle name="Grey" xfId="410" xr:uid="{00000000-0005-0000-0000-000079010000}"/>
    <cellStyle name="HEADER" xfId="328" xr:uid="{00000000-0005-0000-0000-00007A010000}"/>
    <cellStyle name="Header1" xfId="411" xr:uid="{00000000-0005-0000-0000-00007B010000}"/>
    <cellStyle name="Header1 2" xfId="535" xr:uid="{00000000-0005-0000-0000-00007C010000}"/>
    <cellStyle name="Header1 2 2" xfId="835" xr:uid="{00000000-0005-0000-0000-00007D010000}"/>
    <cellStyle name="Header1 2 3" xfId="1111" xr:uid="{00000000-0005-0000-0000-00007E010000}"/>
    <cellStyle name="Header1 3" xfId="779" xr:uid="{00000000-0005-0000-0000-00007F010000}"/>
    <cellStyle name="Header1 4" xfId="1058" xr:uid="{00000000-0005-0000-0000-000080010000}"/>
    <cellStyle name="Header2" xfId="412" xr:uid="{00000000-0005-0000-0000-000081010000}"/>
    <cellStyle name="Header2 2" xfId="780" xr:uid="{00000000-0005-0000-0000-000082010000}"/>
    <cellStyle name="Header2 2 2" xfId="974" xr:uid="{00000000-0005-0000-0000-000083010000}"/>
    <cellStyle name="Header2 2 3" xfId="1163" xr:uid="{00000000-0005-0000-0000-000084010000}"/>
    <cellStyle name="Header2 3" xfId="662" xr:uid="{00000000-0005-0000-0000-000085010000}"/>
    <cellStyle name="Header2 4" xfId="867" xr:uid="{00000000-0005-0000-0000-000086010000}"/>
    <cellStyle name="Header2 5" xfId="1059" xr:uid="{00000000-0005-0000-0000-000087010000}"/>
    <cellStyle name="Heading" xfId="149" xr:uid="{00000000-0005-0000-0000-000088010000}"/>
    <cellStyle name="Heading 1 2" xfId="413" xr:uid="{00000000-0005-0000-0000-000089010000}"/>
    <cellStyle name="Heading 2 2" xfId="414" xr:uid="{00000000-0005-0000-0000-00008A010000}"/>
    <cellStyle name="Heading 3 2" xfId="415" xr:uid="{00000000-0005-0000-0000-00008B010000}"/>
    <cellStyle name="Heading 3 2 2" xfId="781" xr:uid="{00000000-0005-0000-0000-00008C010000}"/>
    <cellStyle name="Heading 3 2 3" xfId="663" xr:uid="{00000000-0005-0000-0000-00008D010000}"/>
    <cellStyle name="Heading 4 2" xfId="417" xr:uid="{00000000-0005-0000-0000-00008E010000}"/>
    <cellStyle name="Heading 5" xfId="763" xr:uid="{00000000-0005-0000-0000-00008F010000}"/>
    <cellStyle name="Heading 6" xfId="617" xr:uid="{00000000-0005-0000-0000-000090010000}"/>
    <cellStyle name="Hyperlink 2" xfId="576" xr:uid="{00000000-0005-0000-0000-000091010000}"/>
    <cellStyle name="Hyperlink 3" xfId="579" xr:uid="{00000000-0005-0000-0000-000092010000}"/>
    <cellStyle name="Index Number" xfId="167" xr:uid="{00000000-0005-0000-0000-000093010000}"/>
    <cellStyle name="Inhaltsverzeichnispunke" xfId="419" xr:uid="{00000000-0005-0000-0000-000094010000}"/>
    <cellStyle name="Input [yellow]" xfId="420" xr:uid="{00000000-0005-0000-0000-000095010000}"/>
    <cellStyle name="Input [yellow] 2" xfId="536" xr:uid="{00000000-0005-0000-0000-000096010000}"/>
    <cellStyle name="Input [yellow] 2 2" xfId="836" xr:uid="{00000000-0005-0000-0000-000097010000}"/>
    <cellStyle name="Input [yellow] 2 2 2" xfId="1027" xr:uid="{00000000-0005-0000-0000-000098010000}"/>
    <cellStyle name="Input [yellow] 2 2 3" xfId="1214" xr:uid="{00000000-0005-0000-0000-000099010000}"/>
    <cellStyle name="Input [yellow] 2 3" xfId="724" xr:uid="{00000000-0005-0000-0000-00009A010000}"/>
    <cellStyle name="Input [yellow] 2 4" xfId="923" xr:uid="{00000000-0005-0000-0000-00009B010000}"/>
    <cellStyle name="Input [yellow] 2 5" xfId="1112" xr:uid="{00000000-0005-0000-0000-00009C010000}"/>
    <cellStyle name="Input [yellow] 3" xfId="782" xr:uid="{00000000-0005-0000-0000-00009D010000}"/>
    <cellStyle name="Input [yellow] 3 2" xfId="976" xr:uid="{00000000-0005-0000-0000-00009E010000}"/>
    <cellStyle name="Input [yellow] 3 3" xfId="1164" xr:uid="{00000000-0005-0000-0000-00009F010000}"/>
    <cellStyle name="Input [yellow] 4" xfId="665" xr:uid="{00000000-0005-0000-0000-0000A0010000}"/>
    <cellStyle name="Input [yellow] 5" xfId="869" xr:uid="{00000000-0005-0000-0000-0000A1010000}"/>
    <cellStyle name="Input [yellow] 6" xfId="1060" xr:uid="{00000000-0005-0000-0000-0000A2010000}"/>
    <cellStyle name="Input 2" xfId="305" xr:uid="{00000000-0005-0000-0000-0000A3010000}"/>
    <cellStyle name="Input 2 2" xfId="527" xr:uid="{00000000-0005-0000-0000-0000A4010000}"/>
    <cellStyle name="Input 2 2 2" xfId="827" xr:uid="{00000000-0005-0000-0000-0000A5010000}"/>
    <cellStyle name="Input 2 2 2 2" xfId="1019" xr:uid="{00000000-0005-0000-0000-0000A6010000}"/>
    <cellStyle name="Input 2 2 2 3" xfId="1206" xr:uid="{00000000-0005-0000-0000-0000A7010000}"/>
    <cellStyle name="Input 2 2 3" xfId="716" xr:uid="{00000000-0005-0000-0000-0000A8010000}"/>
    <cellStyle name="Input 2 2 4" xfId="915" xr:uid="{00000000-0005-0000-0000-0000A9010000}"/>
    <cellStyle name="Input 2 2 5" xfId="1103" xr:uid="{00000000-0005-0000-0000-0000AA010000}"/>
    <cellStyle name="Input 2 3" xfId="769" xr:uid="{00000000-0005-0000-0000-0000AB010000}"/>
    <cellStyle name="Input 2 3 2" xfId="966" xr:uid="{00000000-0005-0000-0000-0000AC010000}"/>
    <cellStyle name="Input 2 3 3" xfId="1155" xr:uid="{00000000-0005-0000-0000-0000AD010000}"/>
    <cellStyle name="Input 2 4" xfId="637" xr:uid="{00000000-0005-0000-0000-0000AE010000}"/>
    <cellStyle name="Input 2 5" xfId="627" xr:uid="{00000000-0005-0000-0000-0000AF010000}"/>
    <cellStyle name="Input 2 6" xfId="618" xr:uid="{00000000-0005-0000-0000-0000B0010000}"/>
    <cellStyle name="Integer" xfId="229" xr:uid="{00000000-0005-0000-0000-0000B1010000}"/>
    <cellStyle name="Integer 2" xfId="358" xr:uid="{00000000-0005-0000-0000-0000B2010000}"/>
    <cellStyle name="Integer 3" xfId="124" xr:uid="{00000000-0005-0000-0000-0000B3010000}"/>
    <cellStyle name="Integer 4" xfId="422" xr:uid="{00000000-0005-0000-0000-0000B4010000}"/>
    <cellStyle name="Link Currency (0)" xfId="169" xr:uid="{00000000-0005-0000-0000-0000B5010000}"/>
    <cellStyle name="Linked Cell 2" xfId="156" xr:uid="{00000000-0005-0000-0000-0000B6010000}"/>
    <cellStyle name="Milliers [0]_laroux" xfId="91" xr:uid="{00000000-0005-0000-0000-0000B7010000}"/>
    <cellStyle name="Milliers_laroux" xfId="424" xr:uid="{00000000-0005-0000-0000-0000B8010000}"/>
    <cellStyle name="Model" xfId="425" xr:uid="{00000000-0005-0000-0000-0000B9010000}"/>
    <cellStyle name="Model 2" xfId="538" xr:uid="{00000000-0005-0000-0000-0000BA010000}"/>
    <cellStyle name="Model 2 2" xfId="838" xr:uid="{00000000-0005-0000-0000-0000BB010000}"/>
    <cellStyle name="Model 2 2 2" xfId="1029" xr:uid="{00000000-0005-0000-0000-0000BC010000}"/>
    <cellStyle name="Model 2 3" xfId="925" xr:uid="{00000000-0005-0000-0000-0000BD010000}"/>
    <cellStyle name="Model 3" xfId="871" xr:uid="{00000000-0005-0000-0000-0000BE010000}"/>
    <cellStyle name="Mon?aire [0]_laroux" xfId="79" xr:uid="{00000000-0005-0000-0000-0000BF010000}"/>
    <cellStyle name="Mon?aire_laroux" xfId="426" xr:uid="{00000000-0005-0000-0000-0000C0010000}"/>
    <cellStyle name="Mon騁aire [0]_laroux" xfId="416" xr:uid="{00000000-0005-0000-0000-0000C1010000}"/>
    <cellStyle name="Mon騁aire_laroux" xfId="256" xr:uid="{00000000-0005-0000-0000-0000C2010000}"/>
    <cellStyle name="Neutral 2" xfId="428" xr:uid="{00000000-0005-0000-0000-0000C3010000}"/>
    <cellStyle name="NoL" xfId="430" xr:uid="{00000000-0005-0000-0000-0000C4010000}"/>
    <cellStyle name="NoL 2" xfId="785" xr:uid="{00000000-0005-0000-0000-0000C5010000}"/>
    <cellStyle name="NoL 3" xfId="669" xr:uid="{00000000-0005-0000-0000-0000C6010000}"/>
    <cellStyle name="Non d?fini" xfId="431" xr:uid="{00000000-0005-0000-0000-0000C7010000}"/>
    <cellStyle name="Nor}al" xfId="433" xr:uid="{00000000-0005-0000-0000-0000C8010000}"/>
    <cellStyle name="Normal" xfId="0" builtinId="0"/>
    <cellStyle name="Normal - Style1" xfId="89" xr:uid="{00000000-0005-0000-0000-0000CA010000}"/>
    <cellStyle name="Normal 10" xfId="434" xr:uid="{00000000-0005-0000-0000-0000CB010000}"/>
    <cellStyle name="Normal 11" xfId="435" xr:uid="{00000000-0005-0000-0000-0000CC010000}"/>
    <cellStyle name="Normal 12" xfId="369" xr:uid="{00000000-0005-0000-0000-0000CD010000}"/>
    <cellStyle name="Normal 13" xfId="34" xr:uid="{00000000-0005-0000-0000-0000CE010000}"/>
    <cellStyle name="Normal 13 2" xfId="595" xr:uid="{00000000-0005-0000-0000-0000CF010000}"/>
    <cellStyle name="Normal 14" xfId="13" xr:uid="{00000000-0005-0000-0000-0000D0010000}"/>
    <cellStyle name="Normal 15" xfId="276" xr:uid="{00000000-0005-0000-0000-0000D1010000}"/>
    <cellStyle name="Normal 2" xfId="1" xr:uid="{00000000-0005-0000-0000-0000D2010000}"/>
    <cellStyle name="Normal 2 2" xfId="3" xr:uid="{00000000-0005-0000-0000-0000D3010000}"/>
    <cellStyle name="Normal 2 2 2" xfId="436" xr:uid="{00000000-0005-0000-0000-0000D4010000}"/>
    <cellStyle name="Normal 2 2 3" xfId="584" xr:uid="{00000000-0005-0000-0000-0000D5010000}"/>
    <cellStyle name="Normal 2 2 4" xfId="577" xr:uid="{00000000-0005-0000-0000-0000D6010000}"/>
    <cellStyle name="Normal 2 3" xfId="5" xr:uid="{00000000-0005-0000-0000-0000D7010000}"/>
    <cellStyle name="Normal 2 3 2" xfId="11" xr:uid="{00000000-0005-0000-0000-0000D8010000}"/>
    <cellStyle name="Normal 2 3 2 2" xfId="28" xr:uid="{00000000-0005-0000-0000-0000D9010000}"/>
    <cellStyle name="Normal 2 3 3" xfId="586" xr:uid="{00000000-0005-0000-0000-0000DA010000}"/>
    <cellStyle name="Normal 2 3 4" xfId="575" xr:uid="{00000000-0005-0000-0000-0000DB010000}"/>
    <cellStyle name="Normal 2 3 5" xfId="22" xr:uid="{00000000-0005-0000-0000-0000DC010000}"/>
    <cellStyle name="Normal 2 4" xfId="10" xr:uid="{00000000-0005-0000-0000-0000DD010000}"/>
    <cellStyle name="Normal 2 4 2" xfId="574" xr:uid="{00000000-0005-0000-0000-0000DE010000}"/>
    <cellStyle name="Normal 2 5" xfId="16" xr:uid="{00000000-0005-0000-0000-0000DF010000}"/>
    <cellStyle name="Normal 28 5" xfId="208" xr:uid="{00000000-0005-0000-0000-0000E0010000}"/>
    <cellStyle name="Normal 3" xfId="7" xr:uid="{00000000-0005-0000-0000-0000E1010000}"/>
    <cellStyle name="Normal 3 2" xfId="224" xr:uid="{00000000-0005-0000-0000-0000E2010000}"/>
    <cellStyle name="Normal 3 2 2" xfId="623" xr:uid="{00000000-0005-0000-0000-0000E3010000}"/>
    <cellStyle name="Normal 3 2 3" xfId="572" xr:uid="{00000000-0005-0000-0000-0000E4010000}"/>
    <cellStyle name="Normal 3 3" xfId="9" xr:uid="{00000000-0005-0000-0000-0000E5010000}"/>
    <cellStyle name="Normal 3 3 2" xfId="118" xr:uid="{00000000-0005-0000-0000-0000E6010000}"/>
    <cellStyle name="Normal 3 4" xfId="75" xr:uid="{00000000-0005-0000-0000-0000E7010000}"/>
    <cellStyle name="Normal 3 5" xfId="570" xr:uid="{00000000-0005-0000-0000-0000E8010000}"/>
    <cellStyle name="Normal 4" xfId="8" xr:uid="{00000000-0005-0000-0000-0000E9010000}"/>
    <cellStyle name="Normal 4 2" xfId="438" xr:uid="{00000000-0005-0000-0000-0000EA010000}"/>
    <cellStyle name="Normal 4 3" xfId="671" xr:uid="{00000000-0005-0000-0000-0000EB010000}"/>
    <cellStyle name="Normal 4 4" xfId="568" xr:uid="{00000000-0005-0000-0000-0000EC010000}"/>
    <cellStyle name="Normal 4 5" xfId="437" xr:uid="{00000000-0005-0000-0000-0000ED010000}"/>
    <cellStyle name="Normal 5" xfId="244" xr:uid="{00000000-0005-0000-0000-0000EE010000}"/>
    <cellStyle name="Normal 6" xfId="246" xr:uid="{00000000-0005-0000-0000-0000EF010000}"/>
    <cellStyle name="Normal 6 2" xfId="439" xr:uid="{00000000-0005-0000-0000-0000F0010000}"/>
    <cellStyle name="Normal 6 3" xfId="52" xr:uid="{00000000-0005-0000-0000-0000F1010000}"/>
    <cellStyle name="Normal 7" xfId="164" xr:uid="{00000000-0005-0000-0000-0000F2010000}"/>
    <cellStyle name="Normal 8" xfId="166" xr:uid="{00000000-0005-0000-0000-0000F3010000}"/>
    <cellStyle name="Normal 9" xfId="440" xr:uid="{00000000-0005-0000-0000-0000F4010000}"/>
    <cellStyle name="Normalny_PRESIDE1" xfId="441" xr:uid="{00000000-0005-0000-0000-0000F5010000}"/>
    <cellStyle name="Note 2" xfId="382" xr:uid="{00000000-0005-0000-0000-0000F6010000}"/>
    <cellStyle name="Note 2 2" xfId="531" xr:uid="{00000000-0005-0000-0000-0000F7010000}"/>
    <cellStyle name="Note 2 2 2" xfId="831" xr:uid="{00000000-0005-0000-0000-0000F8010000}"/>
    <cellStyle name="Note 2 2 2 2" xfId="1023" xr:uid="{00000000-0005-0000-0000-0000F9010000}"/>
    <cellStyle name="Note 2 2 2 3" xfId="1210" xr:uid="{00000000-0005-0000-0000-0000FA010000}"/>
    <cellStyle name="Note 2 2 3" xfId="720" xr:uid="{00000000-0005-0000-0000-0000FB010000}"/>
    <cellStyle name="Note 2 2 4" xfId="919" xr:uid="{00000000-0005-0000-0000-0000FC010000}"/>
    <cellStyle name="Note 2 2 5" xfId="1107" xr:uid="{00000000-0005-0000-0000-0000FD010000}"/>
    <cellStyle name="Note 2 3" xfId="774" xr:uid="{00000000-0005-0000-0000-0000FE010000}"/>
    <cellStyle name="Note 2 3 2" xfId="970" xr:uid="{00000000-0005-0000-0000-0000FF010000}"/>
    <cellStyle name="Note 2 3 3" xfId="1159" xr:uid="{00000000-0005-0000-0000-000000020000}"/>
    <cellStyle name="Note 2 4" xfId="650" xr:uid="{00000000-0005-0000-0000-000001020000}"/>
    <cellStyle name="Note 2 5" xfId="614" xr:uid="{00000000-0005-0000-0000-000002020000}"/>
    <cellStyle name="Note 2 6" xfId="625" xr:uid="{00000000-0005-0000-0000-000003020000}"/>
    <cellStyle name="Note 3" xfId="384" xr:uid="{00000000-0005-0000-0000-000004020000}"/>
    <cellStyle name="Note 3 2" xfId="532" xr:uid="{00000000-0005-0000-0000-000005020000}"/>
    <cellStyle name="Note 3 2 2" xfId="832" xr:uid="{00000000-0005-0000-0000-000006020000}"/>
    <cellStyle name="Note 3 2 2 2" xfId="1024" xr:uid="{00000000-0005-0000-0000-000007020000}"/>
    <cellStyle name="Note 3 2 2 3" xfId="1211" xr:uid="{00000000-0005-0000-0000-000008020000}"/>
    <cellStyle name="Note 3 2 3" xfId="721" xr:uid="{00000000-0005-0000-0000-000009020000}"/>
    <cellStyle name="Note 3 2 4" xfId="920" xr:uid="{00000000-0005-0000-0000-00000A020000}"/>
    <cellStyle name="Note 3 2 5" xfId="1108" xr:uid="{00000000-0005-0000-0000-00000B020000}"/>
    <cellStyle name="Note 3 3" xfId="775" xr:uid="{00000000-0005-0000-0000-00000C020000}"/>
    <cellStyle name="Note 3 3 2" xfId="971" xr:uid="{00000000-0005-0000-0000-00000D020000}"/>
    <cellStyle name="Note 3 3 3" xfId="1160" xr:uid="{00000000-0005-0000-0000-00000E020000}"/>
    <cellStyle name="Note 3 4" xfId="652" xr:uid="{00000000-0005-0000-0000-00000F020000}"/>
    <cellStyle name="Note 3 5" xfId="602" xr:uid="{00000000-0005-0000-0000-000010020000}"/>
    <cellStyle name="Note 3 6" xfId="666" xr:uid="{00000000-0005-0000-0000-000011020000}"/>
    <cellStyle name="Number 1" xfId="406" xr:uid="{00000000-0005-0000-0000-000012020000}"/>
    <cellStyle name="Number 1 2" xfId="778" xr:uid="{00000000-0005-0000-0000-000013020000}"/>
    <cellStyle name="Output 2" xfId="442" xr:uid="{00000000-0005-0000-0000-000014020000}"/>
    <cellStyle name="Output 2 2" xfId="540" xr:uid="{00000000-0005-0000-0000-000015020000}"/>
    <cellStyle name="Output 2 2 2" xfId="840" xr:uid="{00000000-0005-0000-0000-000016020000}"/>
    <cellStyle name="Output 2 2 2 2" xfId="1031" xr:uid="{00000000-0005-0000-0000-000017020000}"/>
    <cellStyle name="Output 2 2 2 3" xfId="1217" xr:uid="{00000000-0005-0000-0000-000018020000}"/>
    <cellStyle name="Output 2 2 3" xfId="727" xr:uid="{00000000-0005-0000-0000-000019020000}"/>
    <cellStyle name="Output 2 2 4" xfId="927" xr:uid="{00000000-0005-0000-0000-00001A020000}"/>
    <cellStyle name="Output 2 2 5" xfId="1115" xr:uid="{00000000-0005-0000-0000-00001B020000}"/>
    <cellStyle name="Output 2 3" xfId="786" xr:uid="{00000000-0005-0000-0000-00001C020000}"/>
    <cellStyle name="Output 2 3 2" xfId="979" xr:uid="{00000000-0005-0000-0000-00001D020000}"/>
    <cellStyle name="Output 2 3 3" xfId="1167" xr:uid="{00000000-0005-0000-0000-00001E020000}"/>
    <cellStyle name="Output 2 4" xfId="673" xr:uid="{00000000-0005-0000-0000-00001F020000}"/>
    <cellStyle name="Output 2 5" xfId="875" xr:uid="{00000000-0005-0000-0000-000020020000}"/>
    <cellStyle name="Output 2 6" xfId="1063" xr:uid="{00000000-0005-0000-0000-000021020000}"/>
    <cellStyle name="OUTPUT AMOUNTS" xfId="443" xr:uid="{00000000-0005-0000-0000-000022020000}"/>
    <cellStyle name="OUTPUT COLUMN HEADINGS" xfId="233" xr:uid="{00000000-0005-0000-0000-000023020000}"/>
    <cellStyle name="OUTPUT LINE ITEMS" xfId="444" xr:uid="{00000000-0005-0000-0000-000024020000}"/>
    <cellStyle name="OUTPUT REPORT HEADING" xfId="445" xr:uid="{00000000-0005-0000-0000-000025020000}"/>
    <cellStyle name="OUTPUT REPORT TITLE" xfId="249" xr:uid="{00000000-0005-0000-0000-000026020000}"/>
    <cellStyle name="Percent [2]" xfId="446" xr:uid="{00000000-0005-0000-0000-000027020000}"/>
    <cellStyle name="Percent 10" xfId="15" xr:uid="{00000000-0005-0000-0000-000028020000}"/>
    <cellStyle name="Percent 14" xfId="24" xr:uid="{00000000-0005-0000-0000-000029020000}"/>
    <cellStyle name="Percent 2" xfId="19" xr:uid="{00000000-0005-0000-0000-00002A020000}"/>
    <cellStyle name="Percent 2 2" xfId="25" xr:uid="{00000000-0005-0000-0000-00002B020000}"/>
    <cellStyle name="Percent 2 2 2" xfId="377" xr:uid="{00000000-0005-0000-0000-00002C020000}"/>
    <cellStyle name="Percent 2 3" xfId="399" xr:uid="{00000000-0005-0000-0000-00002D020000}"/>
    <cellStyle name="Percent 2 4" xfId="319" xr:uid="{00000000-0005-0000-0000-00002E020000}"/>
    <cellStyle name="Percent 3" xfId="160" xr:uid="{00000000-0005-0000-0000-00002F020000}"/>
    <cellStyle name="Percent 3 2" xfId="395" xr:uid="{00000000-0005-0000-0000-000030020000}"/>
    <cellStyle name="Percent 3 2 2" xfId="448" xr:uid="{00000000-0005-0000-0000-000031020000}"/>
    <cellStyle name="Percent 4" xfId="449" xr:uid="{00000000-0005-0000-0000-000032020000}"/>
    <cellStyle name="Percent 4 2" xfId="72" xr:uid="{00000000-0005-0000-0000-000033020000}"/>
    <cellStyle name="Percent 4 3" xfId="78" xr:uid="{00000000-0005-0000-0000-000034020000}"/>
    <cellStyle name="Percent 4 4" xfId="56" xr:uid="{00000000-0005-0000-0000-000035020000}"/>
    <cellStyle name="Percent 5" xfId="334" xr:uid="{00000000-0005-0000-0000-000036020000}"/>
    <cellStyle name="Percent 6" xfId="194" xr:uid="{00000000-0005-0000-0000-000037020000}"/>
    <cellStyle name="Percent 6 2" xfId="451" xr:uid="{00000000-0005-0000-0000-000038020000}"/>
    <cellStyle name="Percent 7" xfId="452" xr:uid="{00000000-0005-0000-0000-000039020000}"/>
    <cellStyle name="Percent 8" xfId="200" xr:uid="{00000000-0005-0000-0000-00003A020000}"/>
    <cellStyle name="Percent 9" xfId="454" xr:uid="{00000000-0005-0000-0000-00003B020000}"/>
    <cellStyle name="PSChar" xfId="458" xr:uid="{00000000-0005-0000-0000-00003C020000}"/>
    <cellStyle name="PSHeading" xfId="61" xr:uid="{00000000-0005-0000-0000-00003D020000}"/>
    <cellStyle name="PSHeading 2" xfId="516" xr:uid="{00000000-0005-0000-0000-00003E020000}"/>
    <cellStyle name="PSHeading 2 2" xfId="816" xr:uid="{00000000-0005-0000-0000-00003F020000}"/>
    <cellStyle name="PSHeading 2 2 2" xfId="1008" xr:uid="{00000000-0005-0000-0000-000040020000}"/>
    <cellStyle name="PSHeading 2 3" xfId="904" xr:uid="{00000000-0005-0000-0000-000041020000}"/>
    <cellStyle name="PSHeading 3" xfId="601" xr:uid="{00000000-0005-0000-0000-000042020000}"/>
    <cellStyle name="QIS2CalcCell" xfId="459" xr:uid="{00000000-0005-0000-0000-000043020000}"/>
    <cellStyle name="QIS2Locked" xfId="123" xr:uid="{00000000-0005-0000-0000-000044020000}"/>
    <cellStyle name="SAPBEXaggData" xfId="268" xr:uid="{00000000-0005-0000-0000-000045020000}"/>
    <cellStyle name="SAPBEXaggData 2" xfId="525" xr:uid="{00000000-0005-0000-0000-000046020000}"/>
    <cellStyle name="SAPBEXaggData 2 2" xfId="825" xr:uid="{00000000-0005-0000-0000-000047020000}"/>
    <cellStyle name="SAPBEXaggData 2 2 2" xfId="1017" xr:uid="{00000000-0005-0000-0000-000048020000}"/>
    <cellStyle name="SAPBEXaggData 2 2 3" xfId="1204" xr:uid="{00000000-0005-0000-0000-000049020000}"/>
    <cellStyle name="SAPBEXaggData 2 3" xfId="714" xr:uid="{00000000-0005-0000-0000-00004A020000}"/>
    <cellStyle name="SAPBEXaggData 2 4" xfId="913" xr:uid="{00000000-0005-0000-0000-00004B020000}"/>
    <cellStyle name="SAPBEXaggData 2 5" xfId="1101" xr:uid="{00000000-0005-0000-0000-00004C020000}"/>
    <cellStyle name="SAPBEXaggData 3" xfId="767" xr:uid="{00000000-0005-0000-0000-00004D020000}"/>
    <cellStyle name="SAPBEXaggData 3 2" xfId="964" xr:uid="{00000000-0005-0000-0000-00004E020000}"/>
    <cellStyle name="SAPBEXaggData 3 3" xfId="1153" xr:uid="{00000000-0005-0000-0000-00004F020000}"/>
    <cellStyle name="SAPBEXaggData 4" xfId="629" xr:uid="{00000000-0005-0000-0000-000050020000}"/>
    <cellStyle name="SAPBEXaggData 5" xfId="630" xr:uid="{00000000-0005-0000-0000-000051020000}"/>
    <cellStyle name="SAPBEXaggData 6" xfId="670" xr:uid="{00000000-0005-0000-0000-000052020000}"/>
    <cellStyle name="SAPBEXaggDataEmph" xfId="404" xr:uid="{00000000-0005-0000-0000-000053020000}"/>
    <cellStyle name="SAPBEXaggDataEmph 2" xfId="534" xr:uid="{00000000-0005-0000-0000-000054020000}"/>
    <cellStyle name="SAPBEXaggDataEmph 2 2" xfId="834" xr:uid="{00000000-0005-0000-0000-000055020000}"/>
    <cellStyle name="SAPBEXaggDataEmph 2 2 2" xfId="1026" xr:uid="{00000000-0005-0000-0000-000056020000}"/>
    <cellStyle name="SAPBEXaggDataEmph 2 2 3" xfId="1213" xr:uid="{00000000-0005-0000-0000-000057020000}"/>
    <cellStyle name="SAPBEXaggDataEmph 2 3" xfId="723" xr:uid="{00000000-0005-0000-0000-000058020000}"/>
    <cellStyle name="SAPBEXaggDataEmph 2 4" xfId="922" xr:uid="{00000000-0005-0000-0000-000059020000}"/>
    <cellStyle name="SAPBEXaggDataEmph 2 5" xfId="1110" xr:uid="{00000000-0005-0000-0000-00005A020000}"/>
    <cellStyle name="SAPBEXaggDataEmph 3" xfId="777" xr:uid="{00000000-0005-0000-0000-00005B020000}"/>
    <cellStyle name="SAPBEXaggDataEmph 3 2" xfId="973" xr:uid="{00000000-0005-0000-0000-00005C020000}"/>
    <cellStyle name="SAPBEXaggDataEmph 3 3" xfId="1162" xr:uid="{00000000-0005-0000-0000-00005D020000}"/>
    <cellStyle name="SAPBEXaggDataEmph 4" xfId="660" xr:uid="{00000000-0005-0000-0000-00005E020000}"/>
    <cellStyle name="SAPBEXaggDataEmph 5" xfId="598" xr:uid="{00000000-0005-0000-0000-00005F020000}"/>
    <cellStyle name="SAPBEXaggDataEmph 6" xfId="619" xr:uid="{00000000-0005-0000-0000-000060020000}"/>
    <cellStyle name="SAPBEXaggItem" xfId="457" xr:uid="{00000000-0005-0000-0000-000061020000}"/>
    <cellStyle name="SAPBEXaggItem 2" xfId="543" xr:uid="{00000000-0005-0000-0000-000062020000}"/>
    <cellStyle name="SAPBEXaggItem 2 2" xfId="843" xr:uid="{00000000-0005-0000-0000-000063020000}"/>
    <cellStyle name="SAPBEXaggItem 2 2 2" xfId="1034" xr:uid="{00000000-0005-0000-0000-000064020000}"/>
    <cellStyle name="SAPBEXaggItem 2 2 3" xfId="1220" xr:uid="{00000000-0005-0000-0000-000065020000}"/>
    <cellStyle name="SAPBEXaggItem 2 3" xfId="730" xr:uid="{00000000-0005-0000-0000-000066020000}"/>
    <cellStyle name="SAPBEXaggItem 2 4" xfId="930" xr:uid="{00000000-0005-0000-0000-000067020000}"/>
    <cellStyle name="SAPBEXaggItem 2 5" xfId="1118" xr:uid="{00000000-0005-0000-0000-000068020000}"/>
    <cellStyle name="SAPBEXaggItem 3" xfId="789" xr:uid="{00000000-0005-0000-0000-000069020000}"/>
    <cellStyle name="SAPBEXaggItem 3 2" xfId="982" xr:uid="{00000000-0005-0000-0000-00006A020000}"/>
    <cellStyle name="SAPBEXaggItem 3 3" xfId="1170" xr:uid="{00000000-0005-0000-0000-00006B020000}"/>
    <cellStyle name="SAPBEXaggItem 4" xfId="676" xr:uid="{00000000-0005-0000-0000-00006C020000}"/>
    <cellStyle name="SAPBEXaggItem 5" xfId="878" xr:uid="{00000000-0005-0000-0000-00006D020000}"/>
    <cellStyle name="SAPBEXaggItem 6" xfId="1066" xr:uid="{00000000-0005-0000-0000-00006E020000}"/>
    <cellStyle name="SAPBEXaggItemX" xfId="39" xr:uid="{00000000-0005-0000-0000-00006F020000}"/>
    <cellStyle name="SAPBEXaggItemX 2" xfId="515" xr:uid="{00000000-0005-0000-0000-000070020000}"/>
    <cellStyle name="SAPBEXaggItemX 2 2" xfId="815" xr:uid="{00000000-0005-0000-0000-000071020000}"/>
    <cellStyle name="SAPBEXaggItemX 2 2 2" xfId="1007" xr:uid="{00000000-0005-0000-0000-000072020000}"/>
    <cellStyle name="SAPBEXaggItemX 2 2 3" xfId="1195" xr:uid="{00000000-0005-0000-0000-000073020000}"/>
    <cellStyle name="SAPBEXaggItemX 2 3" xfId="705" xr:uid="{00000000-0005-0000-0000-000074020000}"/>
    <cellStyle name="SAPBEXaggItemX 2 4" xfId="903" xr:uid="{00000000-0005-0000-0000-000075020000}"/>
    <cellStyle name="SAPBEXaggItemX 2 5" xfId="1092" xr:uid="{00000000-0005-0000-0000-000076020000}"/>
    <cellStyle name="SAPBEXaggItemX 3" xfId="756" xr:uid="{00000000-0005-0000-0000-000077020000}"/>
    <cellStyle name="SAPBEXaggItemX 3 2" xfId="955" xr:uid="{00000000-0005-0000-0000-000078020000}"/>
    <cellStyle name="SAPBEXaggItemX 3 3" xfId="1144" xr:uid="{00000000-0005-0000-0000-000079020000}"/>
    <cellStyle name="SAPBEXaggItemX 4" xfId="597" xr:uid="{00000000-0005-0000-0000-00007A020000}"/>
    <cellStyle name="SAPBEXaggItemX 5" xfId="697" xr:uid="{00000000-0005-0000-0000-00007B020000}"/>
    <cellStyle name="SAPBEXaggItemX 6" xfId="874" xr:uid="{00000000-0005-0000-0000-00007C020000}"/>
    <cellStyle name="SAPBEXchaText" xfId="291" xr:uid="{00000000-0005-0000-0000-00007D020000}"/>
    <cellStyle name="SAPBEXexcBad7" xfId="86" xr:uid="{00000000-0005-0000-0000-00007E020000}"/>
    <cellStyle name="SAPBEXexcBad7 2" xfId="518" xr:uid="{00000000-0005-0000-0000-00007F020000}"/>
    <cellStyle name="SAPBEXexcBad7 2 2" xfId="818" xr:uid="{00000000-0005-0000-0000-000080020000}"/>
    <cellStyle name="SAPBEXexcBad7 2 2 2" xfId="1010" xr:uid="{00000000-0005-0000-0000-000081020000}"/>
    <cellStyle name="SAPBEXexcBad7 2 2 3" xfId="1197" xr:uid="{00000000-0005-0000-0000-000082020000}"/>
    <cellStyle name="SAPBEXexcBad7 2 3" xfId="707" xr:uid="{00000000-0005-0000-0000-000083020000}"/>
    <cellStyle name="SAPBEXexcBad7 2 4" xfId="906" xr:uid="{00000000-0005-0000-0000-000084020000}"/>
    <cellStyle name="SAPBEXexcBad7 2 5" xfId="1094" xr:uid="{00000000-0005-0000-0000-000085020000}"/>
    <cellStyle name="SAPBEXexcBad7 3" xfId="758" xr:uid="{00000000-0005-0000-0000-000086020000}"/>
    <cellStyle name="SAPBEXexcBad7 3 2" xfId="957" xr:uid="{00000000-0005-0000-0000-000087020000}"/>
    <cellStyle name="SAPBEXexcBad7 3 3" xfId="1146" xr:uid="{00000000-0005-0000-0000-000088020000}"/>
    <cellStyle name="SAPBEXexcBad7 4" xfId="606" xr:uid="{00000000-0005-0000-0000-000089020000}"/>
    <cellStyle name="SAPBEXexcBad7 5" xfId="599" xr:uid="{00000000-0005-0000-0000-00008A020000}"/>
    <cellStyle name="SAPBEXexcBad7 6" xfId="868" xr:uid="{00000000-0005-0000-0000-00008B020000}"/>
    <cellStyle name="SAPBEXexcBad8" xfId="87" xr:uid="{00000000-0005-0000-0000-00008C020000}"/>
    <cellStyle name="SAPBEXexcBad8 2" xfId="519" xr:uid="{00000000-0005-0000-0000-00008D020000}"/>
    <cellStyle name="SAPBEXexcBad8 2 2" xfId="819" xr:uid="{00000000-0005-0000-0000-00008E020000}"/>
    <cellStyle name="SAPBEXexcBad8 2 2 2" xfId="1011" xr:uid="{00000000-0005-0000-0000-00008F020000}"/>
    <cellStyle name="SAPBEXexcBad8 2 2 3" xfId="1198" xr:uid="{00000000-0005-0000-0000-000090020000}"/>
    <cellStyle name="SAPBEXexcBad8 2 3" xfId="708" xr:uid="{00000000-0005-0000-0000-000091020000}"/>
    <cellStyle name="SAPBEXexcBad8 2 4" xfId="907" xr:uid="{00000000-0005-0000-0000-000092020000}"/>
    <cellStyle name="SAPBEXexcBad8 2 5" xfId="1095" xr:uid="{00000000-0005-0000-0000-000093020000}"/>
    <cellStyle name="SAPBEXexcBad8 3" xfId="759" xr:uid="{00000000-0005-0000-0000-000094020000}"/>
    <cellStyle name="SAPBEXexcBad8 3 2" xfId="958" xr:uid="{00000000-0005-0000-0000-000095020000}"/>
    <cellStyle name="SAPBEXexcBad8 3 3" xfId="1147" xr:uid="{00000000-0005-0000-0000-000096020000}"/>
    <cellStyle name="SAPBEXexcBad8 4" xfId="607" xr:uid="{00000000-0005-0000-0000-000097020000}"/>
    <cellStyle name="SAPBEXexcBad8 5" xfId="672" xr:uid="{00000000-0005-0000-0000-000098020000}"/>
    <cellStyle name="SAPBEXexcBad8 6" xfId="975" xr:uid="{00000000-0005-0000-0000-000099020000}"/>
    <cellStyle name="SAPBEXexcBad9" xfId="71" xr:uid="{00000000-0005-0000-0000-00009A020000}"/>
    <cellStyle name="SAPBEXexcBad9 2" xfId="517" xr:uid="{00000000-0005-0000-0000-00009B020000}"/>
    <cellStyle name="SAPBEXexcBad9 2 2" xfId="817" xr:uid="{00000000-0005-0000-0000-00009C020000}"/>
    <cellStyle name="SAPBEXexcBad9 2 2 2" xfId="1009" xr:uid="{00000000-0005-0000-0000-00009D020000}"/>
    <cellStyle name="SAPBEXexcBad9 2 2 3" xfId="1196" xr:uid="{00000000-0005-0000-0000-00009E020000}"/>
    <cellStyle name="SAPBEXexcBad9 2 3" xfId="706" xr:uid="{00000000-0005-0000-0000-00009F020000}"/>
    <cellStyle name="SAPBEXexcBad9 2 4" xfId="905" xr:uid="{00000000-0005-0000-0000-0000A0020000}"/>
    <cellStyle name="SAPBEXexcBad9 2 5" xfId="1093" xr:uid="{00000000-0005-0000-0000-0000A1020000}"/>
    <cellStyle name="SAPBEXexcBad9 3" xfId="757" xr:uid="{00000000-0005-0000-0000-0000A2020000}"/>
    <cellStyle name="SAPBEXexcBad9 3 2" xfId="956" xr:uid="{00000000-0005-0000-0000-0000A3020000}"/>
    <cellStyle name="SAPBEXexcBad9 3 3" xfId="1145" xr:uid="{00000000-0005-0000-0000-0000A4020000}"/>
    <cellStyle name="SAPBEXexcBad9 4" xfId="605" xr:uid="{00000000-0005-0000-0000-0000A5020000}"/>
    <cellStyle name="SAPBEXexcBad9 5" xfId="587" xr:uid="{00000000-0005-0000-0000-0000A6020000}"/>
    <cellStyle name="SAPBEXexcBad9 6" xfId="872" xr:uid="{00000000-0005-0000-0000-0000A7020000}"/>
    <cellStyle name="SAPBEXexcCritical4" xfId="228" xr:uid="{00000000-0005-0000-0000-0000A8020000}"/>
    <cellStyle name="SAPBEXexcCritical4 2" xfId="523" xr:uid="{00000000-0005-0000-0000-0000A9020000}"/>
    <cellStyle name="SAPBEXexcCritical4 2 2" xfId="823" xr:uid="{00000000-0005-0000-0000-0000AA020000}"/>
    <cellStyle name="SAPBEXexcCritical4 2 2 2" xfId="1015" xr:uid="{00000000-0005-0000-0000-0000AB020000}"/>
    <cellStyle name="SAPBEXexcCritical4 2 2 3" xfId="1202" xr:uid="{00000000-0005-0000-0000-0000AC020000}"/>
    <cellStyle name="SAPBEXexcCritical4 2 3" xfId="712" xr:uid="{00000000-0005-0000-0000-0000AD020000}"/>
    <cellStyle name="SAPBEXexcCritical4 2 4" xfId="911" xr:uid="{00000000-0005-0000-0000-0000AE020000}"/>
    <cellStyle name="SAPBEXexcCritical4 2 5" xfId="1099" xr:uid="{00000000-0005-0000-0000-0000AF020000}"/>
    <cellStyle name="SAPBEXexcCritical4 3" xfId="765" xr:uid="{00000000-0005-0000-0000-0000B0020000}"/>
    <cellStyle name="SAPBEXexcCritical4 3 2" xfId="962" xr:uid="{00000000-0005-0000-0000-0000B1020000}"/>
    <cellStyle name="SAPBEXexcCritical4 3 3" xfId="1151" xr:uid="{00000000-0005-0000-0000-0000B2020000}"/>
    <cellStyle name="SAPBEXexcCritical4 4" xfId="624" xr:uid="{00000000-0005-0000-0000-0000B3020000}"/>
    <cellStyle name="SAPBEXexcCritical4 5" xfId="639" xr:uid="{00000000-0005-0000-0000-0000B4020000}"/>
    <cellStyle name="SAPBEXexcCritical4 6" xfId="633" xr:uid="{00000000-0005-0000-0000-0000B5020000}"/>
    <cellStyle name="SAPBEXexcCritical5" xfId="460" xr:uid="{00000000-0005-0000-0000-0000B6020000}"/>
    <cellStyle name="SAPBEXexcCritical5 2" xfId="544" xr:uid="{00000000-0005-0000-0000-0000B7020000}"/>
    <cellStyle name="SAPBEXexcCritical5 2 2" xfId="844" xr:uid="{00000000-0005-0000-0000-0000B8020000}"/>
    <cellStyle name="SAPBEXexcCritical5 2 2 2" xfId="1035" xr:uid="{00000000-0005-0000-0000-0000B9020000}"/>
    <cellStyle name="SAPBEXexcCritical5 2 2 3" xfId="1221" xr:uid="{00000000-0005-0000-0000-0000BA020000}"/>
    <cellStyle name="SAPBEXexcCritical5 2 3" xfId="731" xr:uid="{00000000-0005-0000-0000-0000BB020000}"/>
    <cellStyle name="SAPBEXexcCritical5 2 4" xfId="931" xr:uid="{00000000-0005-0000-0000-0000BC020000}"/>
    <cellStyle name="SAPBEXexcCritical5 2 5" xfId="1119" xr:uid="{00000000-0005-0000-0000-0000BD020000}"/>
    <cellStyle name="SAPBEXexcCritical5 3" xfId="790" xr:uid="{00000000-0005-0000-0000-0000BE020000}"/>
    <cellStyle name="SAPBEXexcCritical5 3 2" xfId="983" xr:uid="{00000000-0005-0000-0000-0000BF020000}"/>
    <cellStyle name="SAPBEXexcCritical5 3 3" xfId="1171" xr:uid="{00000000-0005-0000-0000-0000C0020000}"/>
    <cellStyle name="SAPBEXexcCritical5 4" xfId="677" xr:uid="{00000000-0005-0000-0000-0000C1020000}"/>
    <cellStyle name="SAPBEXexcCritical5 5" xfId="879" xr:uid="{00000000-0005-0000-0000-0000C2020000}"/>
    <cellStyle name="SAPBEXexcCritical5 6" xfId="1067" xr:uid="{00000000-0005-0000-0000-0000C3020000}"/>
    <cellStyle name="SAPBEXexcCritical6" xfId="352" xr:uid="{00000000-0005-0000-0000-0000C4020000}"/>
    <cellStyle name="SAPBEXexcCritical6 2" xfId="529" xr:uid="{00000000-0005-0000-0000-0000C5020000}"/>
    <cellStyle name="SAPBEXexcCritical6 2 2" xfId="829" xr:uid="{00000000-0005-0000-0000-0000C6020000}"/>
    <cellStyle name="SAPBEXexcCritical6 2 2 2" xfId="1021" xr:uid="{00000000-0005-0000-0000-0000C7020000}"/>
    <cellStyle name="SAPBEXexcCritical6 2 2 3" xfId="1208" xr:uid="{00000000-0005-0000-0000-0000C8020000}"/>
    <cellStyle name="SAPBEXexcCritical6 2 3" xfId="718" xr:uid="{00000000-0005-0000-0000-0000C9020000}"/>
    <cellStyle name="SAPBEXexcCritical6 2 4" xfId="917" xr:uid="{00000000-0005-0000-0000-0000CA020000}"/>
    <cellStyle name="SAPBEXexcCritical6 2 5" xfId="1105" xr:uid="{00000000-0005-0000-0000-0000CB020000}"/>
    <cellStyle name="SAPBEXexcCritical6 3" xfId="771" xr:uid="{00000000-0005-0000-0000-0000CC020000}"/>
    <cellStyle name="SAPBEXexcCritical6 3 2" xfId="968" xr:uid="{00000000-0005-0000-0000-0000CD020000}"/>
    <cellStyle name="SAPBEXexcCritical6 3 3" xfId="1157" xr:uid="{00000000-0005-0000-0000-0000CE020000}"/>
    <cellStyle name="SAPBEXexcCritical6 4" xfId="643" xr:uid="{00000000-0005-0000-0000-0000CF020000}"/>
    <cellStyle name="SAPBEXexcCritical6 5" xfId="620" xr:uid="{00000000-0005-0000-0000-0000D0020000}"/>
    <cellStyle name="SAPBEXexcCritical6 6" xfId="644" xr:uid="{00000000-0005-0000-0000-0000D1020000}"/>
    <cellStyle name="SAPBEXexcGood1" xfId="462" xr:uid="{00000000-0005-0000-0000-0000D2020000}"/>
    <cellStyle name="SAPBEXexcGood1 2" xfId="545" xr:uid="{00000000-0005-0000-0000-0000D3020000}"/>
    <cellStyle name="SAPBEXexcGood1 2 2" xfId="845" xr:uid="{00000000-0005-0000-0000-0000D4020000}"/>
    <cellStyle name="SAPBEXexcGood1 2 2 2" xfId="1036" xr:uid="{00000000-0005-0000-0000-0000D5020000}"/>
    <cellStyle name="SAPBEXexcGood1 2 2 3" xfId="1222" xr:uid="{00000000-0005-0000-0000-0000D6020000}"/>
    <cellStyle name="SAPBEXexcGood1 2 3" xfId="732" xr:uid="{00000000-0005-0000-0000-0000D7020000}"/>
    <cellStyle name="SAPBEXexcGood1 2 4" xfId="932" xr:uid="{00000000-0005-0000-0000-0000D8020000}"/>
    <cellStyle name="SAPBEXexcGood1 2 5" xfId="1120" xr:uid="{00000000-0005-0000-0000-0000D9020000}"/>
    <cellStyle name="SAPBEXexcGood1 3" xfId="791" xr:uid="{00000000-0005-0000-0000-0000DA020000}"/>
    <cellStyle name="SAPBEXexcGood1 3 2" xfId="984" xr:uid="{00000000-0005-0000-0000-0000DB020000}"/>
    <cellStyle name="SAPBEXexcGood1 3 3" xfId="1172" xr:uid="{00000000-0005-0000-0000-0000DC020000}"/>
    <cellStyle name="SAPBEXexcGood1 4" xfId="678" xr:uid="{00000000-0005-0000-0000-0000DD020000}"/>
    <cellStyle name="SAPBEXexcGood1 5" xfId="880" xr:uid="{00000000-0005-0000-0000-0000DE020000}"/>
    <cellStyle name="SAPBEXexcGood1 6" xfId="1068" xr:uid="{00000000-0005-0000-0000-0000DF020000}"/>
    <cellStyle name="SAPBEXexcGood2" xfId="463" xr:uid="{00000000-0005-0000-0000-0000E0020000}"/>
    <cellStyle name="SAPBEXexcGood2 2" xfId="546" xr:uid="{00000000-0005-0000-0000-0000E1020000}"/>
    <cellStyle name="SAPBEXexcGood2 2 2" xfId="846" xr:uid="{00000000-0005-0000-0000-0000E2020000}"/>
    <cellStyle name="SAPBEXexcGood2 2 2 2" xfId="1037" xr:uid="{00000000-0005-0000-0000-0000E3020000}"/>
    <cellStyle name="SAPBEXexcGood2 2 2 3" xfId="1223" xr:uid="{00000000-0005-0000-0000-0000E4020000}"/>
    <cellStyle name="SAPBEXexcGood2 2 3" xfId="733" xr:uid="{00000000-0005-0000-0000-0000E5020000}"/>
    <cellStyle name="SAPBEXexcGood2 2 4" xfId="933" xr:uid="{00000000-0005-0000-0000-0000E6020000}"/>
    <cellStyle name="SAPBEXexcGood2 2 5" xfId="1121" xr:uid="{00000000-0005-0000-0000-0000E7020000}"/>
    <cellStyle name="SAPBEXexcGood2 3" xfId="792" xr:uid="{00000000-0005-0000-0000-0000E8020000}"/>
    <cellStyle name="SAPBEXexcGood2 3 2" xfId="985" xr:uid="{00000000-0005-0000-0000-0000E9020000}"/>
    <cellStyle name="SAPBEXexcGood2 3 3" xfId="1173" xr:uid="{00000000-0005-0000-0000-0000EA020000}"/>
    <cellStyle name="SAPBEXexcGood2 4" xfId="679" xr:uid="{00000000-0005-0000-0000-0000EB020000}"/>
    <cellStyle name="SAPBEXexcGood2 5" xfId="881" xr:uid="{00000000-0005-0000-0000-0000EC020000}"/>
    <cellStyle name="SAPBEXexcGood2 6" xfId="1069" xr:uid="{00000000-0005-0000-0000-0000ED020000}"/>
    <cellStyle name="SAPBEXexcGood3" xfId="198" xr:uid="{00000000-0005-0000-0000-0000EE020000}"/>
    <cellStyle name="SAPBEXexcGood3 2" xfId="522" xr:uid="{00000000-0005-0000-0000-0000EF020000}"/>
    <cellStyle name="SAPBEXexcGood3 2 2" xfId="822" xr:uid="{00000000-0005-0000-0000-0000F0020000}"/>
    <cellStyle name="SAPBEXexcGood3 2 2 2" xfId="1014" xr:uid="{00000000-0005-0000-0000-0000F1020000}"/>
    <cellStyle name="SAPBEXexcGood3 2 2 3" xfId="1201" xr:uid="{00000000-0005-0000-0000-0000F2020000}"/>
    <cellStyle name="SAPBEXexcGood3 2 3" xfId="711" xr:uid="{00000000-0005-0000-0000-0000F3020000}"/>
    <cellStyle name="SAPBEXexcGood3 2 4" xfId="910" xr:uid="{00000000-0005-0000-0000-0000F4020000}"/>
    <cellStyle name="SAPBEXexcGood3 2 5" xfId="1098" xr:uid="{00000000-0005-0000-0000-0000F5020000}"/>
    <cellStyle name="SAPBEXexcGood3 3" xfId="764" xr:uid="{00000000-0005-0000-0000-0000F6020000}"/>
    <cellStyle name="SAPBEXexcGood3 3 2" xfId="961" xr:uid="{00000000-0005-0000-0000-0000F7020000}"/>
    <cellStyle name="SAPBEXexcGood3 3 3" xfId="1150" xr:uid="{00000000-0005-0000-0000-0000F8020000}"/>
    <cellStyle name="SAPBEXexcGood3 4" xfId="621" xr:uid="{00000000-0005-0000-0000-0000F9020000}"/>
    <cellStyle name="SAPBEXexcGood3 5" xfId="622" xr:uid="{00000000-0005-0000-0000-0000FA020000}"/>
    <cellStyle name="SAPBEXexcGood3 6" xfId="642" xr:uid="{00000000-0005-0000-0000-0000FB020000}"/>
    <cellStyle name="SAPBEXfilterDrill" xfId="357" xr:uid="{00000000-0005-0000-0000-0000FC020000}"/>
    <cellStyle name="SAPBEXfilterDrill 2" xfId="772" xr:uid="{00000000-0005-0000-0000-0000FD020000}"/>
    <cellStyle name="SAPBEXfilterItem" xfId="271" xr:uid="{00000000-0005-0000-0000-0000FE020000}"/>
    <cellStyle name="SAPBEXfilterText" xfId="464" xr:uid="{00000000-0005-0000-0000-0000FF020000}"/>
    <cellStyle name="SAPBEXformats" xfId="423" xr:uid="{00000000-0005-0000-0000-000000030000}"/>
    <cellStyle name="SAPBEXformats 2" xfId="537" xr:uid="{00000000-0005-0000-0000-000001030000}"/>
    <cellStyle name="SAPBEXformats 2 2" xfId="837" xr:uid="{00000000-0005-0000-0000-000002030000}"/>
    <cellStyle name="SAPBEXformats 2 2 2" xfId="1028" xr:uid="{00000000-0005-0000-0000-000003030000}"/>
    <cellStyle name="SAPBEXformats 2 2 3" xfId="1215" xr:uid="{00000000-0005-0000-0000-000004030000}"/>
    <cellStyle name="SAPBEXformats 2 3" xfId="725" xr:uid="{00000000-0005-0000-0000-000005030000}"/>
    <cellStyle name="SAPBEXformats 2 4" xfId="924" xr:uid="{00000000-0005-0000-0000-000006030000}"/>
    <cellStyle name="SAPBEXformats 2 5" xfId="1113" xr:uid="{00000000-0005-0000-0000-000007030000}"/>
    <cellStyle name="SAPBEXformats 3" xfId="783" xr:uid="{00000000-0005-0000-0000-000008030000}"/>
    <cellStyle name="SAPBEXformats 3 2" xfId="977" xr:uid="{00000000-0005-0000-0000-000009030000}"/>
    <cellStyle name="SAPBEXformats 3 3" xfId="1165" xr:uid="{00000000-0005-0000-0000-00000A030000}"/>
    <cellStyle name="SAPBEXformats 4" xfId="667" xr:uid="{00000000-0005-0000-0000-00000B030000}"/>
    <cellStyle name="SAPBEXformats 5" xfId="870" xr:uid="{00000000-0005-0000-0000-00000C030000}"/>
    <cellStyle name="SAPBEXformats 6" xfId="1061" xr:uid="{00000000-0005-0000-0000-00000D030000}"/>
    <cellStyle name="SAPBEXheaderItem" xfId="465" xr:uid="{00000000-0005-0000-0000-00000E030000}"/>
    <cellStyle name="SAPBEXheaderText" xfId="450" xr:uid="{00000000-0005-0000-0000-00000F030000}"/>
    <cellStyle name="SAPBEXHLevel0" xfId="466" xr:uid="{00000000-0005-0000-0000-000010030000}"/>
    <cellStyle name="SAPBEXHLevel0 2" xfId="547" xr:uid="{00000000-0005-0000-0000-000011030000}"/>
    <cellStyle name="SAPBEXHLevel0 2 2" xfId="847" xr:uid="{00000000-0005-0000-0000-000012030000}"/>
    <cellStyle name="SAPBEXHLevel0 2 2 2" xfId="1038" xr:uid="{00000000-0005-0000-0000-000013030000}"/>
    <cellStyle name="SAPBEXHLevel0 2 2 3" xfId="1224" xr:uid="{00000000-0005-0000-0000-000014030000}"/>
    <cellStyle name="SAPBEXHLevel0 2 3" xfId="734" xr:uid="{00000000-0005-0000-0000-000015030000}"/>
    <cellStyle name="SAPBEXHLevel0 2 4" xfId="934" xr:uid="{00000000-0005-0000-0000-000016030000}"/>
    <cellStyle name="SAPBEXHLevel0 2 5" xfId="1122" xr:uid="{00000000-0005-0000-0000-000017030000}"/>
    <cellStyle name="SAPBEXHLevel0 3" xfId="793" xr:uid="{00000000-0005-0000-0000-000018030000}"/>
    <cellStyle name="SAPBEXHLevel0 3 2" xfId="986" xr:uid="{00000000-0005-0000-0000-000019030000}"/>
    <cellStyle name="SAPBEXHLevel0 3 3" xfId="1174" xr:uid="{00000000-0005-0000-0000-00001A030000}"/>
    <cellStyle name="SAPBEXHLevel0 4" xfId="680" xr:uid="{00000000-0005-0000-0000-00001B030000}"/>
    <cellStyle name="SAPBEXHLevel0 5" xfId="882" xr:uid="{00000000-0005-0000-0000-00001C030000}"/>
    <cellStyle name="SAPBEXHLevel0 6" xfId="1070" xr:uid="{00000000-0005-0000-0000-00001D030000}"/>
    <cellStyle name="SAPBEXHLevel0X" xfId="467" xr:uid="{00000000-0005-0000-0000-00001E030000}"/>
    <cellStyle name="SAPBEXHLevel0X 2" xfId="548" xr:uid="{00000000-0005-0000-0000-00001F030000}"/>
    <cellStyle name="SAPBEXHLevel0X 2 2" xfId="848" xr:uid="{00000000-0005-0000-0000-000020030000}"/>
    <cellStyle name="SAPBEXHLevel0X 2 2 2" xfId="1039" xr:uid="{00000000-0005-0000-0000-000021030000}"/>
    <cellStyle name="SAPBEXHLevel0X 2 2 3" xfId="1225" xr:uid="{00000000-0005-0000-0000-000022030000}"/>
    <cellStyle name="SAPBEXHLevel0X 2 3" xfId="735" xr:uid="{00000000-0005-0000-0000-000023030000}"/>
    <cellStyle name="SAPBEXHLevel0X 2 4" xfId="935" xr:uid="{00000000-0005-0000-0000-000024030000}"/>
    <cellStyle name="SAPBEXHLevel0X 2 5" xfId="1123" xr:uid="{00000000-0005-0000-0000-000025030000}"/>
    <cellStyle name="SAPBEXHLevel0X 3" xfId="794" xr:uid="{00000000-0005-0000-0000-000026030000}"/>
    <cellStyle name="SAPBEXHLevel0X 3 2" xfId="987" xr:uid="{00000000-0005-0000-0000-000027030000}"/>
    <cellStyle name="SAPBEXHLevel0X 3 3" xfId="1175" xr:uid="{00000000-0005-0000-0000-000028030000}"/>
    <cellStyle name="SAPBEXHLevel0X 4" xfId="681" xr:uid="{00000000-0005-0000-0000-000029030000}"/>
    <cellStyle name="SAPBEXHLevel0X 5" xfId="883" xr:uid="{00000000-0005-0000-0000-00002A030000}"/>
    <cellStyle name="SAPBEXHLevel0X 6" xfId="1071" xr:uid="{00000000-0005-0000-0000-00002B030000}"/>
    <cellStyle name="SAPBEXHLevel1" xfId="468" xr:uid="{00000000-0005-0000-0000-00002C030000}"/>
    <cellStyle name="SAPBEXHLevel1 2" xfId="549" xr:uid="{00000000-0005-0000-0000-00002D030000}"/>
    <cellStyle name="SAPBEXHLevel1 2 2" xfId="849" xr:uid="{00000000-0005-0000-0000-00002E030000}"/>
    <cellStyle name="SAPBEXHLevel1 2 2 2" xfId="1040" xr:uid="{00000000-0005-0000-0000-00002F030000}"/>
    <cellStyle name="SAPBEXHLevel1 2 2 3" xfId="1226" xr:uid="{00000000-0005-0000-0000-000030030000}"/>
    <cellStyle name="SAPBEXHLevel1 2 3" xfId="736" xr:uid="{00000000-0005-0000-0000-000031030000}"/>
    <cellStyle name="SAPBEXHLevel1 2 4" xfId="936" xr:uid="{00000000-0005-0000-0000-000032030000}"/>
    <cellStyle name="SAPBEXHLevel1 2 5" xfId="1124" xr:uid="{00000000-0005-0000-0000-000033030000}"/>
    <cellStyle name="SAPBEXHLevel1 3" xfId="795" xr:uid="{00000000-0005-0000-0000-000034030000}"/>
    <cellStyle name="SAPBEXHLevel1 3 2" xfId="988" xr:uid="{00000000-0005-0000-0000-000035030000}"/>
    <cellStyle name="SAPBEXHLevel1 3 3" xfId="1176" xr:uid="{00000000-0005-0000-0000-000036030000}"/>
    <cellStyle name="SAPBEXHLevel1 4" xfId="682" xr:uid="{00000000-0005-0000-0000-000037030000}"/>
    <cellStyle name="SAPBEXHLevel1 5" xfId="884" xr:uid="{00000000-0005-0000-0000-000038030000}"/>
    <cellStyle name="SAPBEXHLevel1 6" xfId="1072" xr:uid="{00000000-0005-0000-0000-000039030000}"/>
    <cellStyle name="SAPBEXHLevel1X" xfId="469" xr:uid="{00000000-0005-0000-0000-00003A030000}"/>
    <cellStyle name="SAPBEXHLevel1X 2" xfId="550" xr:uid="{00000000-0005-0000-0000-00003B030000}"/>
    <cellStyle name="SAPBEXHLevel1X 2 2" xfId="850" xr:uid="{00000000-0005-0000-0000-00003C030000}"/>
    <cellStyle name="SAPBEXHLevel1X 2 2 2" xfId="1041" xr:uid="{00000000-0005-0000-0000-00003D030000}"/>
    <cellStyle name="SAPBEXHLevel1X 2 2 3" xfId="1227" xr:uid="{00000000-0005-0000-0000-00003E030000}"/>
    <cellStyle name="SAPBEXHLevel1X 2 3" xfId="737" xr:uid="{00000000-0005-0000-0000-00003F030000}"/>
    <cellStyle name="SAPBEXHLevel1X 2 4" xfId="937" xr:uid="{00000000-0005-0000-0000-000040030000}"/>
    <cellStyle name="SAPBEXHLevel1X 2 5" xfId="1125" xr:uid="{00000000-0005-0000-0000-000041030000}"/>
    <cellStyle name="SAPBEXHLevel1X 3" xfId="796" xr:uid="{00000000-0005-0000-0000-000042030000}"/>
    <cellStyle name="SAPBEXHLevel1X 3 2" xfId="989" xr:uid="{00000000-0005-0000-0000-000043030000}"/>
    <cellStyle name="SAPBEXHLevel1X 3 3" xfId="1177" xr:uid="{00000000-0005-0000-0000-000044030000}"/>
    <cellStyle name="SAPBEXHLevel1X 4" xfId="683" xr:uid="{00000000-0005-0000-0000-000045030000}"/>
    <cellStyle name="SAPBEXHLevel1X 5" xfId="885" xr:uid="{00000000-0005-0000-0000-000046030000}"/>
    <cellStyle name="SAPBEXHLevel1X 6" xfId="1073" xr:uid="{00000000-0005-0000-0000-000047030000}"/>
    <cellStyle name="SAPBEXHLevel2" xfId="470" xr:uid="{00000000-0005-0000-0000-000048030000}"/>
    <cellStyle name="SAPBEXHLevel2 2" xfId="551" xr:uid="{00000000-0005-0000-0000-000049030000}"/>
    <cellStyle name="SAPBEXHLevel2 2 2" xfId="851" xr:uid="{00000000-0005-0000-0000-00004A030000}"/>
    <cellStyle name="SAPBEXHLevel2 2 2 2" xfId="1042" xr:uid="{00000000-0005-0000-0000-00004B030000}"/>
    <cellStyle name="SAPBEXHLevel2 2 2 3" xfId="1228" xr:uid="{00000000-0005-0000-0000-00004C030000}"/>
    <cellStyle name="SAPBEXHLevel2 2 3" xfId="738" xr:uid="{00000000-0005-0000-0000-00004D030000}"/>
    <cellStyle name="SAPBEXHLevel2 2 4" xfId="938" xr:uid="{00000000-0005-0000-0000-00004E030000}"/>
    <cellStyle name="SAPBEXHLevel2 2 5" xfId="1126" xr:uid="{00000000-0005-0000-0000-00004F030000}"/>
    <cellStyle name="SAPBEXHLevel2 3" xfId="797" xr:uid="{00000000-0005-0000-0000-000050030000}"/>
    <cellStyle name="SAPBEXHLevel2 3 2" xfId="990" xr:uid="{00000000-0005-0000-0000-000051030000}"/>
    <cellStyle name="SAPBEXHLevel2 3 3" xfId="1178" xr:uid="{00000000-0005-0000-0000-000052030000}"/>
    <cellStyle name="SAPBEXHLevel2 4" xfId="684" xr:uid="{00000000-0005-0000-0000-000053030000}"/>
    <cellStyle name="SAPBEXHLevel2 5" xfId="886" xr:uid="{00000000-0005-0000-0000-000054030000}"/>
    <cellStyle name="SAPBEXHLevel2 6" xfId="1074" xr:uid="{00000000-0005-0000-0000-000055030000}"/>
    <cellStyle name="SAPBEXHLevel2X" xfId="429" xr:uid="{00000000-0005-0000-0000-000056030000}"/>
    <cellStyle name="SAPBEXHLevel2X 2" xfId="539" xr:uid="{00000000-0005-0000-0000-000057030000}"/>
    <cellStyle name="SAPBEXHLevel2X 2 2" xfId="839" xr:uid="{00000000-0005-0000-0000-000058030000}"/>
    <cellStyle name="SAPBEXHLevel2X 2 2 2" xfId="1030" xr:uid="{00000000-0005-0000-0000-000059030000}"/>
    <cellStyle name="SAPBEXHLevel2X 2 2 3" xfId="1216" xr:uid="{00000000-0005-0000-0000-00005A030000}"/>
    <cellStyle name="SAPBEXHLevel2X 2 3" xfId="726" xr:uid="{00000000-0005-0000-0000-00005B030000}"/>
    <cellStyle name="SAPBEXHLevel2X 2 4" xfId="926" xr:uid="{00000000-0005-0000-0000-00005C030000}"/>
    <cellStyle name="SAPBEXHLevel2X 2 5" xfId="1114" xr:uid="{00000000-0005-0000-0000-00005D030000}"/>
    <cellStyle name="SAPBEXHLevel2X 3" xfId="784" xr:uid="{00000000-0005-0000-0000-00005E030000}"/>
    <cellStyle name="SAPBEXHLevel2X 3 2" xfId="978" xr:uid="{00000000-0005-0000-0000-00005F030000}"/>
    <cellStyle name="SAPBEXHLevel2X 3 3" xfId="1166" xr:uid="{00000000-0005-0000-0000-000060030000}"/>
    <cellStyle name="SAPBEXHLevel2X 4" xfId="668" xr:uid="{00000000-0005-0000-0000-000061030000}"/>
    <cellStyle name="SAPBEXHLevel2X 5" xfId="873" xr:uid="{00000000-0005-0000-0000-000062030000}"/>
    <cellStyle name="SAPBEXHLevel2X 6" xfId="1062" xr:uid="{00000000-0005-0000-0000-000063030000}"/>
    <cellStyle name="SAPBEXHLevel3" xfId="471" xr:uid="{00000000-0005-0000-0000-000064030000}"/>
    <cellStyle name="SAPBEXHLevel3 2" xfId="552" xr:uid="{00000000-0005-0000-0000-000065030000}"/>
    <cellStyle name="SAPBEXHLevel3 2 2" xfId="852" xr:uid="{00000000-0005-0000-0000-000066030000}"/>
    <cellStyle name="SAPBEXHLevel3 2 2 2" xfId="1043" xr:uid="{00000000-0005-0000-0000-000067030000}"/>
    <cellStyle name="SAPBEXHLevel3 2 2 3" xfId="1229" xr:uid="{00000000-0005-0000-0000-000068030000}"/>
    <cellStyle name="SAPBEXHLevel3 2 3" xfId="739" xr:uid="{00000000-0005-0000-0000-000069030000}"/>
    <cellStyle name="SAPBEXHLevel3 2 4" xfId="939" xr:uid="{00000000-0005-0000-0000-00006A030000}"/>
    <cellStyle name="SAPBEXHLevel3 2 5" xfId="1127" xr:uid="{00000000-0005-0000-0000-00006B030000}"/>
    <cellStyle name="SAPBEXHLevel3 3" xfId="798" xr:uid="{00000000-0005-0000-0000-00006C030000}"/>
    <cellStyle name="SAPBEXHLevel3 3 2" xfId="991" xr:uid="{00000000-0005-0000-0000-00006D030000}"/>
    <cellStyle name="SAPBEXHLevel3 3 3" xfId="1179" xr:uid="{00000000-0005-0000-0000-00006E030000}"/>
    <cellStyle name="SAPBEXHLevel3 4" xfId="685" xr:uid="{00000000-0005-0000-0000-00006F030000}"/>
    <cellStyle name="SAPBEXHLevel3 5" xfId="887" xr:uid="{00000000-0005-0000-0000-000070030000}"/>
    <cellStyle name="SAPBEXHLevel3 6" xfId="1075" xr:uid="{00000000-0005-0000-0000-000071030000}"/>
    <cellStyle name="SAPBEXHLevel3X" xfId="472" xr:uid="{00000000-0005-0000-0000-000072030000}"/>
    <cellStyle name="SAPBEXHLevel3X 2" xfId="553" xr:uid="{00000000-0005-0000-0000-000073030000}"/>
    <cellStyle name="SAPBEXHLevel3X 2 2" xfId="853" xr:uid="{00000000-0005-0000-0000-000074030000}"/>
    <cellStyle name="SAPBEXHLevel3X 2 2 2" xfId="1044" xr:uid="{00000000-0005-0000-0000-000075030000}"/>
    <cellStyle name="SAPBEXHLevel3X 2 2 3" xfId="1230" xr:uid="{00000000-0005-0000-0000-000076030000}"/>
    <cellStyle name="SAPBEXHLevel3X 2 3" xfId="740" xr:uid="{00000000-0005-0000-0000-000077030000}"/>
    <cellStyle name="SAPBEXHLevel3X 2 4" xfId="940" xr:uid="{00000000-0005-0000-0000-000078030000}"/>
    <cellStyle name="SAPBEXHLevel3X 2 5" xfId="1128" xr:uid="{00000000-0005-0000-0000-000079030000}"/>
    <cellStyle name="SAPBEXHLevel3X 3" xfId="799" xr:uid="{00000000-0005-0000-0000-00007A030000}"/>
    <cellStyle name="SAPBEXHLevel3X 3 2" xfId="992" xr:uid="{00000000-0005-0000-0000-00007B030000}"/>
    <cellStyle name="SAPBEXHLevel3X 3 3" xfId="1180" xr:uid="{00000000-0005-0000-0000-00007C030000}"/>
    <cellStyle name="SAPBEXHLevel3X 4" xfId="686" xr:uid="{00000000-0005-0000-0000-00007D030000}"/>
    <cellStyle name="SAPBEXHLevel3X 5" xfId="888" xr:uid="{00000000-0005-0000-0000-00007E030000}"/>
    <cellStyle name="SAPBEXHLevel3X 6" xfId="1076" xr:uid="{00000000-0005-0000-0000-00007F030000}"/>
    <cellStyle name="SAPBEXinputData" xfId="473" xr:uid="{00000000-0005-0000-0000-000080030000}"/>
    <cellStyle name="SAPBEXinputData 2" xfId="554" xr:uid="{00000000-0005-0000-0000-000081030000}"/>
    <cellStyle name="SAPBEXinputData 2 2" xfId="854" xr:uid="{00000000-0005-0000-0000-000082030000}"/>
    <cellStyle name="SAPBEXinputData 2 2 2" xfId="1045" xr:uid="{00000000-0005-0000-0000-000083030000}"/>
    <cellStyle name="SAPBEXinputData 2 2 3" xfId="1231" xr:uid="{00000000-0005-0000-0000-000084030000}"/>
    <cellStyle name="SAPBEXinputData 2 3" xfId="741" xr:uid="{00000000-0005-0000-0000-000085030000}"/>
    <cellStyle name="SAPBEXinputData 2 4" xfId="941" xr:uid="{00000000-0005-0000-0000-000086030000}"/>
    <cellStyle name="SAPBEXinputData 2 5" xfId="1129" xr:uid="{00000000-0005-0000-0000-000087030000}"/>
    <cellStyle name="SAPBEXinputData 3" xfId="800" xr:uid="{00000000-0005-0000-0000-000088030000}"/>
    <cellStyle name="SAPBEXinputData 3 2" xfId="993" xr:uid="{00000000-0005-0000-0000-000089030000}"/>
    <cellStyle name="SAPBEXinputData 3 3" xfId="1181" xr:uid="{00000000-0005-0000-0000-00008A030000}"/>
    <cellStyle name="SAPBEXinputData 4" xfId="687" xr:uid="{00000000-0005-0000-0000-00008B030000}"/>
    <cellStyle name="SAPBEXinputData 5" xfId="889" xr:uid="{00000000-0005-0000-0000-00008C030000}"/>
    <cellStyle name="SAPBEXinputData 6" xfId="1077" xr:uid="{00000000-0005-0000-0000-00008D030000}"/>
    <cellStyle name="SAPBEXItemHeader" xfId="474" xr:uid="{00000000-0005-0000-0000-00008E030000}"/>
    <cellStyle name="SAPBEXItemHeader 2" xfId="555" xr:uid="{00000000-0005-0000-0000-00008F030000}"/>
    <cellStyle name="SAPBEXItemHeader 2 2" xfId="855" xr:uid="{00000000-0005-0000-0000-000090030000}"/>
    <cellStyle name="SAPBEXItemHeader 2 2 2" xfId="1046" xr:uid="{00000000-0005-0000-0000-000091030000}"/>
    <cellStyle name="SAPBEXItemHeader 2 2 3" xfId="1232" xr:uid="{00000000-0005-0000-0000-000092030000}"/>
    <cellStyle name="SAPBEXItemHeader 2 3" xfId="742" xr:uid="{00000000-0005-0000-0000-000093030000}"/>
    <cellStyle name="SAPBEXItemHeader 2 4" xfId="942" xr:uid="{00000000-0005-0000-0000-000094030000}"/>
    <cellStyle name="SAPBEXItemHeader 2 5" xfId="1130" xr:uid="{00000000-0005-0000-0000-000095030000}"/>
    <cellStyle name="SAPBEXItemHeader 3" xfId="801" xr:uid="{00000000-0005-0000-0000-000096030000}"/>
    <cellStyle name="SAPBEXItemHeader 3 2" xfId="994" xr:uid="{00000000-0005-0000-0000-000097030000}"/>
    <cellStyle name="SAPBEXItemHeader 3 3" xfId="1182" xr:uid="{00000000-0005-0000-0000-000098030000}"/>
    <cellStyle name="SAPBEXItemHeader 4" xfId="688" xr:uid="{00000000-0005-0000-0000-000099030000}"/>
    <cellStyle name="SAPBEXItemHeader 5" xfId="890" xr:uid="{00000000-0005-0000-0000-00009A030000}"/>
    <cellStyle name="SAPBEXItemHeader 6" xfId="1078" xr:uid="{00000000-0005-0000-0000-00009B030000}"/>
    <cellStyle name="SAPBEXresData" xfId="475" xr:uid="{00000000-0005-0000-0000-00009C030000}"/>
    <cellStyle name="SAPBEXresData 2" xfId="556" xr:uid="{00000000-0005-0000-0000-00009D030000}"/>
    <cellStyle name="SAPBEXresData 2 2" xfId="856" xr:uid="{00000000-0005-0000-0000-00009E030000}"/>
    <cellStyle name="SAPBEXresData 2 2 2" xfId="1047" xr:uid="{00000000-0005-0000-0000-00009F030000}"/>
    <cellStyle name="SAPBEXresData 2 2 3" xfId="1233" xr:uid="{00000000-0005-0000-0000-0000A0030000}"/>
    <cellStyle name="SAPBEXresData 2 3" xfId="743" xr:uid="{00000000-0005-0000-0000-0000A1030000}"/>
    <cellStyle name="SAPBEXresData 2 4" xfId="943" xr:uid="{00000000-0005-0000-0000-0000A2030000}"/>
    <cellStyle name="SAPBEXresData 2 5" xfId="1131" xr:uid="{00000000-0005-0000-0000-0000A3030000}"/>
    <cellStyle name="SAPBEXresData 3" xfId="802" xr:uid="{00000000-0005-0000-0000-0000A4030000}"/>
    <cellStyle name="SAPBEXresData 3 2" xfId="995" xr:uid="{00000000-0005-0000-0000-0000A5030000}"/>
    <cellStyle name="SAPBEXresData 3 3" xfId="1183" xr:uid="{00000000-0005-0000-0000-0000A6030000}"/>
    <cellStyle name="SAPBEXresData 4" xfId="689" xr:uid="{00000000-0005-0000-0000-0000A7030000}"/>
    <cellStyle name="SAPBEXresData 5" xfId="891" xr:uid="{00000000-0005-0000-0000-0000A8030000}"/>
    <cellStyle name="SAPBEXresData 6" xfId="1079" xr:uid="{00000000-0005-0000-0000-0000A9030000}"/>
    <cellStyle name="SAPBEXresDataEmph" xfId="476" xr:uid="{00000000-0005-0000-0000-0000AA030000}"/>
    <cellStyle name="SAPBEXresDataEmph 2" xfId="557" xr:uid="{00000000-0005-0000-0000-0000AB030000}"/>
    <cellStyle name="SAPBEXresDataEmph 2 2" xfId="857" xr:uid="{00000000-0005-0000-0000-0000AC030000}"/>
    <cellStyle name="SAPBEXresDataEmph 2 2 2" xfId="1048" xr:uid="{00000000-0005-0000-0000-0000AD030000}"/>
    <cellStyle name="SAPBEXresDataEmph 2 2 3" xfId="1234" xr:uid="{00000000-0005-0000-0000-0000AE030000}"/>
    <cellStyle name="SAPBEXresDataEmph 2 3" xfId="744" xr:uid="{00000000-0005-0000-0000-0000AF030000}"/>
    <cellStyle name="SAPBEXresDataEmph 2 4" xfId="944" xr:uid="{00000000-0005-0000-0000-0000B0030000}"/>
    <cellStyle name="SAPBEXresDataEmph 2 5" xfId="1132" xr:uid="{00000000-0005-0000-0000-0000B1030000}"/>
    <cellStyle name="SAPBEXresDataEmph 3" xfId="803" xr:uid="{00000000-0005-0000-0000-0000B2030000}"/>
    <cellStyle name="SAPBEXresDataEmph 3 2" xfId="996" xr:uid="{00000000-0005-0000-0000-0000B3030000}"/>
    <cellStyle name="SAPBEXresDataEmph 3 3" xfId="1184" xr:uid="{00000000-0005-0000-0000-0000B4030000}"/>
    <cellStyle name="SAPBEXresDataEmph 4" xfId="690" xr:uid="{00000000-0005-0000-0000-0000B5030000}"/>
    <cellStyle name="SAPBEXresDataEmph 5" xfId="892" xr:uid="{00000000-0005-0000-0000-0000B6030000}"/>
    <cellStyle name="SAPBEXresDataEmph 6" xfId="1080" xr:uid="{00000000-0005-0000-0000-0000B7030000}"/>
    <cellStyle name="SAPBEXresItem" xfId="114" xr:uid="{00000000-0005-0000-0000-0000B8030000}"/>
    <cellStyle name="SAPBEXresItem 2" xfId="520" xr:uid="{00000000-0005-0000-0000-0000B9030000}"/>
    <cellStyle name="SAPBEXresItem 2 2" xfId="820" xr:uid="{00000000-0005-0000-0000-0000BA030000}"/>
    <cellStyle name="SAPBEXresItem 2 2 2" xfId="1012" xr:uid="{00000000-0005-0000-0000-0000BB030000}"/>
    <cellStyle name="SAPBEXresItem 2 2 3" xfId="1199" xr:uid="{00000000-0005-0000-0000-0000BC030000}"/>
    <cellStyle name="SAPBEXresItem 2 3" xfId="709" xr:uid="{00000000-0005-0000-0000-0000BD030000}"/>
    <cellStyle name="SAPBEXresItem 2 4" xfId="908" xr:uid="{00000000-0005-0000-0000-0000BE030000}"/>
    <cellStyle name="SAPBEXresItem 2 5" xfId="1096" xr:uid="{00000000-0005-0000-0000-0000BF030000}"/>
    <cellStyle name="SAPBEXresItem 3" xfId="761" xr:uid="{00000000-0005-0000-0000-0000C0030000}"/>
    <cellStyle name="SAPBEXresItem 3 2" xfId="959" xr:uid="{00000000-0005-0000-0000-0000C1030000}"/>
    <cellStyle name="SAPBEXresItem 3 3" xfId="1148" xr:uid="{00000000-0005-0000-0000-0000C2030000}"/>
    <cellStyle name="SAPBEXresItem 4" xfId="613" xr:uid="{00000000-0005-0000-0000-0000C3030000}"/>
    <cellStyle name="SAPBEXresItem 5" xfId="608" xr:uid="{00000000-0005-0000-0000-0000C4030000}"/>
    <cellStyle name="SAPBEXresItem 6" xfId="612" xr:uid="{00000000-0005-0000-0000-0000C5030000}"/>
    <cellStyle name="SAPBEXresItemX" xfId="477" xr:uid="{00000000-0005-0000-0000-0000C6030000}"/>
    <cellStyle name="SAPBEXresItemX 2" xfId="558" xr:uid="{00000000-0005-0000-0000-0000C7030000}"/>
    <cellStyle name="SAPBEXresItemX 2 2" xfId="858" xr:uid="{00000000-0005-0000-0000-0000C8030000}"/>
    <cellStyle name="SAPBEXresItemX 2 2 2" xfId="1049" xr:uid="{00000000-0005-0000-0000-0000C9030000}"/>
    <cellStyle name="SAPBEXresItemX 2 2 3" xfId="1235" xr:uid="{00000000-0005-0000-0000-0000CA030000}"/>
    <cellStyle name="SAPBEXresItemX 2 3" xfId="745" xr:uid="{00000000-0005-0000-0000-0000CB030000}"/>
    <cellStyle name="SAPBEXresItemX 2 4" xfId="945" xr:uid="{00000000-0005-0000-0000-0000CC030000}"/>
    <cellStyle name="SAPBEXresItemX 2 5" xfId="1133" xr:uid="{00000000-0005-0000-0000-0000CD030000}"/>
    <cellStyle name="SAPBEXresItemX 3" xfId="804" xr:uid="{00000000-0005-0000-0000-0000CE030000}"/>
    <cellStyle name="SAPBEXresItemX 3 2" xfId="997" xr:uid="{00000000-0005-0000-0000-0000CF030000}"/>
    <cellStyle name="SAPBEXresItemX 3 3" xfId="1185" xr:uid="{00000000-0005-0000-0000-0000D0030000}"/>
    <cellStyle name="SAPBEXresItemX 4" xfId="691" xr:uid="{00000000-0005-0000-0000-0000D1030000}"/>
    <cellStyle name="SAPBEXresItemX 5" xfId="893" xr:uid="{00000000-0005-0000-0000-0000D2030000}"/>
    <cellStyle name="SAPBEXresItemX 6" xfId="1081" xr:uid="{00000000-0005-0000-0000-0000D3030000}"/>
    <cellStyle name="SAPBEXstdData" xfId="267" xr:uid="{00000000-0005-0000-0000-0000D4030000}"/>
    <cellStyle name="SAPBEXstdData 2" xfId="524" xr:uid="{00000000-0005-0000-0000-0000D5030000}"/>
    <cellStyle name="SAPBEXstdData 2 2" xfId="824" xr:uid="{00000000-0005-0000-0000-0000D6030000}"/>
    <cellStyle name="SAPBEXstdData 2 2 2" xfId="1016" xr:uid="{00000000-0005-0000-0000-0000D7030000}"/>
    <cellStyle name="SAPBEXstdData 2 2 3" xfId="1203" xr:uid="{00000000-0005-0000-0000-0000D8030000}"/>
    <cellStyle name="SAPBEXstdData 2 3" xfId="713" xr:uid="{00000000-0005-0000-0000-0000D9030000}"/>
    <cellStyle name="SAPBEXstdData 2 4" xfId="912" xr:uid="{00000000-0005-0000-0000-0000DA030000}"/>
    <cellStyle name="SAPBEXstdData 2 5" xfId="1100" xr:uid="{00000000-0005-0000-0000-0000DB030000}"/>
    <cellStyle name="SAPBEXstdData 3" xfId="766" xr:uid="{00000000-0005-0000-0000-0000DC030000}"/>
    <cellStyle name="SAPBEXstdData 3 2" xfId="963" xr:uid="{00000000-0005-0000-0000-0000DD030000}"/>
    <cellStyle name="SAPBEXstdData 3 3" xfId="1152" xr:uid="{00000000-0005-0000-0000-0000DE030000}"/>
    <cellStyle name="SAPBEXstdData 4" xfId="628" xr:uid="{00000000-0005-0000-0000-0000DF030000}"/>
    <cellStyle name="SAPBEXstdData 5" xfId="631" xr:uid="{00000000-0005-0000-0000-0000E0030000}"/>
    <cellStyle name="SAPBEXstdData 6" xfId="641" xr:uid="{00000000-0005-0000-0000-0000E1030000}"/>
    <cellStyle name="SAPBEXstdDataEmph" xfId="403" xr:uid="{00000000-0005-0000-0000-0000E2030000}"/>
    <cellStyle name="SAPBEXstdDataEmph 2" xfId="533" xr:uid="{00000000-0005-0000-0000-0000E3030000}"/>
    <cellStyle name="SAPBEXstdDataEmph 2 2" xfId="833" xr:uid="{00000000-0005-0000-0000-0000E4030000}"/>
    <cellStyle name="SAPBEXstdDataEmph 2 2 2" xfId="1025" xr:uid="{00000000-0005-0000-0000-0000E5030000}"/>
    <cellStyle name="SAPBEXstdDataEmph 2 2 3" xfId="1212" xr:uid="{00000000-0005-0000-0000-0000E6030000}"/>
    <cellStyle name="SAPBEXstdDataEmph 2 3" xfId="722" xr:uid="{00000000-0005-0000-0000-0000E7030000}"/>
    <cellStyle name="SAPBEXstdDataEmph 2 4" xfId="921" xr:uid="{00000000-0005-0000-0000-0000E8030000}"/>
    <cellStyle name="SAPBEXstdDataEmph 2 5" xfId="1109" xr:uid="{00000000-0005-0000-0000-0000E9030000}"/>
    <cellStyle name="SAPBEXstdDataEmph 3" xfId="776" xr:uid="{00000000-0005-0000-0000-0000EA030000}"/>
    <cellStyle name="SAPBEXstdDataEmph 3 2" xfId="972" xr:uid="{00000000-0005-0000-0000-0000EB030000}"/>
    <cellStyle name="SAPBEXstdDataEmph 3 3" xfId="1161" xr:uid="{00000000-0005-0000-0000-0000EC030000}"/>
    <cellStyle name="SAPBEXstdDataEmph 4" xfId="659" xr:uid="{00000000-0005-0000-0000-0000ED030000}"/>
    <cellStyle name="SAPBEXstdDataEmph 5" xfId="610" xr:uid="{00000000-0005-0000-0000-0000EE030000}"/>
    <cellStyle name="SAPBEXstdDataEmph 6" xfId="664" xr:uid="{00000000-0005-0000-0000-0000EF030000}"/>
    <cellStyle name="SAPBEXstdItem" xfId="456" xr:uid="{00000000-0005-0000-0000-0000F0030000}"/>
    <cellStyle name="SAPBEXstdItem 2" xfId="542" xr:uid="{00000000-0005-0000-0000-0000F1030000}"/>
    <cellStyle name="SAPBEXstdItem 2 2" xfId="842" xr:uid="{00000000-0005-0000-0000-0000F2030000}"/>
    <cellStyle name="SAPBEXstdItem 2 2 2" xfId="1033" xr:uid="{00000000-0005-0000-0000-0000F3030000}"/>
    <cellStyle name="SAPBEXstdItem 2 2 3" xfId="1219" xr:uid="{00000000-0005-0000-0000-0000F4030000}"/>
    <cellStyle name="SAPBEXstdItem 2 3" xfId="729" xr:uid="{00000000-0005-0000-0000-0000F5030000}"/>
    <cellStyle name="SAPBEXstdItem 2 4" xfId="929" xr:uid="{00000000-0005-0000-0000-0000F6030000}"/>
    <cellStyle name="SAPBEXstdItem 2 5" xfId="1117" xr:uid="{00000000-0005-0000-0000-0000F7030000}"/>
    <cellStyle name="SAPBEXstdItem 3" xfId="788" xr:uid="{00000000-0005-0000-0000-0000F8030000}"/>
    <cellStyle name="SAPBEXstdItem 3 2" xfId="981" xr:uid="{00000000-0005-0000-0000-0000F9030000}"/>
    <cellStyle name="SAPBEXstdItem 3 3" xfId="1169" xr:uid="{00000000-0005-0000-0000-0000FA030000}"/>
    <cellStyle name="SAPBEXstdItem 4" xfId="675" xr:uid="{00000000-0005-0000-0000-0000FB030000}"/>
    <cellStyle name="SAPBEXstdItem 5" xfId="877" xr:uid="{00000000-0005-0000-0000-0000FC030000}"/>
    <cellStyle name="SAPBEXstdItem 6" xfId="1065" xr:uid="{00000000-0005-0000-0000-0000FD030000}"/>
    <cellStyle name="SAPBEXstdItemX" xfId="38" xr:uid="{00000000-0005-0000-0000-0000FE030000}"/>
    <cellStyle name="SAPBEXstdItemX 2" xfId="514" xr:uid="{00000000-0005-0000-0000-0000FF030000}"/>
    <cellStyle name="SAPBEXstdItemX 2 2" xfId="814" xr:uid="{00000000-0005-0000-0000-000000040000}"/>
    <cellStyle name="SAPBEXstdItemX 2 2 2" xfId="1006" xr:uid="{00000000-0005-0000-0000-000001040000}"/>
    <cellStyle name="SAPBEXstdItemX 2 2 3" xfId="1194" xr:uid="{00000000-0005-0000-0000-000002040000}"/>
    <cellStyle name="SAPBEXstdItemX 2 3" xfId="704" xr:uid="{00000000-0005-0000-0000-000003040000}"/>
    <cellStyle name="SAPBEXstdItemX 2 4" xfId="902" xr:uid="{00000000-0005-0000-0000-000004040000}"/>
    <cellStyle name="SAPBEXstdItemX 2 5" xfId="1091" xr:uid="{00000000-0005-0000-0000-000005040000}"/>
    <cellStyle name="SAPBEXstdItemX 3" xfId="755" xr:uid="{00000000-0005-0000-0000-000006040000}"/>
    <cellStyle name="SAPBEXstdItemX 3 2" xfId="954" xr:uid="{00000000-0005-0000-0000-000007040000}"/>
    <cellStyle name="SAPBEXstdItemX 3 3" xfId="1143" xr:uid="{00000000-0005-0000-0000-000008040000}"/>
    <cellStyle name="SAPBEXstdItemX 4" xfId="596" xr:uid="{00000000-0005-0000-0000-000009040000}"/>
    <cellStyle name="SAPBEXstdItemX 5" xfId="698" xr:uid="{00000000-0005-0000-0000-00000A040000}"/>
    <cellStyle name="SAPBEXstdItemX 6" xfId="600" xr:uid="{00000000-0005-0000-0000-00000B040000}"/>
    <cellStyle name="SAPBEXtitle" xfId="478" xr:uid="{00000000-0005-0000-0000-00000C040000}"/>
    <cellStyle name="SAPBEXunassignedItem" xfId="479" xr:uid="{00000000-0005-0000-0000-00000D040000}"/>
    <cellStyle name="SAPBEXunassignedItem 2" xfId="559" xr:uid="{00000000-0005-0000-0000-00000E040000}"/>
    <cellStyle name="SAPBEXunassignedItem 2 2" xfId="859" xr:uid="{00000000-0005-0000-0000-00000F040000}"/>
    <cellStyle name="SAPBEXunassignedItem 2 2 2" xfId="1050" xr:uid="{00000000-0005-0000-0000-000010040000}"/>
    <cellStyle name="SAPBEXunassignedItem 2 2 3" xfId="1236" xr:uid="{00000000-0005-0000-0000-000011040000}"/>
    <cellStyle name="SAPBEXunassignedItem 2 3" xfId="746" xr:uid="{00000000-0005-0000-0000-000012040000}"/>
    <cellStyle name="SAPBEXunassignedItem 2 4" xfId="946" xr:uid="{00000000-0005-0000-0000-000013040000}"/>
    <cellStyle name="SAPBEXunassignedItem 2 5" xfId="1134" xr:uid="{00000000-0005-0000-0000-000014040000}"/>
    <cellStyle name="SAPBEXunassignedItem 3" xfId="805" xr:uid="{00000000-0005-0000-0000-000015040000}"/>
    <cellStyle name="SAPBEXunassignedItem 3 2" xfId="998" xr:uid="{00000000-0005-0000-0000-000016040000}"/>
    <cellStyle name="SAPBEXunassignedItem 3 3" xfId="1186" xr:uid="{00000000-0005-0000-0000-000017040000}"/>
    <cellStyle name="SAPBEXunassignedItem 4" xfId="692" xr:uid="{00000000-0005-0000-0000-000018040000}"/>
    <cellStyle name="SAPBEXunassignedItem 5" xfId="894" xr:uid="{00000000-0005-0000-0000-000019040000}"/>
    <cellStyle name="SAPBEXunassignedItem 6" xfId="1082" xr:uid="{00000000-0005-0000-0000-00001A040000}"/>
    <cellStyle name="SAPBEXundefined" xfId="480" xr:uid="{00000000-0005-0000-0000-00001B040000}"/>
    <cellStyle name="SAPBEXundefined 2" xfId="560" xr:uid="{00000000-0005-0000-0000-00001C040000}"/>
    <cellStyle name="SAPBEXundefined 2 2" xfId="860" xr:uid="{00000000-0005-0000-0000-00001D040000}"/>
    <cellStyle name="SAPBEXundefined 2 2 2" xfId="1051" xr:uid="{00000000-0005-0000-0000-00001E040000}"/>
    <cellStyle name="SAPBEXundefined 2 2 3" xfId="1237" xr:uid="{00000000-0005-0000-0000-00001F040000}"/>
    <cellStyle name="SAPBEXundefined 2 3" xfId="747" xr:uid="{00000000-0005-0000-0000-000020040000}"/>
    <cellStyle name="SAPBEXundefined 2 4" xfId="947" xr:uid="{00000000-0005-0000-0000-000021040000}"/>
    <cellStyle name="SAPBEXundefined 2 5" xfId="1135" xr:uid="{00000000-0005-0000-0000-000022040000}"/>
    <cellStyle name="SAPBEXundefined 3" xfId="806" xr:uid="{00000000-0005-0000-0000-000023040000}"/>
    <cellStyle name="SAPBEXundefined 3 2" xfId="999" xr:uid="{00000000-0005-0000-0000-000024040000}"/>
    <cellStyle name="SAPBEXundefined 3 3" xfId="1187" xr:uid="{00000000-0005-0000-0000-000025040000}"/>
    <cellStyle name="SAPBEXundefined 4" xfId="693" xr:uid="{00000000-0005-0000-0000-000026040000}"/>
    <cellStyle name="SAPBEXundefined 5" xfId="895" xr:uid="{00000000-0005-0000-0000-000027040000}"/>
    <cellStyle name="SAPBEXundefined 6" xfId="1083" xr:uid="{00000000-0005-0000-0000-000028040000}"/>
    <cellStyle name="Sheet Title" xfId="481" xr:uid="{00000000-0005-0000-0000-000029040000}"/>
    <cellStyle name="Style 1" xfId="482" xr:uid="{00000000-0005-0000-0000-00002A040000}"/>
    <cellStyle name="Style 1 2" xfId="484" xr:uid="{00000000-0005-0000-0000-00002B040000}"/>
    <cellStyle name="Style 1 3" xfId="561" xr:uid="{00000000-0005-0000-0000-00002C040000}"/>
    <cellStyle name="Style 1 3 2" xfId="861" xr:uid="{00000000-0005-0000-0000-00002D040000}"/>
    <cellStyle name="Style 1 3 2 2" xfId="1052" xr:uid="{00000000-0005-0000-0000-00002E040000}"/>
    <cellStyle name="Style 1 3 2 3" xfId="1238" xr:uid="{00000000-0005-0000-0000-00002F040000}"/>
    <cellStyle name="Style 1 3 3" xfId="748" xr:uid="{00000000-0005-0000-0000-000030040000}"/>
    <cellStyle name="Style 1 3 4" xfId="948" xr:uid="{00000000-0005-0000-0000-000031040000}"/>
    <cellStyle name="Style 1 3 5" xfId="1136" xr:uid="{00000000-0005-0000-0000-000032040000}"/>
    <cellStyle name="Style 1 4" xfId="807" xr:uid="{00000000-0005-0000-0000-000033040000}"/>
    <cellStyle name="Style 1 4 2" xfId="1000" xr:uid="{00000000-0005-0000-0000-000034040000}"/>
    <cellStyle name="Style 1 4 3" xfId="1188" xr:uid="{00000000-0005-0000-0000-000035040000}"/>
    <cellStyle name="Style 1 5" xfId="694" xr:uid="{00000000-0005-0000-0000-000036040000}"/>
    <cellStyle name="Style 1 6" xfId="896" xr:uid="{00000000-0005-0000-0000-000037040000}"/>
    <cellStyle name="Style 1 7" xfId="1084" xr:uid="{00000000-0005-0000-0000-000038040000}"/>
    <cellStyle name="Style 2" xfId="485" xr:uid="{00000000-0005-0000-0000-000039040000}"/>
    <cellStyle name="Style 2 2" xfId="563" xr:uid="{00000000-0005-0000-0000-00003A040000}"/>
    <cellStyle name="Style 2 2 2" xfId="862" xr:uid="{00000000-0005-0000-0000-00003B040000}"/>
    <cellStyle name="Style 2 2 2 2" xfId="1053" xr:uid="{00000000-0005-0000-0000-00003C040000}"/>
    <cellStyle name="Style 2 2 2 3" xfId="1239" xr:uid="{00000000-0005-0000-0000-00003D040000}"/>
    <cellStyle name="Style 2 2 3" xfId="750" xr:uid="{00000000-0005-0000-0000-00003E040000}"/>
    <cellStyle name="Style 2 2 4" xfId="949" xr:uid="{00000000-0005-0000-0000-00003F040000}"/>
    <cellStyle name="Style 2 2 5" xfId="1138" xr:uid="{00000000-0005-0000-0000-000040040000}"/>
    <cellStyle name="Style 2 3" xfId="809" xr:uid="{00000000-0005-0000-0000-000041040000}"/>
    <cellStyle name="Style 2 3 2" xfId="1001" xr:uid="{00000000-0005-0000-0000-000042040000}"/>
    <cellStyle name="Style 2 3 3" xfId="1189" xr:uid="{00000000-0005-0000-0000-000043040000}"/>
    <cellStyle name="Style 2 4" xfId="696" xr:uid="{00000000-0005-0000-0000-000044040000}"/>
    <cellStyle name="Style 2 5" xfId="897" xr:uid="{00000000-0005-0000-0000-000045040000}"/>
    <cellStyle name="Style 2 6" xfId="1086" xr:uid="{00000000-0005-0000-0000-000046040000}"/>
    <cellStyle name="Style 3" xfId="483" xr:uid="{00000000-0005-0000-0000-000047040000}"/>
    <cellStyle name="Style 3 2" xfId="562" xr:uid="{00000000-0005-0000-0000-000048040000}"/>
    <cellStyle name="Style 3 2 2" xfId="749" xr:uid="{00000000-0005-0000-0000-000049040000}"/>
    <cellStyle name="Style 3 2 3" xfId="1137" xr:uid="{00000000-0005-0000-0000-00004A040000}"/>
    <cellStyle name="Style 3 3" xfId="808" xr:uid="{00000000-0005-0000-0000-00004B040000}"/>
    <cellStyle name="Style 3 4" xfId="695" xr:uid="{00000000-0005-0000-0000-00004C040000}"/>
    <cellStyle name="Style 3 5" xfId="1085" xr:uid="{00000000-0005-0000-0000-00004D040000}"/>
    <cellStyle name="Style 4" xfId="212" xr:uid="{00000000-0005-0000-0000-00004E040000}"/>
    <cellStyle name="Style 5" xfId="486" xr:uid="{00000000-0005-0000-0000-00004F040000}"/>
    <cellStyle name="subhead" xfId="487" xr:uid="{00000000-0005-0000-0000-000050040000}"/>
    <cellStyle name="Times New Roman" xfId="488" xr:uid="{00000000-0005-0000-0000-000051040000}"/>
    <cellStyle name="Title 2" xfId="77" xr:uid="{00000000-0005-0000-0000-000052040000}"/>
    <cellStyle name="Total 2" xfId="489" xr:uid="{00000000-0005-0000-0000-000053040000}"/>
    <cellStyle name="Total 2 2" xfId="564" xr:uid="{00000000-0005-0000-0000-000054040000}"/>
    <cellStyle name="Total 2 2 2" xfId="863" xr:uid="{00000000-0005-0000-0000-000055040000}"/>
    <cellStyle name="Total 2 2 2 2" xfId="1054" xr:uid="{00000000-0005-0000-0000-000056040000}"/>
    <cellStyle name="Total 2 2 2 3" xfId="1240" xr:uid="{00000000-0005-0000-0000-000057040000}"/>
    <cellStyle name="Total 2 2 3" xfId="751" xr:uid="{00000000-0005-0000-0000-000058040000}"/>
    <cellStyle name="Total 2 2 4" xfId="950" xr:uid="{00000000-0005-0000-0000-000059040000}"/>
    <cellStyle name="Total 2 2 5" xfId="1139" xr:uid="{00000000-0005-0000-0000-00005A040000}"/>
    <cellStyle name="Total 2 3" xfId="810" xr:uid="{00000000-0005-0000-0000-00005B040000}"/>
    <cellStyle name="Total 2 3 2" xfId="1002" xr:uid="{00000000-0005-0000-0000-00005C040000}"/>
    <cellStyle name="Total 2 3 3" xfId="1190" xr:uid="{00000000-0005-0000-0000-00005D040000}"/>
    <cellStyle name="Total 2 4" xfId="699" xr:uid="{00000000-0005-0000-0000-00005E040000}"/>
    <cellStyle name="Total 2 5" xfId="898" xr:uid="{00000000-0005-0000-0000-00005F040000}"/>
    <cellStyle name="Total 2 6" xfId="1087" xr:uid="{00000000-0005-0000-0000-000060040000}"/>
    <cellStyle name="Tusental (0)_pldt" xfId="401" xr:uid="{00000000-0005-0000-0000-000061040000}"/>
    <cellStyle name="Tusental_pldt" xfId="184" xr:uid="{00000000-0005-0000-0000-000062040000}"/>
    <cellStyle name="UB1" xfId="418" xr:uid="{00000000-0005-0000-0000-000063040000}"/>
    <cellStyle name="UB2" xfId="178" xr:uid="{00000000-0005-0000-0000-000064040000}"/>
    <cellStyle name="Valuta (0)_pldt" xfId="491" xr:uid="{00000000-0005-0000-0000-000065040000}"/>
    <cellStyle name="Valuta_pldt" xfId="492" xr:uid="{00000000-0005-0000-0000-000066040000}"/>
    <cellStyle name="Warning Text 2" xfId="490" xr:uid="{00000000-0005-0000-0000-000067040000}"/>
    <cellStyle name="Yellow" xfId="432" xr:uid="{00000000-0005-0000-0000-000068040000}"/>
    <cellStyle name="เครื่องหมายจุลภาค_Book3" xfId="274" xr:uid="{00000000-0005-0000-0000-000069040000}"/>
    <cellStyle name="ปกติ_Book3" xfId="51" xr:uid="{00000000-0005-0000-0000-00006A040000}"/>
    <cellStyle name="쉼표 [0]_EXHA" xfId="122" xr:uid="{00000000-0005-0000-0000-00006B040000}"/>
    <cellStyle name="쉼표_EXH B-11" xfId="84" xr:uid="{00000000-0005-0000-0000-00006C040000}"/>
    <cellStyle name="콤마 [0]_0203" xfId="191" xr:uid="{00000000-0005-0000-0000-00006D040000}"/>
    <cellStyle name="콤마_0203" xfId="297" xr:uid="{00000000-0005-0000-0000-00006E040000}"/>
    <cellStyle name="통화_SCH50" xfId="172" xr:uid="{00000000-0005-0000-0000-00006F040000}"/>
    <cellStyle name="표준_EXHA" xfId="427" xr:uid="{00000000-0005-0000-0000-000070040000}"/>
    <cellStyle name="一般_App 5-Tax Analysis-NS 3Q05" xfId="421" xr:uid="{00000000-0005-0000-0000-000071040000}"/>
    <cellStyle name="中等" xfId="453" xr:uid="{00000000-0005-0000-0000-000072040000}"/>
    <cellStyle name="備註" xfId="447" xr:uid="{00000000-0005-0000-0000-000073040000}"/>
    <cellStyle name="備註 2" xfId="541" xr:uid="{00000000-0005-0000-0000-000074040000}"/>
    <cellStyle name="備註 2 2" xfId="841" xr:uid="{00000000-0005-0000-0000-000075040000}"/>
    <cellStyle name="備註 2 2 2" xfId="1032" xr:uid="{00000000-0005-0000-0000-000076040000}"/>
    <cellStyle name="備註 2 2 3" xfId="1218" xr:uid="{00000000-0005-0000-0000-000077040000}"/>
    <cellStyle name="備註 2 3" xfId="728" xr:uid="{00000000-0005-0000-0000-000078040000}"/>
    <cellStyle name="備註 2 4" xfId="928" xr:uid="{00000000-0005-0000-0000-000079040000}"/>
    <cellStyle name="備註 2 5" xfId="1116" xr:uid="{00000000-0005-0000-0000-00007A040000}"/>
    <cellStyle name="備註 3" xfId="787" xr:uid="{00000000-0005-0000-0000-00007B040000}"/>
    <cellStyle name="備註 3 2" xfId="980" xr:uid="{00000000-0005-0000-0000-00007C040000}"/>
    <cellStyle name="備註 3 3" xfId="1168" xr:uid="{00000000-0005-0000-0000-00007D040000}"/>
    <cellStyle name="備註 4" xfId="674" xr:uid="{00000000-0005-0000-0000-00007E040000}"/>
    <cellStyle name="備註 5" xfId="876" xr:uid="{00000000-0005-0000-0000-00007F040000}"/>
    <cellStyle name="備註 6" xfId="1064" xr:uid="{00000000-0005-0000-0000-000080040000}"/>
    <cellStyle name="円" xfId="493" xr:uid="{00000000-0005-0000-0000-000081040000}"/>
    <cellStyle name="千位分隔_PBC. Actuarial. Reserve template 2003 v1" xfId="494" xr:uid="{00000000-0005-0000-0000-000082040000}"/>
    <cellStyle name="千分位_Manucomparison" xfId="461" xr:uid="{00000000-0005-0000-0000-000083040000}"/>
    <cellStyle name="合計" xfId="309" xr:uid="{00000000-0005-0000-0000-000084040000}"/>
    <cellStyle name="合計 2" xfId="528" xr:uid="{00000000-0005-0000-0000-000085040000}"/>
    <cellStyle name="合計 2 2" xfId="828" xr:uid="{00000000-0005-0000-0000-000086040000}"/>
    <cellStyle name="合計 2 2 2" xfId="1020" xr:uid="{00000000-0005-0000-0000-000087040000}"/>
    <cellStyle name="合計 2 2 3" xfId="1207" xr:uid="{00000000-0005-0000-0000-000088040000}"/>
    <cellStyle name="合計 2 3" xfId="717" xr:uid="{00000000-0005-0000-0000-000089040000}"/>
    <cellStyle name="合計 2 4" xfId="916" xr:uid="{00000000-0005-0000-0000-00008A040000}"/>
    <cellStyle name="合計 2 5" xfId="1104" xr:uid="{00000000-0005-0000-0000-00008B040000}"/>
    <cellStyle name="合計 3" xfId="770" xr:uid="{00000000-0005-0000-0000-00008C040000}"/>
    <cellStyle name="合計 3 2" xfId="967" xr:uid="{00000000-0005-0000-0000-00008D040000}"/>
    <cellStyle name="合計 3 3" xfId="1156" xr:uid="{00000000-0005-0000-0000-00008E040000}"/>
    <cellStyle name="合計 4" xfId="638" xr:uid="{00000000-0005-0000-0000-00008F040000}"/>
    <cellStyle name="合計 5" xfId="626" xr:uid="{00000000-0005-0000-0000-000090040000}"/>
    <cellStyle name="合計 6" xfId="640" xr:uid="{00000000-0005-0000-0000-000091040000}"/>
    <cellStyle name="壞" xfId="495" xr:uid="{00000000-0005-0000-0000-000092040000}"/>
    <cellStyle name="好" xfId="242" xr:uid="{00000000-0005-0000-0000-000093040000}"/>
    <cellStyle name="常规_ACTUARY_REPORT0311" xfId="341" xr:uid="{00000000-0005-0000-0000-000094040000}"/>
    <cellStyle name="未定義" xfId="366" xr:uid="{00000000-0005-0000-0000-000095040000}"/>
    <cellStyle name="桁区切り [0.00]_By-Line form" xfId="496" xr:uid="{00000000-0005-0000-0000-000096040000}"/>
    <cellStyle name="桁区切り_2003.1Qest(0214)" xfId="301" xr:uid="{00000000-0005-0000-0000-000097040000}"/>
    <cellStyle name="桁蟻唇Ｆ [0.00]_Sheet1" xfId="100" xr:uid="{00000000-0005-0000-0000-000098040000}"/>
    <cellStyle name="桁蟻唇Ｆ_Sheet1" xfId="497" xr:uid="{00000000-0005-0000-0000-000099040000}"/>
    <cellStyle name="標準_(Edison) SI Package" xfId="498" xr:uid="{00000000-0005-0000-0000-00009A040000}"/>
    <cellStyle name="標準2" xfId="499" xr:uid="{00000000-0005-0000-0000-00009B040000}"/>
    <cellStyle name="標題" xfId="455" xr:uid="{00000000-0005-0000-0000-00009C040000}"/>
    <cellStyle name="標題 1" xfId="49" xr:uid="{00000000-0005-0000-0000-00009D040000}"/>
    <cellStyle name="標題 2" xfId="93" xr:uid="{00000000-0005-0000-0000-00009E040000}"/>
    <cellStyle name="標題 3" xfId="95" xr:uid="{00000000-0005-0000-0000-00009F040000}"/>
    <cellStyle name="標題 3 2" xfId="760" xr:uid="{00000000-0005-0000-0000-0000A0040000}"/>
    <cellStyle name="標題 3 3" xfId="609" xr:uid="{00000000-0005-0000-0000-0000A1040000}"/>
    <cellStyle name="標題 4" xfId="390" xr:uid="{00000000-0005-0000-0000-0000A2040000}"/>
    <cellStyle name="樣式 1" xfId="260" xr:uid="{00000000-0005-0000-0000-0000A3040000}"/>
    <cellStyle name="檢查儲存格" xfId="221" xr:uid="{00000000-0005-0000-0000-0000A4040000}"/>
    <cellStyle name="脱浦 [0.00]_Sheet1" xfId="500" xr:uid="{00000000-0005-0000-0000-0000A5040000}"/>
    <cellStyle name="脱浦_Sheet1" xfId="501" xr:uid="{00000000-0005-0000-0000-0000A6040000}"/>
    <cellStyle name="計算方式" xfId="502" xr:uid="{00000000-0005-0000-0000-0000A7040000}"/>
    <cellStyle name="計算方式 2" xfId="565" xr:uid="{00000000-0005-0000-0000-0000A8040000}"/>
    <cellStyle name="計算方式 2 2" xfId="864" xr:uid="{00000000-0005-0000-0000-0000A9040000}"/>
    <cellStyle name="計算方式 2 2 2" xfId="1055" xr:uid="{00000000-0005-0000-0000-0000AA040000}"/>
    <cellStyle name="計算方式 2 2 3" xfId="1241" xr:uid="{00000000-0005-0000-0000-0000AB040000}"/>
    <cellStyle name="計算方式 2 3" xfId="752" xr:uid="{00000000-0005-0000-0000-0000AC040000}"/>
    <cellStyle name="計算方式 2 4" xfId="951" xr:uid="{00000000-0005-0000-0000-0000AD040000}"/>
    <cellStyle name="計算方式 2 5" xfId="1140" xr:uid="{00000000-0005-0000-0000-0000AE040000}"/>
    <cellStyle name="計算方式 3" xfId="811" xr:uid="{00000000-0005-0000-0000-0000AF040000}"/>
    <cellStyle name="計算方式 3 2" xfId="1003" xr:uid="{00000000-0005-0000-0000-0000B0040000}"/>
    <cellStyle name="計算方式 3 3" xfId="1191" xr:uid="{00000000-0005-0000-0000-0000B1040000}"/>
    <cellStyle name="計算方式 4" xfId="700" xr:uid="{00000000-0005-0000-0000-0000B2040000}"/>
    <cellStyle name="計算方式 5" xfId="899" xr:uid="{00000000-0005-0000-0000-0000B3040000}"/>
    <cellStyle name="計算方式 6" xfId="1088" xr:uid="{00000000-0005-0000-0000-0000B4040000}"/>
    <cellStyle name="說明文字" xfId="503" xr:uid="{00000000-0005-0000-0000-0000B5040000}"/>
    <cellStyle name="警告文字" xfId="504" xr:uid="{00000000-0005-0000-0000-0000B6040000}"/>
    <cellStyle name="貨幣[0]_laroux" xfId="505" xr:uid="{00000000-0005-0000-0000-0000B7040000}"/>
    <cellStyle name="貨幣_Manucomparison" xfId="330" xr:uid="{00000000-0005-0000-0000-0000B8040000}"/>
    <cellStyle name="輔色1" xfId="181" xr:uid="{00000000-0005-0000-0000-0000B9040000}"/>
    <cellStyle name="輔色2" xfId="506" xr:uid="{00000000-0005-0000-0000-0000BA040000}"/>
    <cellStyle name="輔色3" xfId="507" xr:uid="{00000000-0005-0000-0000-0000BB040000}"/>
    <cellStyle name="輔色4" xfId="508" xr:uid="{00000000-0005-0000-0000-0000BC040000}"/>
    <cellStyle name="輔色5" xfId="509" xr:uid="{00000000-0005-0000-0000-0000BD040000}"/>
    <cellStyle name="輔色6" xfId="510" xr:uid="{00000000-0005-0000-0000-0000BE040000}"/>
    <cellStyle name="輸入" xfId="511" xr:uid="{00000000-0005-0000-0000-0000BF040000}"/>
    <cellStyle name="輸入 2" xfId="566" xr:uid="{00000000-0005-0000-0000-0000C0040000}"/>
    <cellStyle name="輸入 2 2" xfId="865" xr:uid="{00000000-0005-0000-0000-0000C1040000}"/>
    <cellStyle name="輸入 2 2 2" xfId="1056" xr:uid="{00000000-0005-0000-0000-0000C2040000}"/>
    <cellStyle name="輸入 2 2 3" xfId="1242" xr:uid="{00000000-0005-0000-0000-0000C3040000}"/>
    <cellStyle name="輸入 2 3" xfId="753" xr:uid="{00000000-0005-0000-0000-0000C4040000}"/>
    <cellStyle name="輸入 2 4" xfId="952" xr:uid="{00000000-0005-0000-0000-0000C5040000}"/>
    <cellStyle name="輸入 2 5" xfId="1141" xr:uid="{00000000-0005-0000-0000-0000C6040000}"/>
    <cellStyle name="輸入 3" xfId="812" xr:uid="{00000000-0005-0000-0000-0000C7040000}"/>
    <cellStyle name="輸入 3 2" xfId="1004" xr:uid="{00000000-0005-0000-0000-0000C8040000}"/>
    <cellStyle name="輸入 3 3" xfId="1192" xr:uid="{00000000-0005-0000-0000-0000C9040000}"/>
    <cellStyle name="輸入 4" xfId="702" xr:uid="{00000000-0005-0000-0000-0000CA040000}"/>
    <cellStyle name="輸入 5" xfId="900" xr:uid="{00000000-0005-0000-0000-0000CB040000}"/>
    <cellStyle name="輸入 6" xfId="1089" xr:uid="{00000000-0005-0000-0000-0000CC040000}"/>
    <cellStyle name="輸出" xfId="512" xr:uid="{00000000-0005-0000-0000-0000CD040000}"/>
    <cellStyle name="輸出 2" xfId="567" xr:uid="{00000000-0005-0000-0000-0000CE040000}"/>
    <cellStyle name="輸出 2 2" xfId="866" xr:uid="{00000000-0005-0000-0000-0000CF040000}"/>
    <cellStyle name="輸出 2 2 2" xfId="1057" xr:uid="{00000000-0005-0000-0000-0000D0040000}"/>
    <cellStyle name="輸出 2 2 3" xfId="1243" xr:uid="{00000000-0005-0000-0000-0000D1040000}"/>
    <cellStyle name="輸出 2 3" xfId="754" xr:uid="{00000000-0005-0000-0000-0000D2040000}"/>
    <cellStyle name="輸出 2 4" xfId="953" xr:uid="{00000000-0005-0000-0000-0000D3040000}"/>
    <cellStyle name="輸出 2 5" xfId="1142" xr:uid="{00000000-0005-0000-0000-0000D4040000}"/>
    <cellStyle name="輸出 3" xfId="813" xr:uid="{00000000-0005-0000-0000-0000D5040000}"/>
    <cellStyle name="輸出 3 2" xfId="1005" xr:uid="{00000000-0005-0000-0000-0000D6040000}"/>
    <cellStyle name="輸出 3 3" xfId="1193" xr:uid="{00000000-0005-0000-0000-0000D7040000}"/>
    <cellStyle name="輸出 4" xfId="703" xr:uid="{00000000-0005-0000-0000-0000D8040000}"/>
    <cellStyle name="輸出 5" xfId="901" xr:uid="{00000000-0005-0000-0000-0000D9040000}"/>
    <cellStyle name="輸出 6" xfId="1090" xr:uid="{00000000-0005-0000-0000-0000DA040000}"/>
    <cellStyle name="連結的儲存格" xfId="513" xr:uid="{00000000-0005-0000-0000-0000DB04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CREDO%20FILES%20AND%20DATABASE\MBC%20-%20210%20Program%20Files\Annual%20Statement%20(Insurance%20Commission)\IS%20AS%202002\2000as\WINDOWS\TB96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C/AppData/Local/Microsoft/Windows/INetCache/Content.Outlook/RTYF7C70/Annual%20Statement%20for%20Life%2002%2028%2018%20version%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.abella/Desktop/AS%20from%20SIR%20Bryanb/Life%20AS%20template%20v2%20Aug2013_FINAL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corr\C\MCREDO%20FILES%20AND%20DATABASE\MBC%20-%20210%20Program%20Files\SGV%20and%20DELOITTE%20AUDIT\2004\Year%20End%20Audit%201204\CALTA%20Reports\2230%20Combined%20Leadsheet%20Detailed%20-%2012.31.04%20(CALTA)_3.21.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.labrador/Desktop/Annual%20Statements%202015/Life%202015/CLIMBS%20LIFE%202015/Copy%20of%20000%20AS%202012%20life%20climbs%202015-Revised%20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Life%20Annual%20Statement\CY%202016\05%20BPI-Philam%20Life%20Assurance%20Corporation%20OK\Life\BPLAC%20ANNUAL%20STATEMENT\%2324%202016%20BPLAC%20Annual%20Statement%20v.xlsb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lexv/LOCALS~1/Temp/Exhibit%208%209%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heena/Financials/Final%202001%20from%20Olie/2001%20AS%20(Actuarial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ACT/Financial%20Reports/Reporting/IC%20Annual%20Statement/Annual%20Statement%202000/Annual%20Statement%20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S"/>
      <sheetName val="DOWNLOAD"/>
      <sheetName val="BSIS"/>
      <sheetName val="tb"/>
      <sheetName val="Reference"/>
      <sheetName val="B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Page 1"/>
      <sheetName val="Page 1 Annex"/>
      <sheetName val="Page 2"/>
      <sheetName val="Page 3"/>
      <sheetName val="Page 4"/>
      <sheetName val="Page 19"/>
      <sheetName val="Page 20A"/>
      <sheetName val="Page 20B"/>
      <sheetName val="Page 21"/>
      <sheetName val="X1A"/>
      <sheetName val="X1B"/>
      <sheetName val="X2-4"/>
      <sheetName val="X5"/>
      <sheetName val="X6-7"/>
      <sheetName val="X8"/>
      <sheetName val="X8A,9 &amp; 10"/>
      <sheetName val="X11"/>
      <sheetName val="X12"/>
      <sheetName val="X13"/>
      <sheetName val="X14"/>
      <sheetName val="X15"/>
      <sheetName val="X16"/>
      <sheetName val="A"/>
      <sheetName val="B"/>
      <sheetName val="B.1"/>
      <sheetName val="C"/>
      <sheetName val="C.1"/>
      <sheetName val="D"/>
      <sheetName val="E"/>
      <sheetName val="F"/>
      <sheetName val="G"/>
      <sheetName val="H"/>
      <sheetName val="I"/>
      <sheetName val="J"/>
      <sheetName val="K"/>
      <sheetName val="K.1"/>
      <sheetName val="L"/>
      <sheetName val="L.1"/>
      <sheetName val="M"/>
      <sheetName val="N"/>
      <sheetName val="O"/>
      <sheetName val="P"/>
      <sheetName val="P.1"/>
      <sheetName val="P.2"/>
      <sheetName val="P.3"/>
      <sheetName val="P.4"/>
      <sheetName val="P.5"/>
      <sheetName val="P.6"/>
      <sheetName val="P.7"/>
      <sheetName val="P.8"/>
      <sheetName val="P.9"/>
      <sheetName val="P.10"/>
      <sheetName val="P.11"/>
      <sheetName val="P.12"/>
      <sheetName val="P.13"/>
      <sheetName val="P.14"/>
      <sheetName val="Q"/>
      <sheetName val="R"/>
      <sheetName val="S.1"/>
      <sheetName val="S.2"/>
      <sheetName val="T"/>
      <sheetName val="T.1"/>
      <sheetName val="T.2"/>
      <sheetName val="T.3"/>
      <sheetName val="T.4"/>
      <sheetName val="T.5"/>
      <sheetName val="T.6"/>
      <sheetName val="T.7"/>
      <sheetName val="U"/>
      <sheetName val="U.1"/>
      <sheetName val="U.2"/>
      <sheetName val="U.3"/>
      <sheetName val="U.4"/>
      <sheetName val="U.5"/>
      <sheetName val="V"/>
      <sheetName val="W"/>
      <sheetName val="X"/>
      <sheetName val="Y"/>
      <sheetName val="Z"/>
      <sheetName val="AA"/>
      <sheetName val="AB"/>
      <sheetName val="AC"/>
      <sheetName val="AD"/>
      <sheetName val="AE"/>
      <sheetName val="AG"/>
      <sheetName val="AF"/>
      <sheetName val="AH"/>
      <sheetName val="AI"/>
      <sheetName val="AJ"/>
      <sheetName val="AK"/>
      <sheetName val="AL"/>
      <sheetName val="AM"/>
      <sheetName val="AN"/>
      <sheetName val="AO"/>
      <sheetName val="AP"/>
      <sheetName val="AQ"/>
      <sheetName val="AR"/>
      <sheetName val="AS"/>
      <sheetName val=" BA "/>
      <sheetName val="BB "/>
      <sheetName val="BC"/>
      <sheetName val="SIS"/>
      <sheetName val="FRF SOCI"/>
      <sheetName val="V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rcular"/>
      <sheetName val="x12IC"/>
      <sheetName val="p0"/>
      <sheetName val="index"/>
      <sheetName val="p1"/>
      <sheetName val="p2"/>
      <sheetName val="p3"/>
      <sheetName val="p4"/>
      <sheetName val="p5"/>
      <sheetName val="p6"/>
      <sheetName val="x1A"/>
      <sheetName val="x1B"/>
      <sheetName val="x2-4"/>
      <sheetName val="x5"/>
      <sheetName val="x6-7"/>
      <sheetName val="x8"/>
      <sheetName val="x8a, 9,10"/>
      <sheetName val="x11"/>
      <sheetName val="X12"/>
      <sheetName val="X13"/>
      <sheetName val="X14"/>
      <sheetName val="x15"/>
      <sheetName val="x16"/>
      <sheetName val="P19"/>
      <sheetName val="P20A"/>
      <sheetName val="P20B"/>
      <sheetName val="P21"/>
      <sheetName val="A1"/>
      <sheetName val="A2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S"/>
      <sheetName val="T"/>
      <sheetName val="U1"/>
      <sheetName val="U2"/>
      <sheetName val="V"/>
      <sheetName val="24"/>
      <sheetName val="SIS"/>
      <sheetName val="PS1"/>
      <sheetName val="PS2"/>
      <sheetName val="PS3"/>
      <sheetName val="PS4"/>
      <sheetName val="RBC-x17"/>
      <sheetName val="C1x18"/>
      <sheetName val="C1x19"/>
      <sheetName val="C2C4x20"/>
      <sheetName val="C3x21"/>
      <sheetName val="Links"/>
      <sheetName val="Lead (Orig)"/>
      <sheetName val="Page 1"/>
      <sheetName val="BSIS"/>
      <sheetName val="DOWNLOAD"/>
      <sheetName val="MACROS"/>
      <sheetName val="t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 (Orig)"/>
      <sheetName val="Links"/>
      <sheetName val="Lead (Revised)"/>
      <sheetName val="Lead (Customise) for Leadsheet"/>
      <sheetName val="Lead (Customise) for Pivot"/>
      <sheetName val="PAJE Pivot"/>
      <sheetName val="CAJE Pivot"/>
      <sheetName val="PS2"/>
      <sheetName val="PS4"/>
      <sheetName val="RBC-x17"/>
      <sheetName val="p1"/>
      <sheetName val="24"/>
      <sheetName val="Page 1"/>
      <sheetName val="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rcular"/>
      <sheetName val="p0"/>
      <sheetName val="index"/>
      <sheetName val="p1"/>
      <sheetName val="p2"/>
      <sheetName val="p3"/>
      <sheetName val="p4"/>
      <sheetName val="p5"/>
      <sheetName val="p6"/>
      <sheetName val="x1A"/>
      <sheetName val="x1B"/>
      <sheetName val="x2-4"/>
      <sheetName val="x5"/>
      <sheetName val="x6-7"/>
      <sheetName val="x8"/>
      <sheetName val="x8a, 9,10"/>
      <sheetName val="x11"/>
      <sheetName val="X12"/>
      <sheetName val="X13"/>
      <sheetName val="X14"/>
      <sheetName val="x15"/>
      <sheetName val="x16"/>
      <sheetName val="P19"/>
      <sheetName val="P20A"/>
      <sheetName val="P20B"/>
      <sheetName val="P21"/>
      <sheetName val="A1"/>
      <sheetName val="A2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S"/>
      <sheetName val="T"/>
      <sheetName val="U1"/>
      <sheetName val="U2"/>
      <sheetName val="V"/>
      <sheetName val="W"/>
      <sheetName val="24"/>
      <sheetName val="X"/>
      <sheetName val="SIS"/>
      <sheetName val="PS1"/>
      <sheetName val="PS2"/>
      <sheetName val="RBC-x17"/>
      <sheetName val="C1x18"/>
      <sheetName val="C1x19"/>
      <sheetName val="C2C4x20"/>
      <sheetName val="C3x21"/>
      <sheetName val="Links"/>
      <sheetName val="Lead (Orig)"/>
      <sheetName val="PS4"/>
      <sheetName val="Page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rcular"/>
      <sheetName val="p0"/>
      <sheetName val="index"/>
      <sheetName val="p1"/>
      <sheetName val="p2"/>
      <sheetName val="p3"/>
      <sheetName val="p4"/>
      <sheetName val="p5"/>
      <sheetName val="p6"/>
      <sheetName val="x1A"/>
      <sheetName val="x1B"/>
      <sheetName val="x2-4"/>
      <sheetName val="x5"/>
      <sheetName val="x6-7"/>
      <sheetName val="x8"/>
      <sheetName val="x8a, 9,10"/>
      <sheetName val="x11"/>
      <sheetName val="X12"/>
      <sheetName val="X13"/>
      <sheetName val="X14"/>
      <sheetName val="x15"/>
      <sheetName val="x16"/>
      <sheetName val="P19"/>
      <sheetName val="P20A"/>
      <sheetName val="P20B"/>
      <sheetName val="P21"/>
      <sheetName val="A1"/>
      <sheetName val="A2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S"/>
      <sheetName val="T"/>
      <sheetName val="U1"/>
      <sheetName val="U2"/>
      <sheetName val="V"/>
      <sheetName val="W"/>
      <sheetName val="24"/>
      <sheetName val="X"/>
      <sheetName val="SIS"/>
      <sheetName val="PS1"/>
      <sheetName val="PS2"/>
      <sheetName val="RBC-x17"/>
      <sheetName val="C1x18"/>
      <sheetName val="C1x19"/>
      <sheetName val="C2C4x20"/>
      <sheetName val="C3x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Cover Page"/>
      <sheetName val="(p.1) Company Information"/>
      <sheetName val="(p.2) Assets"/>
      <sheetName val="Exhibit 8A,9"/>
      <sheetName val="Exh 1"/>
      <sheetName val="B"/>
      <sheetName val="Page 1"/>
      <sheetName val="C"/>
      <sheetName val="PS2"/>
      <sheetName val="PS4"/>
      <sheetName val="RBC-x17"/>
      <sheetName val="p1"/>
      <sheetName val="A1"/>
      <sheetName val="A2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S"/>
      <sheetName val="U1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"/>
      <sheetName val="Anal of Oper"/>
      <sheetName val="Anal of Res"/>
      <sheetName val="Exh 1"/>
      <sheetName val="Exh6 7"/>
      <sheetName val="Exh 8"/>
      <sheetName val="Exh 8A"/>
      <sheetName val="Exh 11"/>
      <sheetName val="Exh 14"/>
      <sheetName val="Exh 15"/>
      <sheetName val="Exh 16"/>
      <sheetName val="Summary"/>
      <sheetName val="Hist Data"/>
      <sheetName val="Sked N"/>
      <sheetName val="Sked O"/>
      <sheetName val="Sked P"/>
      <sheetName val="Sked Q"/>
      <sheetName val="Sked R"/>
      <sheetName val="Sked S"/>
      <sheetName val="Sked T"/>
      <sheetName val="Sked T(a)"/>
      <sheetName val="Acctg"/>
      <sheetName val="Main"/>
      <sheetName val="PS2"/>
      <sheetName val="PS4"/>
      <sheetName val="RBC-x17"/>
      <sheetName val="p1"/>
      <sheetName val="Links"/>
      <sheetName val="Lead (Orig)"/>
      <sheetName val="Page 1"/>
      <sheetName val="C"/>
      <sheetName val="B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Cover Page"/>
      <sheetName val="(p.1) Company Information"/>
      <sheetName val="(p.2) Assets"/>
      <sheetName val="AIR calc"/>
      <sheetName val="Analysis of Inc. in Reserves"/>
      <sheetName val="Exhibit 8"/>
      <sheetName val="Exhibit 8A,9,10"/>
      <sheetName val="Exhibit 12 (abr)"/>
      <sheetName val="Exhibit 14"/>
      <sheetName val="Exhibit 15"/>
      <sheetName val="Exhibit 16"/>
      <sheetName val="Summary of Ins. Pols"/>
      <sheetName val="Schedule N"/>
      <sheetName val="Schedule O"/>
      <sheetName val="Schedule P"/>
      <sheetName val="Schedule Q"/>
      <sheetName val="Schedule R"/>
      <sheetName val="Market Segment"/>
      <sheetName val="Exh 1"/>
      <sheetName val="24"/>
      <sheetName val="PS2"/>
      <sheetName val="PS4"/>
      <sheetName val="RBC-x17"/>
      <sheetName val="p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</sheetPr>
  <dimension ref="B1:M51"/>
  <sheetViews>
    <sheetView view="pageBreakPreview" topLeftCell="A27" zoomScaleNormal="100" zoomScaleSheetLayoutView="100" workbookViewId="0">
      <selection activeCell="J49" sqref="J49"/>
    </sheetView>
  </sheetViews>
  <sheetFormatPr defaultRowHeight="12.75"/>
  <cols>
    <col min="1" max="1" width="9.140625" style="6"/>
    <col min="2" max="2" width="10.85546875" style="6" customWidth="1"/>
    <col min="3" max="5" width="9.140625" style="6"/>
    <col min="6" max="6" width="9" style="6" customWidth="1"/>
    <col min="7" max="7" width="15.5703125" style="6" customWidth="1"/>
    <col min="8" max="8" width="9.140625" style="6"/>
    <col min="9" max="9" width="3.28515625" style="18" customWidth="1"/>
    <col min="10" max="10" width="17.7109375" style="18" bestFit="1" customWidth="1"/>
    <col min="11" max="11" width="9.140625" style="6"/>
    <col min="12" max="12" width="17.7109375" style="7" bestFit="1" customWidth="1"/>
    <col min="13" max="13" width="14.5703125" style="6" bestFit="1" customWidth="1"/>
    <col min="14" max="16384" width="9.140625" style="6"/>
  </cols>
  <sheetData>
    <row r="1" spans="2:12" s="1" customFormat="1">
      <c r="I1" s="2"/>
      <c r="J1" s="2"/>
      <c r="L1" s="3"/>
    </row>
    <row r="2" spans="2:12">
      <c r="B2" s="4"/>
      <c r="C2" s="4"/>
      <c r="D2" s="4"/>
      <c r="E2" s="4"/>
      <c r="F2" s="4"/>
      <c r="G2" s="4"/>
      <c r="H2" s="4"/>
      <c r="I2" s="5"/>
      <c r="J2" s="5"/>
    </row>
    <row r="3" spans="2:12">
      <c r="B3" s="4"/>
      <c r="C3" s="4"/>
      <c r="D3" s="4"/>
      <c r="E3" s="4"/>
      <c r="F3" s="4"/>
      <c r="G3" s="4"/>
      <c r="H3" s="4"/>
      <c r="I3" s="5"/>
      <c r="J3" s="5"/>
      <c r="K3" s="4"/>
    </row>
    <row r="4" spans="2:12">
      <c r="B4" s="4"/>
      <c r="C4" s="4"/>
      <c r="D4" s="4"/>
      <c r="E4" s="4"/>
      <c r="F4" s="4"/>
      <c r="G4" s="4"/>
      <c r="H4" s="4"/>
      <c r="I4" s="5"/>
      <c r="J4" s="5"/>
      <c r="K4" s="4"/>
    </row>
    <row r="5" spans="2:12">
      <c r="B5" s="4"/>
      <c r="C5" s="4"/>
      <c r="D5" s="4"/>
      <c r="E5" s="4"/>
      <c r="F5" s="4"/>
      <c r="G5" s="4"/>
      <c r="H5" s="4"/>
      <c r="I5" s="5"/>
      <c r="J5" s="5"/>
      <c r="K5" s="4"/>
    </row>
    <row r="6" spans="2:12" s="12" customFormat="1" ht="15.75">
      <c r="B6" s="8"/>
      <c r="C6" s="8"/>
      <c r="D6" s="8"/>
      <c r="E6" s="8"/>
      <c r="F6" s="9" t="s">
        <v>0</v>
      </c>
      <c r="G6" s="8"/>
      <c r="H6" s="8"/>
      <c r="I6" s="10"/>
      <c r="J6" s="10"/>
      <c r="K6" s="8"/>
      <c r="L6" s="11"/>
    </row>
    <row r="7" spans="2:12" s="12" customFormat="1" ht="15.75">
      <c r="B7" s="8"/>
      <c r="C7" s="8"/>
      <c r="D7" s="8"/>
      <c r="E7" s="8"/>
      <c r="F7" s="13" t="s">
        <v>1</v>
      </c>
      <c r="G7" s="8"/>
      <c r="H7" s="8"/>
      <c r="I7" s="10"/>
      <c r="J7" s="10"/>
      <c r="K7" s="8"/>
      <c r="L7" s="11"/>
    </row>
    <row r="8" spans="2:12" s="12" customFormat="1" ht="15.75">
      <c r="B8" s="8"/>
      <c r="C8" s="8"/>
      <c r="D8" s="8"/>
      <c r="E8" s="8"/>
      <c r="F8" s="13" t="s">
        <v>2</v>
      </c>
      <c r="G8" s="8"/>
      <c r="H8" s="8"/>
      <c r="I8" s="10"/>
      <c r="J8" s="10"/>
      <c r="K8" s="8"/>
      <c r="L8" s="11"/>
    </row>
    <row r="9" spans="2:12">
      <c r="B9" s="4"/>
      <c r="C9" s="4"/>
      <c r="D9" s="4"/>
      <c r="E9" s="4"/>
      <c r="F9" s="4"/>
      <c r="G9" s="4"/>
      <c r="H9" s="4"/>
      <c r="I9" s="5"/>
      <c r="J9" s="5"/>
      <c r="K9" s="4"/>
    </row>
    <row r="10" spans="2:12">
      <c r="B10" s="4"/>
      <c r="C10" s="4"/>
      <c r="D10" s="4"/>
      <c r="E10" s="4"/>
      <c r="F10" s="4"/>
      <c r="G10" s="4"/>
      <c r="H10" s="4"/>
      <c r="I10" s="5"/>
      <c r="J10" s="5"/>
      <c r="K10" s="4"/>
    </row>
    <row r="11" spans="2:12">
      <c r="B11" s="4"/>
      <c r="C11" s="4"/>
      <c r="D11" s="4"/>
      <c r="E11" s="4"/>
      <c r="F11" s="14" t="s">
        <v>3</v>
      </c>
      <c r="G11" s="4"/>
      <c r="H11" s="4"/>
      <c r="I11" s="5"/>
      <c r="J11" s="5"/>
      <c r="K11" s="4"/>
    </row>
    <row r="12" spans="2:12">
      <c r="B12" s="4"/>
      <c r="C12" s="4"/>
      <c r="D12" s="4"/>
      <c r="E12" s="4"/>
      <c r="F12" s="4"/>
      <c r="G12" s="4"/>
      <c r="H12" s="4"/>
      <c r="I12" s="5"/>
      <c r="J12" s="5"/>
      <c r="K12" s="4"/>
    </row>
    <row r="13" spans="2:12">
      <c r="B13" s="4" t="s">
        <v>4</v>
      </c>
      <c r="C13" s="4" t="s">
        <v>5</v>
      </c>
      <c r="D13" s="4"/>
      <c r="E13" s="4"/>
      <c r="F13" s="4"/>
      <c r="G13" s="4"/>
      <c r="H13" s="4"/>
      <c r="I13" s="15" t="s">
        <v>6</v>
      </c>
      <c r="J13" s="5">
        <v>0</v>
      </c>
      <c r="K13" s="4"/>
    </row>
    <row r="14" spans="2:12">
      <c r="B14" s="4"/>
      <c r="C14" s="4"/>
      <c r="D14" s="4"/>
      <c r="E14" s="4"/>
      <c r="F14" s="4"/>
      <c r="G14" s="4"/>
      <c r="H14" s="4"/>
      <c r="I14" s="5"/>
      <c r="J14" s="5"/>
      <c r="K14" s="4"/>
    </row>
    <row r="15" spans="2:12">
      <c r="B15" s="4" t="s">
        <v>7</v>
      </c>
      <c r="C15" s="4" t="s">
        <v>8</v>
      </c>
      <c r="D15" s="4"/>
      <c r="E15" s="4"/>
      <c r="F15" s="4"/>
      <c r="G15" s="4"/>
      <c r="H15" s="4"/>
      <c r="I15" s="5"/>
      <c r="J15" s="5">
        <v>0</v>
      </c>
      <c r="K15" s="4"/>
    </row>
    <row r="16" spans="2:12">
      <c r="B16" s="4"/>
      <c r="C16" s="4" t="s">
        <v>9</v>
      </c>
      <c r="D16" s="4"/>
      <c r="E16" s="4"/>
      <c r="F16" s="15" t="s">
        <v>6</v>
      </c>
      <c r="G16" s="16"/>
      <c r="H16" s="16"/>
      <c r="I16" s="5"/>
      <c r="J16" s="5"/>
      <c r="K16" s="4"/>
    </row>
    <row r="17" spans="2:13">
      <c r="B17" s="4"/>
      <c r="C17" s="4" t="s">
        <v>10</v>
      </c>
      <c r="D17" s="4"/>
      <c r="E17" s="4"/>
      <c r="F17" s="4"/>
      <c r="G17" s="5">
        <v>0</v>
      </c>
      <c r="H17" s="16"/>
      <c r="I17" s="5"/>
      <c r="J17" s="5"/>
      <c r="K17" s="4"/>
    </row>
    <row r="18" spans="2:13">
      <c r="B18" s="4"/>
      <c r="C18" s="4" t="s">
        <v>11</v>
      </c>
      <c r="D18" s="4"/>
      <c r="E18" s="4"/>
      <c r="F18" s="4"/>
      <c r="G18" s="5">
        <v>0</v>
      </c>
      <c r="H18" s="16"/>
      <c r="I18" s="5"/>
      <c r="J18" s="5"/>
      <c r="K18" s="4"/>
    </row>
    <row r="19" spans="2:13">
      <c r="B19" s="4"/>
      <c r="C19" s="4" t="s">
        <v>12</v>
      </c>
      <c r="D19" s="4"/>
      <c r="E19" s="4"/>
      <c r="F19" s="4"/>
      <c r="G19" s="5">
        <v>0</v>
      </c>
      <c r="H19" s="16"/>
      <c r="I19" s="5"/>
      <c r="J19" s="5"/>
      <c r="K19" s="4"/>
    </row>
    <row r="20" spans="2:13">
      <c r="B20" s="4"/>
      <c r="C20" s="4" t="s">
        <v>13</v>
      </c>
      <c r="D20" s="4"/>
      <c r="E20" s="4"/>
      <c r="F20" s="4"/>
      <c r="G20" s="5">
        <v>0</v>
      </c>
      <c r="H20" s="16"/>
      <c r="I20" s="5"/>
      <c r="J20" s="5"/>
      <c r="K20" s="4"/>
    </row>
    <row r="21" spans="2:13">
      <c r="B21" s="4"/>
      <c r="C21" s="4" t="s">
        <v>14</v>
      </c>
      <c r="D21" s="4"/>
      <c r="E21" s="4"/>
      <c r="F21" s="4"/>
      <c r="G21" s="5">
        <v>0</v>
      </c>
      <c r="H21" s="16"/>
      <c r="I21" s="5"/>
      <c r="J21" s="5"/>
      <c r="K21" s="4"/>
    </row>
    <row r="22" spans="2:13">
      <c r="B22" s="4"/>
      <c r="C22" s="4" t="s">
        <v>15</v>
      </c>
      <c r="D22" s="4"/>
      <c r="E22" s="4"/>
      <c r="F22" s="4"/>
      <c r="G22" s="5">
        <v>0</v>
      </c>
      <c r="H22" s="16"/>
      <c r="I22" s="5"/>
      <c r="J22" s="5"/>
      <c r="K22" s="4"/>
    </row>
    <row r="23" spans="2:13">
      <c r="B23" s="4"/>
      <c r="C23" s="4" t="s">
        <v>16</v>
      </c>
      <c r="D23" s="4"/>
      <c r="E23" s="4"/>
      <c r="F23" s="4"/>
      <c r="G23" s="5">
        <v>0</v>
      </c>
      <c r="H23" s="16"/>
      <c r="I23" s="5"/>
      <c r="J23" s="5"/>
      <c r="K23" s="4"/>
    </row>
    <row r="24" spans="2:13">
      <c r="B24" s="4"/>
      <c r="C24" s="4" t="s">
        <v>17</v>
      </c>
      <c r="D24" s="4"/>
      <c r="E24" s="4"/>
      <c r="F24" s="4"/>
      <c r="G24" s="5">
        <v>0</v>
      </c>
      <c r="H24" s="16"/>
      <c r="I24" s="5"/>
      <c r="J24" s="5"/>
      <c r="K24" s="4"/>
    </row>
    <row r="25" spans="2:13">
      <c r="B25" s="4"/>
      <c r="C25" s="4" t="s">
        <v>18</v>
      </c>
      <c r="D25" s="4"/>
      <c r="E25" s="4"/>
      <c r="F25" s="4"/>
      <c r="G25" s="5">
        <v>0</v>
      </c>
      <c r="H25" s="16"/>
      <c r="I25" s="5"/>
      <c r="J25" s="17"/>
      <c r="K25" s="4"/>
    </row>
    <row r="26" spans="2:13">
      <c r="B26" s="4"/>
      <c r="C26" s="4"/>
      <c r="D26" s="4"/>
      <c r="E26" s="4"/>
      <c r="F26" s="4"/>
      <c r="G26" s="5"/>
      <c r="H26" s="4"/>
      <c r="I26" s="5"/>
      <c r="J26" s="17">
        <v>0</v>
      </c>
      <c r="K26" s="4"/>
      <c r="L26" s="18"/>
      <c r="M26" s="19"/>
    </row>
    <row r="27" spans="2:13">
      <c r="B27" s="4" t="s">
        <v>19</v>
      </c>
      <c r="C27" s="4" t="s">
        <v>20</v>
      </c>
      <c r="D27" s="4"/>
      <c r="E27" s="4"/>
      <c r="F27" s="4"/>
      <c r="G27" s="4"/>
      <c r="H27" s="4"/>
      <c r="I27" s="5"/>
      <c r="J27" s="5"/>
      <c r="K27" s="4"/>
      <c r="L27" s="18"/>
    </row>
    <row r="28" spans="2:13">
      <c r="B28" s="4"/>
      <c r="C28" s="4" t="s">
        <v>21</v>
      </c>
      <c r="D28" s="4"/>
      <c r="E28" s="4"/>
      <c r="F28" s="4"/>
      <c r="G28" s="17">
        <v>0</v>
      </c>
      <c r="H28" s="5"/>
      <c r="I28" s="5"/>
      <c r="J28" s="5"/>
      <c r="K28" s="4"/>
      <c r="L28" s="18"/>
    </row>
    <row r="29" spans="2:13">
      <c r="B29" s="4"/>
      <c r="C29" s="4" t="s">
        <v>22</v>
      </c>
      <c r="D29" s="4"/>
      <c r="E29" s="4"/>
      <c r="F29" s="4"/>
      <c r="G29" s="17">
        <v>0</v>
      </c>
      <c r="H29" s="5"/>
      <c r="I29" s="5"/>
      <c r="J29" s="5"/>
      <c r="K29" s="4"/>
      <c r="L29" s="18"/>
    </row>
    <row r="30" spans="2:13">
      <c r="B30" s="4"/>
      <c r="C30" s="4" t="s">
        <v>23</v>
      </c>
      <c r="D30" s="4"/>
      <c r="E30" s="4"/>
      <c r="F30" s="4"/>
      <c r="G30" s="17">
        <v>0</v>
      </c>
      <c r="H30" s="5"/>
      <c r="I30" s="5"/>
      <c r="J30" s="5"/>
      <c r="K30" s="4"/>
      <c r="L30" s="18"/>
    </row>
    <row r="31" spans="2:13">
      <c r="B31" s="4"/>
      <c r="C31" s="4" t="s">
        <v>24</v>
      </c>
      <c r="D31" s="4"/>
      <c r="E31" s="4"/>
      <c r="F31" s="4"/>
      <c r="G31" s="17">
        <v>0</v>
      </c>
      <c r="H31" s="5"/>
      <c r="I31" s="5"/>
      <c r="J31" s="5"/>
      <c r="K31" s="4"/>
      <c r="L31" s="18"/>
    </row>
    <row r="32" spans="2:13">
      <c r="B32" s="4"/>
      <c r="C32" s="4" t="s">
        <v>25</v>
      </c>
      <c r="D32" s="4"/>
      <c r="E32" s="4"/>
      <c r="F32" s="4"/>
      <c r="G32" s="17">
        <v>0</v>
      </c>
      <c r="H32" s="5"/>
      <c r="I32" s="5"/>
      <c r="J32" s="17">
        <v>0</v>
      </c>
      <c r="K32" s="4"/>
      <c r="L32" s="18"/>
      <c r="M32" s="19"/>
    </row>
    <row r="33" spans="2:13">
      <c r="B33" s="4"/>
      <c r="C33" s="4"/>
      <c r="D33" s="4"/>
      <c r="E33" s="4"/>
      <c r="F33" s="4"/>
      <c r="G33" s="5"/>
      <c r="H33" s="5"/>
      <c r="I33" s="5"/>
      <c r="J33" s="5"/>
      <c r="K33" s="4"/>
      <c r="L33" s="18"/>
    </row>
    <row r="34" spans="2:13">
      <c r="B34" s="4"/>
      <c r="C34" s="4"/>
      <c r="D34" s="4"/>
      <c r="E34" s="4"/>
      <c r="F34" s="4"/>
      <c r="G34" s="5"/>
      <c r="H34" s="5"/>
      <c r="I34" s="5"/>
      <c r="J34" s="5"/>
      <c r="K34" s="4"/>
      <c r="L34" s="18"/>
    </row>
    <row r="35" spans="2:13" ht="13.5" thickBot="1">
      <c r="B35" s="20" t="s">
        <v>26</v>
      </c>
      <c r="C35" s="20" t="s">
        <v>27</v>
      </c>
      <c r="D35" s="20"/>
      <c r="E35" s="20"/>
      <c r="F35" s="20"/>
      <c r="G35" s="20"/>
      <c r="H35" s="20"/>
      <c r="I35" s="21" t="s">
        <v>6</v>
      </c>
      <c r="J35" s="22">
        <v>0</v>
      </c>
      <c r="K35" s="4"/>
      <c r="L35" s="18"/>
      <c r="M35" s="23"/>
    </row>
    <row r="36" spans="2:13" ht="13.5" thickTop="1">
      <c r="B36" s="4"/>
      <c r="C36" s="4"/>
      <c r="D36" s="4"/>
      <c r="E36" s="4"/>
      <c r="F36" s="4"/>
      <c r="G36" s="4"/>
      <c r="H36" s="4"/>
      <c r="I36" s="5"/>
      <c r="J36" s="5"/>
      <c r="K36" s="4"/>
    </row>
    <row r="37" spans="2:13">
      <c r="B37" s="4"/>
      <c r="C37" s="4"/>
      <c r="D37" s="4"/>
      <c r="E37" s="4"/>
      <c r="F37" s="4"/>
      <c r="G37" s="4"/>
      <c r="H37" s="4"/>
      <c r="I37" s="5"/>
      <c r="J37" s="5"/>
      <c r="K37" s="4"/>
    </row>
    <row r="38" spans="2:13">
      <c r="B38" s="4"/>
      <c r="C38" s="4"/>
      <c r="D38" s="4"/>
      <c r="E38" s="4"/>
      <c r="F38" s="4"/>
      <c r="G38" s="4"/>
      <c r="H38" s="4"/>
      <c r="I38" s="5"/>
      <c r="J38" s="5"/>
      <c r="K38" s="4"/>
    </row>
    <row r="39" spans="2:13">
      <c r="B39" s="4"/>
      <c r="C39" s="4"/>
      <c r="D39" s="4"/>
      <c r="E39" s="4"/>
      <c r="F39" s="4"/>
      <c r="G39" s="4"/>
      <c r="H39" s="4"/>
      <c r="I39" s="5"/>
      <c r="J39" s="5"/>
      <c r="K39" s="4"/>
    </row>
    <row r="40" spans="2:13">
      <c r="B40" s="4"/>
      <c r="C40" s="4"/>
      <c r="D40" s="4"/>
      <c r="E40" s="4"/>
      <c r="F40" s="4"/>
      <c r="G40" s="4"/>
      <c r="H40" s="4"/>
      <c r="I40" s="5"/>
      <c r="J40" s="5"/>
      <c r="K40" s="4"/>
    </row>
    <row r="41" spans="2:13">
      <c r="B41" s="4"/>
      <c r="C41" s="4"/>
      <c r="D41" s="4"/>
      <c r="E41" s="4"/>
      <c r="F41" s="14" t="s">
        <v>28</v>
      </c>
      <c r="G41" s="4"/>
      <c r="H41" s="4"/>
      <c r="I41" s="5"/>
      <c r="J41" s="5"/>
      <c r="K41" s="4"/>
    </row>
    <row r="42" spans="2:13">
      <c r="B42" s="4"/>
      <c r="C42" s="4"/>
      <c r="D42" s="4"/>
      <c r="E42" s="4"/>
      <c r="F42" s="4"/>
      <c r="G42" s="4"/>
      <c r="H42" s="4"/>
      <c r="I42" s="5"/>
      <c r="J42" s="5"/>
      <c r="K42" s="4"/>
    </row>
    <row r="43" spans="2:13">
      <c r="B43" s="4"/>
      <c r="C43" s="4"/>
      <c r="D43" s="4"/>
      <c r="E43" s="4"/>
      <c r="F43" s="4"/>
      <c r="G43" s="4"/>
      <c r="H43" s="4"/>
      <c r="I43" s="5"/>
      <c r="J43" s="5"/>
      <c r="K43" s="4"/>
    </row>
    <row r="44" spans="2:13">
      <c r="B44" s="4" t="s">
        <v>29</v>
      </c>
      <c r="C44" s="4"/>
      <c r="D44" s="4"/>
      <c r="E44" s="4"/>
      <c r="F44" s="4"/>
      <c r="G44" s="4"/>
      <c r="H44" s="4"/>
      <c r="I44" s="5"/>
      <c r="J44" s="16">
        <v>0</v>
      </c>
      <c r="K44" s="4"/>
    </row>
    <row r="45" spans="2:13">
      <c r="B45" s="4"/>
      <c r="C45" s="4"/>
      <c r="D45" s="4"/>
      <c r="E45" s="4"/>
      <c r="F45" s="4"/>
      <c r="G45" s="4"/>
      <c r="H45" s="4"/>
      <c r="I45" s="5"/>
      <c r="J45" s="16"/>
      <c r="K45" s="4"/>
    </row>
    <row r="46" spans="2:13">
      <c r="B46" s="4" t="s">
        <v>30</v>
      </c>
      <c r="C46" s="4"/>
      <c r="D46" s="4"/>
      <c r="E46" s="4"/>
      <c r="F46" s="4"/>
      <c r="G46" s="4"/>
      <c r="H46" s="4"/>
      <c r="I46" s="5"/>
      <c r="J46" s="16">
        <v>0</v>
      </c>
      <c r="K46" s="4"/>
    </row>
    <row r="47" spans="2:13">
      <c r="B47" s="4"/>
      <c r="C47" s="4"/>
      <c r="D47" s="4"/>
      <c r="E47" s="4"/>
      <c r="F47" s="4"/>
      <c r="G47" s="4"/>
      <c r="H47" s="4"/>
      <c r="I47" s="5"/>
      <c r="J47" s="16"/>
      <c r="K47" s="4"/>
    </row>
    <row r="48" spans="2:13" ht="13.5" thickBot="1">
      <c r="B48" s="20" t="s">
        <v>31</v>
      </c>
      <c r="C48" s="4"/>
      <c r="D48" s="4"/>
      <c r="E48" s="4"/>
      <c r="F48" s="4"/>
      <c r="G48" s="4"/>
      <c r="H48" s="4"/>
      <c r="I48" s="5"/>
      <c r="J48" s="24">
        <v>0</v>
      </c>
      <c r="K48" s="4"/>
    </row>
    <row r="49" spans="2:11" ht="13.5" thickTop="1">
      <c r="B49" s="4"/>
      <c r="C49" s="4"/>
      <c r="D49" s="4"/>
      <c r="E49" s="4"/>
      <c r="F49" s="4"/>
      <c r="G49" s="4"/>
      <c r="H49" s="4"/>
      <c r="I49" s="5"/>
      <c r="J49" s="5"/>
      <c r="K49" s="4"/>
    </row>
    <row r="50" spans="2:11">
      <c r="B50" s="4"/>
      <c r="C50" s="4"/>
      <c r="D50" s="4"/>
      <c r="E50" s="4"/>
      <c r="F50" s="4"/>
      <c r="G50" s="4"/>
      <c r="H50" s="4"/>
      <c r="I50" s="5"/>
      <c r="J50" s="5"/>
      <c r="K50" s="4"/>
    </row>
    <row r="51" spans="2:11">
      <c r="B51" s="4"/>
      <c r="C51" s="4"/>
      <c r="D51" s="4"/>
      <c r="E51" s="4"/>
      <c r="F51" s="4"/>
      <c r="G51" s="4"/>
      <c r="H51" s="4"/>
      <c r="I51" s="5"/>
      <c r="J51" s="5"/>
      <c r="K51" s="4"/>
    </row>
  </sheetData>
  <printOptions horizontalCentered="1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T264"/>
  <sheetViews>
    <sheetView tabSelected="1" zoomScale="80" zoomScaleNormal="80" workbookViewId="0">
      <pane xSplit="7" ySplit="11" topLeftCell="H251" activePane="bottomRight" state="frozen"/>
      <selection pane="bottomRight" activeCell="H264" sqref="H264"/>
      <selection pane="bottomLeft" activeCell="A13" sqref="A13"/>
      <selection pane="topRight" activeCell="H1" sqref="H1"/>
    </sheetView>
  </sheetViews>
  <sheetFormatPr defaultColWidth="9.140625" defaultRowHeight="14.25"/>
  <cols>
    <col min="1" max="1" width="5.42578125" style="26" customWidth="1"/>
    <col min="2" max="6" width="9.140625" style="26"/>
    <col min="7" max="7" width="68.42578125" style="26" customWidth="1"/>
    <col min="8" max="20" width="21" style="26" customWidth="1"/>
    <col min="21" max="16384" width="9.140625" style="26"/>
  </cols>
  <sheetData>
    <row r="1" spans="1:20" ht="15" thickBo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20" ht="15.75" thickBot="1">
      <c r="A2" s="25"/>
      <c r="B2" s="85" t="s">
        <v>32</v>
      </c>
      <c r="C2" s="86"/>
      <c r="D2" s="86"/>
      <c r="E2" s="86"/>
      <c r="F2" s="86"/>
      <c r="G2" s="86"/>
      <c r="H2" s="86"/>
      <c r="I2" s="87"/>
      <c r="J2" s="25"/>
      <c r="K2" s="25"/>
    </row>
    <row r="3" spans="1:20" ht="15">
      <c r="A3" s="25"/>
      <c r="B3" s="75" t="s">
        <v>33</v>
      </c>
      <c r="C3" s="76"/>
      <c r="D3" s="77"/>
      <c r="E3" s="78" t="s">
        <v>34</v>
      </c>
      <c r="F3" s="79"/>
      <c r="G3" s="79"/>
      <c r="H3" s="79"/>
      <c r="I3" s="80"/>
      <c r="J3" s="25"/>
      <c r="K3" s="25"/>
    </row>
    <row r="4" spans="1:20" ht="15.75" thickBot="1">
      <c r="A4" s="25"/>
      <c r="B4" s="81" t="s">
        <v>35</v>
      </c>
      <c r="C4" s="88"/>
      <c r="D4" s="82"/>
      <c r="E4" s="83" t="s">
        <v>36</v>
      </c>
      <c r="F4" s="89"/>
      <c r="G4" s="89"/>
      <c r="H4" s="89"/>
      <c r="I4" s="84"/>
      <c r="J4" s="25"/>
      <c r="K4" s="25"/>
    </row>
    <row r="5" spans="1:20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20" ht="15" thickBot="1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20" ht="18" customHeight="1">
      <c r="A7" s="25"/>
      <c r="B7" s="73" t="s">
        <v>37</v>
      </c>
      <c r="C7" s="74"/>
      <c r="D7" s="74"/>
      <c r="E7" s="74"/>
      <c r="F7" s="74"/>
      <c r="G7" s="74"/>
      <c r="H7" s="90" t="s">
        <v>38</v>
      </c>
      <c r="I7" s="90" t="s">
        <v>39</v>
      </c>
      <c r="J7" s="91" t="s">
        <v>40</v>
      </c>
      <c r="K7" s="27"/>
      <c r="L7" s="28"/>
      <c r="M7" s="28"/>
      <c r="N7" s="28"/>
      <c r="O7" s="28"/>
      <c r="P7" s="28"/>
      <c r="Q7" s="28"/>
      <c r="R7" s="28"/>
      <c r="S7" s="28"/>
      <c r="T7" s="28"/>
    </row>
    <row r="8" spans="1:20" ht="15.75" customHeight="1">
      <c r="A8" s="25"/>
      <c r="B8" s="73"/>
      <c r="C8" s="74"/>
      <c r="D8" s="74"/>
      <c r="E8" s="74"/>
      <c r="F8" s="74"/>
      <c r="G8" s="74"/>
      <c r="H8" s="69"/>
      <c r="I8" s="69"/>
      <c r="J8" s="71"/>
      <c r="K8" s="29"/>
      <c r="L8" s="30"/>
      <c r="M8" s="30"/>
      <c r="N8" s="30"/>
      <c r="O8" s="30"/>
      <c r="P8" s="30"/>
      <c r="Q8" s="30"/>
      <c r="R8" s="30"/>
      <c r="S8" s="30"/>
      <c r="T8" s="30"/>
    </row>
    <row r="9" spans="1:20" ht="21.75" customHeight="1" thickBot="1">
      <c r="A9" s="25"/>
      <c r="B9" s="73"/>
      <c r="C9" s="74"/>
      <c r="D9" s="74"/>
      <c r="E9" s="74"/>
      <c r="F9" s="74"/>
      <c r="G9" s="74"/>
      <c r="H9" s="70"/>
      <c r="I9" s="70"/>
      <c r="J9" s="72"/>
      <c r="K9" s="31"/>
      <c r="L9" s="32"/>
      <c r="M9" s="32"/>
      <c r="N9" s="32"/>
      <c r="O9" s="32"/>
      <c r="P9" s="32"/>
      <c r="Q9" s="32"/>
      <c r="R9" s="32"/>
      <c r="S9" s="32"/>
      <c r="T9" s="32"/>
    </row>
    <row r="10" spans="1:20" ht="15" thickBot="1">
      <c r="A10" s="25"/>
      <c r="K10" s="25"/>
    </row>
    <row r="11" spans="1:20" ht="15">
      <c r="A11" s="25"/>
      <c r="B11" s="92"/>
      <c r="C11" s="93"/>
      <c r="D11" s="94" t="s">
        <v>41</v>
      </c>
      <c r="E11" s="94"/>
      <c r="F11" s="94"/>
      <c r="G11" s="95"/>
      <c r="H11" s="96"/>
      <c r="I11" s="96"/>
      <c r="J11" s="96"/>
      <c r="K11" s="25"/>
    </row>
    <row r="12" spans="1:20" ht="15">
      <c r="A12" s="25"/>
      <c r="B12" s="33">
        <v>1</v>
      </c>
      <c r="C12" s="34"/>
      <c r="D12" s="34" t="s">
        <v>42</v>
      </c>
      <c r="E12" s="35"/>
      <c r="F12" s="35"/>
      <c r="G12" s="36"/>
      <c r="H12" s="37">
        <f t="shared" ref="H12" si="0">SUM(H13:H18)</f>
        <v>0</v>
      </c>
      <c r="I12" s="37">
        <f t="shared" ref="I12:J12" si="1">SUM(I13:I18)</f>
        <v>0</v>
      </c>
      <c r="J12" s="37">
        <f t="shared" si="1"/>
        <v>0</v>
      </c>
      <c r="K12" s="38"/>
      <c r="L12" s="39"/>
      <c r="M12" s="39"/>
      <c r="N12" s="39"/>
      <c r="O12" s="39"/>
      <c r="P12" s="39"/>
      <c r="Q12" s="39"/>
      <c r="R12" s="39"/>
      <c r="S12" s="39"/>
      <c r="T12" s="39"/>
    </row>
    <row r="13" spans="1:20">
      <c r="A13" s="25"/>
      <c r="B13" s="40"/>
      <c r="C13" s="41">
        <v>1.1000000000000001</v>
      </c>
      <c r="D13" s="42"/>
      <c r="E13" s="41" t="s">
        <v>43</v>
      </c>
      <c r="F13" s="41"/>
      <c r="G13" s="43"/>
      <c r="H13" s="44">
        <v>0</v>
      </c>
      <c r="I13" s="44">
        <v>0</v>
      </c>
      <c r="J13" s="44">
        <f>H13-I13</f>
        <v>0</v>
      </c>
      <c r="K13" s="45"/>
      <c r="L13" s="46"/>
      <c r="M13" s="46"/>
      <c r="N13" s="46"/>
      <c r="O13" s="46"/>
      <c r="P13" s="46"/>
      <c r="Q13" s="46"/>
      <c r="R13" s="46"/>
      <c r="S13" s="46"/>
      <c r="T13" s="46"/>
    </row>
    <row r="14" spans="1:20">
      <c r="A14" s="25"/>
      <c r="B14" s="40"/>
      <c r="C14" s="41">
        <v>1.2</v>
      </c>
      <c r="D14" s="42"/>
      <c r="E14" s="41" t="s">
        <v>44</v>
      </c>
      <c r="F14" s="41"/>
      <c r="G14" s="43"/>
      <c r="H14" s="44">
        <v>0</v>
      </c>
      <c r="I14" s="44">
        <v>0</v>
      </c>
      <c r="J14" s="44">
        <f t="shared" ref="J14:J18" si="2">H14-I14</f>
        <v>0</v>
      </c>
      <c r="K14" s="45"/>
      <c r="L14" s="46"/>
      <c r="M14" s="46"/>
      <c r="N14" s="46"/>
      <c r="O14" s="46"/>
      <c r="P14" s="46"/>
      <c r="Q14" s="46"/>
      <c r="R14" s="46"/>
      <c r="S14" s="46"/>
      <c r="T14" s="46"/>
    </row>
    <row r="15" spans="1:20">
      <c r="A15" s="25"/>
      <c r="B15" s="40"/>
      <c r="C15" s="41">
        <v>1.3</v>
      </c>
      <c r="D15" s="42"/>
      <c r="E15" s="41" t="s">
        <v>45</v>
      </c>
      <c r="F15" s="41"/>
      <c r="G15" s="43"/>
      <c r="H15" s="44">
        <v>0</v>
      </c>
      <c r="I15" s="44">
        <v>0</v>
      </c>
      <c r="J15" s="44">
        <f t="shared" si="2"/>
        <v>0</v>
      </c>
      <c r="K15" s="45"/>
      <c r="L15" s="46"/>
      <c r="M15" s="46"/>
      <c r="N15" s="46"/>
      <c r="O15" s="46"/>
      <c r="P15" s="46"/>
      <c r="Q15" s="46"/>
      <c r="R15" s="46"/>
      <c r="S15" s="46"/>
      <c r="T15" s="46"/>
    </row>
    <row r="16" spans="1:20">
      <c r="A16" s="25"/>
      <c r="B16" s="40"/>
      <c r="C16" s="41">
        <v>1.4</v>
      </c>
      <c r="D16" s="42"/>
      <c r="E16" s="41" t="s">
        <v>46</v>
      </c>
      <c r="F16" s="41"/>
      <c r="G16" s="43"/>
      <c r="H16" s="44">
        <v>0</v>
      </c>
      <c r="I16" s="44">
        <v>0</v>
      </c>
      <c r="J16" s="44">
        <f t="shared" si="2"/>
        <v>0</v>
      </c>
      <c r="K16" s="45"/>
      <c r="L16" s="46"/>
      <c r="M16" s="46"/>
      <c r="N16" s="46"/>
      <c r="O16" s="46"/>
      <c r="P16" s="46"/>
      <c r="Q16" s="46"/>
      <c r="R16" s="46"/>
      <c r="S16" s="46"/>
      <c r="T16" s="46"/>
    </row>
    <row r="17" spans="1:20">
      <c r="A17" s="25"/>
      <c r="B17" s="40"/>
      <c r="C17" s="41">
        <v>1.5</v>
      </c>
      <c r="D17" s="42"/>
      <c r="E17" s="41" t="s">
        <v>47</v>
      </c>
      <c r="F17" s="41"/>
      <c r="G17" s="43"/>
      <c r="H17" s="44">
        <v>0</v>
      </c>
      <c r="I17" s="44">
        <v>0</v>
      </c>
      <c r="J17" s="44">
        <f t="shared" si="2"/>
        <v>0</v>
      </c>
      <c r="K17" s="45"/>
      <c r="L17" s="46"/>
      <c r="M17" s="46"/>
      <c r="N17" s="46"/>
      <c r="O17" s="46"/>
      <c r="P17" s="46"/>
      <c r="Q17" s="46"/>
      <c r="R17" s="46"/>
      <c r="S17" s="46"/>
      <c r="T17" s="46"/>
    </row>
    <row r="18" spans="1:20">
      <c r="A18" s="25"/>
      <c r="B18" s="40"/>
      <c r="C18" s="41">
        <v>1.6</v>
      </c>
      <c r="D18" s="42"/>
      <c r="E18" s="41" t="s">
        <v>48</v>
      </c>
      <c r="F18" s="41"/>
      <c r="G18" s="43"/>
      <c r="H18" s="44">
        <v>0</v>
      </c>
      <c r="I18" s="44">
        <v>0</v>
      </c>
      <c r="J18" s="44">
        <f t="shared" si="2"/>
        <v>0</v>
      </c>
      <c r="K18" s="45"/>
      <c r="L18" s="46"/>
      <c r="M18" s="46"/>
      <c r="N18" s="46"/>
      <c r="O18" s="46"/>
      <c r="P18" s="46"/>
      <c r="Q18" s="46"/>
      <c r="R18" s="46"/>
      <c r="S18" s="46"/>
      <c r="T18" s="46"/>
    </row>
    <row r="19" spans="1:20" ht="15">
      <c r="A19" s="25"/>
      <c r="B19" s="33">
        <v>2</v>
      </c>
      <c r="C19" s="34"/>
      <c r="D19" s="34" t="s">
        <v>49</v>
      </c>
      <c r="E19" s="34"/>
      <c r="F19" s="34"/>
      <c r="G19" s="36"/>
      <c r="H19" s="37">
        <f t="shared" ref="H19:J19" si="3">SUM(H20:H23)</f>
        <v>0</v>
      </c>
      <c r="I19" s="37">
        <f t="shared" si="3"/>
        <v>0</v>
      </c>
      <c r="J19" s="37">
        <f t="shared" si="3"/>
        <v>0</v>
      </c>
      <c r="K19" s="38"/>
      <c r="L19" s="39"/>
      <c r="M19" s="39"/>
      <c r="N19" s="39"/>
      <c r="O19" s="39"/>
      <c r="P19" s="39"/>
      <c r="Q19" s="39"/>
      <c r="R19" s="39"/>
      <c r="S19" s="39"/>
      <c r="T19" s="39"/>
    </row>
    <row r="20" spans="1:20">
      <c r="A20" s="25"/>
      <c r="B20" s="40"/>
      <c r="C20" s="41">
        <v>2.1</v>
      </c>
      <c r="D20" s="41"/>
      <c r="E20" s="41" t="s">
        <v>50</v>
      </c>
      <c r="F20" s="41"/>
      <c r="G20" s="43"/>
      <c r="H20" s="44">
        <v>0</v>
      </c>
      <c r="I20" s="44">
        <v>0</v>
      </c>
      <c r="J20" s="44">
        <f t="shared" ref="J20:J23" si="4">H20-I20</f>
        <v>0</v>
      </c>
      <c r="K20" s="45"/>
      <c r="L20" s="46"/>
      <c r="M20" s="46"/>
      <c r="N20" s="46"/>
      <c r="O20" s="46"/>
      <c r="P20" s="46"/>
      <c r="Q20" s="46"/>
      <c r="R20" s="46"/>
      <c r="S20" s="46"/>
      <c r="T20" s="46"/>
    </row>
    <row r="21" spans="1:20">
      <c r="A21" s="25"/>
      <c r="B21" s="40"/>
      <c r="C21" s="41">
        <v>2.2000000000000002</v>
      </c>
      <c r="D21" s="41"/>
      <c r="E21" s="41" t="s">
        <v>51</v>
      </c>
      <c r="F21" s="41"/>
      <c r="G21" s="43"/>
      <c r="H21" s="44">
        <v>0</v>
      </c>
      <c r="I21" s="44">
        <v>0</v>
      </c>
      <c r="J21" s="44">
        <f t="shared" si="4"/>
        <v>0</v>
      </c>
      <c r="K21" s="45"/>
      <c r="L21" s="46"/>
      <c r="M21" s="46"/>
      <c r="N21" s="46"/>
      <c r="O21" s="46"/>
      <c r="P21" s="46"/>
      <c r="Q21" s="46"/>
      <c r="R21" s="46"/>
      <c r="S21" s="46"/>
      <c r="T21" s="46"/>
    </row>
    <row r="22" spans="1:20">
      <c r="A22" s="25"/>
      <c r="B22" s="40"/>
      <c r="C22" s="41">
        <v>2.2999999999999998</v>
      </c>
      <c r="D22" s="41"/>
      <c r="E22" s="41" t="s">
        <v>52</v>
      </c>
      <c r="F22" s="41"/>
      <c r="G22" s="43"/>
      <c r="H22" s="44">
        <v>0</v>
      </c>
      <c r="I22" s="44">
        <v>0</v>
      </c>
      <c r="J22" s="44">
        <f t="shared" si="4"/>
        <v>0</v>
      </c>
      <c r="K22" s="45"/>
      <c r="L22" s="46"/>
      <c r="M22" s="46"/>
      <c r="N22" s="46"/>
      <c r="O22" s="46"/>
      <c r="P22" s="46"/>
      <c r="Q22" s="46"/>
      <c r="R22" s="46"/>
      <c r="S22" s="46"/>
      <c r="T22" s="46"/>
    </row>
    <row r="23" spans="1:20">
      <c r="A23" s="25"/>
      <c r="B23" s="40"/>
      <c r="C23" s="41">
        <v>2.4</v>
      </c>
      <c r="D23" s="41"/>
      <c r="E23" s="41" t="s">
        <v>53</v>
      </c>
      <c r="F23" s="41"/>
      <c r="G23" s="43"/>
      <c r="H23" s="44">
        <v>0</v>
      </c>
      <c r="I23" s="44">
        <v>0</v>
      </c>
      <c r="J23" s="44">
        <f t="shared" si="4"/>
        <v>0</v>
      </c>
      <c r="K23" s="45"/>
      <c r="L23" s="46"/>
      <c r="M23" s="46"/>
      <c r="N23" s="46"/>
      <c r="O23" s="46"/>
      <c r="P23" s="46"/>
      <c r="Q23" s="46"/>
      <c r="R23" s="46"/>
      <c r="S23" s="46"/>
      <c r="T23" s="46"/>
    </row>
    <row r="24" spans="1:20" ht="15">
      <c r="A24" s="25"/>
      <c r="B24" s="33">
        <v>3</v>
      </c>
      <c r="C24" s="34"/>
      <c r="D24" s="34" t="s">
        <v>54</v>
      </c>
      <c r="E24" s="34"/>
      <c r="F24" s="34"/>
      <c r="G24" s="36"/>
      <c r="H24" s="37">
        <f t="shared" ref="H24:J24" si="5">SUM(H25:H26)</f>
        <v>0</v>
      </c>
      <c r="I24" s="37">
        <f t="shared" si="5"/>
        <v>0</v>
      </c>
      <c r="J24" s="37">
        <f t="shared" si="5"/>
        <v>0</v>
      </c>
      <c r="K24" s="38"/>
      <c r="L24" s="39"/>
      <c r="M24" s="39"/>
      <c r="N24" s="39"/>
      <c r="O24" s="39"/>
      <c r="P24" s="39"/>
      <c r="Q24" s="39"/>
      <c r="R24" s="39"/>
      <c r="S24" s="39"/>
      <c r="T24" s="39"/>
    </row>
    <row r="25" spans="1:20">
      <c r="A25" s="25"/>
      <c r="B25" s="40"/>
      <c r="C25" s="41">
        <v>3.1</v>
      </c>
      <c r="D25" s="41"/>
      <c r="E25" s="41" t="s">
        <v>55</v>
      </c>
      <c r="F25" s="41"/>
      <c r="G25" s="43"/>
      <c r="H25" s="44">
        <v>0</v>
      </c>
      <c r="I25" s="44">
        <v>0</v>
      </c>
      <c r="J25" s="44">
        <f t="shared" ref="J25:J40" si="6">H25-I25</f>
        <v>0</v>
      </c>
      <c r="K25" s="45"/>
      <c r="L25" s="46"/>
      <c r="M25" s="46"/>
      <c r="N25" s="46"/>
      <c r="O25" s="46"/>
      <c r="P25" s="46"/>
      <c r="Q25" s="46"/>
      <c r="R25" s="46"/>
      <c r="S25" s="46"/>
      <c r="T25" s="46"/>
    </row>
    <row r="26" spans="1:20">
      <c r="A26" s="25"/>
      <c r="B26" s="40"/>
      <c r="C26" s="41">
        <v>3.2</v>
      </c>
      <c r="D26" s="41"/>
      <c r="E26" s="41" t="s">
        <v>56</v>
      </c>
      <c r="F26" s="41"/>
      <c r="G26" s="43"/>
      <c r="H26" s="44">
        <v>0</v>
      </c>
      <c r="I26" s="44">
        <v>0</v>
      </c>
      <c r="J26" s="44">
        <f t="shared" si="6"/>
        <v>0</v>
      </c>
      <c r="K26" s="45"/>
      <c r="L26" s="46"/>
      <c r="M26" s="46"/>
      <c r="N26" s="46"/>
      <c r="O26" s="46"/>
      <c r="P26" s="46"/>
      <c r="Q26" s="46"/>
      <c r="R26" s="46"/>
      <c r="S26" s="46"/>
      <c r="T26" s="46"/>
    </row>
    <row r="27" spans="1:20" ht="15">
      <c r="A27" s="25"/>
      <c r="B27" s="47">
        <v>4</v>
      </c>
      <c r="C27" s="35"/>
      <c r="D27" s="35" t="s">
        <v>57</v>
      </c>
      <c r="E27" s="35"/>
      <c r="F27" s="35"/>
      <c r="G27" s="36"/>
      <c r="H27" s="44">
        <v>0</v>
      </c>
      <c r="I27" s="44">
        <v>0</v>
      </c>
      <c r="J27" s="44">
        <f t="shared" si="6"/>
        <v>0</v>
      </c>
      <c r="K27" s="45"/>
      <c r="L27" s="46"/>
      <c r="M27" s="46"/>
      <c r="N27" s="46"/>
      <c r="O27" s="46"/>
      <c r="P27" s="46"/>
      <c r="Q27" s="46"/>
      <c r="R27" s="46"/>
      <c r="S27" s="46"/>
      <c r="T27" s="46"/>
    </row>
    <row r="28" spans="1:20" ht="15">
      <c r="A28" s="25"/>
      <c r="B28" s="33">
        <v>5</v>
      </c>
      <c r="C28" s="34"/>
      <c r="D28" s="34" t="s">
        <v>58</v>
      </c>
      <c r="E28" s="34"/>
      <c r="F28" s="34"/>
      <c r="G28" s="36"/>
      <c r="H28" s="37">
        <f t="shared" ref="H28:J28" si="7">SUM(H29:H31)</f>
        <v>0</v>
      </c>
      <c r="I28" s="37">
        <f t="shared" si="7"/>
        <v>0</v>
      </c>
      <c r="J28" s="37">
        <f t="shared" si="7"/>
        <v>0</v>
      </c>
      <c r="K28" s="38"/>
      <c r="L28" s="39"/>
      <c r="M28" s="39"/>
      <c r="N28" s="39"/>
      <c r="O28" s="39"/>
      <c r="P28" s="39"/>
      <c r="Q28" s="39"/>
      <c r="R28" s="39"/>
      <c r="S28" s="39"/>
      <c r="T28" s="39"/>
    </row>
    <row r="29" spans="1:20">
      <c r="A29" s="25"/>
      <c r="B29" s="40"/>
      <c r="C29" s="41">
        <v>5.0999999999999996</v>
      </c>
      <c r="D29" s="41"/>
      <c r="E29" s="41" t="s">
        <v>59</v>
      </c>
      <c r="F29" s="41"/>
      <c r="G29" s="43"/>
      <c r="H29" s="44">
        <v>0</v>
      </c>
      <c r="I29" s="44">
        <v>0</v>
      </c>
      <c r="J29" s="44">
        <f t="shared" si="6"/>
        <v>0</v>
      </c>
      <c r="K29" s="45"/>
      <c r="L29" s="46"/>
      <c r="M29" s="46"/>
      <c r="N29" s="46"/>
      <c r="O29" s="46"/>
      <c r="P29" s="46"/>
      <c r="Q29" s="46"/>
      <c r="R29" s="46"/>
      <c r="S29" s="46"/>
      <c r="T29" s="46"/>
    </row>
    <row r="30" spans="1:20">
      <c r="A30" s="25"/>
      <c r="B30" s="40"/>
      <c r="C30" s="41">
        <v>5.2</v>
      </c>
      <c r="D30" s="41"/>
      <c r="E30" s="41" t="s">
        <v>60</v>
      </c>
      <c r="F30" s="41"/>
      <c r="G30" s="43"/>
      <c r="H30" s="44">
        <v>0</v>
      </c>
      <c r="I30" s="44">
        <v>0</v>
      </c>
      <c r="J30" s="44">
        <f t="shared" si="6"/>
        <v>0</v>
      </c>
      <c r="K30" s="45"/>
      <c r="L30" s="46"/>
      <c r="M30" s="46"/>
      <c r="N30" s="46"/>
      <c r="O30" s="46"/>
      <c r="P30" s="46"/>
      <c r="Q30" s="46"/>
      <c r="R30" s="46"/>
      <c r="S30" s="46"/>
      <c r="T30" s="46"/>
    </row>
    <row r="31" spans="1:20">
      <c r="A31" s="25"/>
      <c r="B31" s="40"/>
      <c r="C31" s="41">
        <v>5.3</v>
      </c>
      <c r="D31" s="41"/>
      <c r="E31" s="41" t="s">
        <v>61</v>
      </c>
      <c r="F31" s="41"/>
      <c r="G31" s="43"/>
      <c r="H31" s="44">
        <v>0</v>
      </c>
      <c r="I31" s="44">
        <v>0</v>
      </c>
      <c r="J31" s="44">
        <f t="shared" si="6"/>
        <v>0</v>
      </c>
      <c r="K31" s="45"/>
      <c r="L31" s="46"/>
      <c r="M31" s="46"/>
      <c r="N31" s="46"/>
      <c r="O31" s="46"/>
      <c r="P31" s="46"/>
      <c r="Q31" s="46"/>
      <c r="R31" s="46"/>
      <c r="S31" s="46"/>
      <c r="T31" s="46"/>
    </row>
    <row r="32" spans="1:20" ht="15">
      <c r="A32" s="25"/>
      <c r="B32" s="33">
        <v>6</v>
      </c>
      <c r="C32" s="34"/>
      <c r="D32" s="34" t="s">
        <v>62</v>
      </c>
      <c r="E32" s="34"/>
      <c r="F32" s="34"/>
      <c r="G32" s="36"/>
      <c r="H32" s="37">
        <f t="shared" ref="H32:J32" si="8">SUM(H33:H34)</f>
        <v>0</v>
      </c>
      <c r="I32" s="37">
        <f t="shared" si="8"/>
        <v>0</v>
      </c>
      <c r="J32" s="37">
        <f t="shared" si="8"/>
        <v>0</v>
      </c>
      <c r="K32" s="38"/>
      <c r="L32" s="39"/>
      <c r="M32" s="39"/>
      <c r="N32" s="39"/>
      <c r="O32" s="39"/>
      <c r="P32" s="39"/>
      <c r="Q32" s="39"/>
      <c r="R32" s="39"/>
      <c r="S32" s="39"/>
      <c r="T32" s="39"/>
    </row>
    <row r="33" spans="1:20">
      <c r="A33" s="25"/>
      <c r="B33" s="40"/>
      <c r="C33" s="41">
        <v>6.1</v>
      </c>
      <c r="D33" s="41"/>
      <c r="E33" s="41" t="s">
        <v>63</v>
      </c>
      <c r="F33" s="41"/>
      <c r="G33" s="48"/>
      <c r="H33" s="44">
        <v>0</v>
      </c>
      <c r="I33" s="44">
        <v>0</v>
      </c>
      <c r="J33" s="44">
        <f t="shared" si="6"/>
        <v>0</v>
      </c>
      <c r="K33" s="45"/>
      <c r="L33" s="46"/>
      <c r="M33" s="46"/>
      <c r="N33" s="46"/>
      <c r="O33" s="46"/>
      <c r="P33" s="46"/>
      <c r="Q33" s="46"/>
      <c r="R33" s="46"/>
      <c r="S33" s="46"/>
      <c r="T33" s="46"/>
    </row>
    <row r="34" spans="1:20">
      <c r="A34" s="25"/>
      <c r="B34" s="40"/>
      <c r="C34" s="41">
        <v>6.2</v>
      </c>
      <c r="D34" s="41"/>
      <c r="E34" s="41" t="s">
        <v>61</v>
      </c>
      <c r="F34" s="41"/>
      <c r="G34" s="48"/>
      <c r="H34" s="44">
        <v>0</v>
      </c>
      <c r="I34" s="44">
        <v>0</v>
      </c>
      <c r="J34" s="44">
        <f t="shared" si="6"/>
        <v>0</v>
      </c>
      <c r="K34" s="45"/>
      <c r="L34" s="46"/>
      <c r="M34" s="46"/>
      <c r="N34" s="46"/>
      <c r="O34" s="46"/>
      <c r="P34" s="46"/>
      <c r="Q34" s="46"/>
      <c r="R34" s="46"/>
      <c r="S34" s="46"/>
      <c r="T34" s="46"/>
    </row>
    <row r="35" spans="1:20" ht="15">
      <c r="A35" s="25"/>
      <c r="B35" s="33">
        <v>7</v>
      </c>
      <c r="C35" s="34"/>
      <c r="D35" s="34" t="s">
        <v>64</v>
      </c>
      <c r="E35" s="35"/>
      <c r="F35" s="35"/>
      <c r="G35" s="36"/>
      <c r="H35" s="37">
        <f t="shared" ref="H35:J35" si="9">SUM(H36:H40)</f>
        <v>0</v>
      </c>
      <c r="I35" s="37">
        <f t="shared" si="9"/>
        <v>0</v>
      </c>
      <c r="J35" s="37">
        <f t="shared" si="9"/>
        <v>0</v>
      </c>
      <c r="K35" s="38"/>
      <c r="L35" s="39"/>
      <c r="M35" s="39"/>
      <c r="N35" s="39"/>
      <c r="O35" s="39"/>
      <c r="P35" s="39"/>
      <c r="Q35" s="39"/>
      <c r="R35" s="39"/>
      <c r="S35" s="39"/>
      <c r="T35" s="39"/>
    </row>
    <row r="36" spans="1:20">
      <c r="A36" s="25"/>
      <c r="B36" s="49"/>
      <c r="C36" s="41">
        <v>7.1</v>
      </c>
      <c r="D36" s="42"/>
      <c r="E36" s="41" t="s">
        <v>65</v>
      </c>
      <c r="F36" s="41"/>
      <c r="G36" s="43"/>
      <c r="H36" s="44">
        <v>0</v>
      </c>
      <c r="I36" s="44">
        <v>0</v>
      </c>
      <c r="J36" s="44">
        <f t="shared" si="6"/>
        <v>0</v>
      </c>
      <c r="K36" s="45"/>
      <c r="L36" s="46"/>
      <c r="M36" s="46"/>
      <c r="N36" s="46"/>
      <c r="O36" s="46"/>
      <c r="P36" s="46"/>
      <c r="Q36" s="46"/>
      <c r="R36" s="46"/>
      <c r="S36" s="46"/>
      <c r="T36" s="46"/>
    </row>
    <row r="37" spans="1:20">
      <c r="A37" s="25"/>
      <c r="B37" s="49"/>
      <c r="C37" s="41">
        <v>7.2</v>
      </c>
      <c r="D37" s="42"/>
      <c r="E37" s="41" t="s">
        <v>66</v>
      </c>
      <c r="F37" s="41"/>
      <c r="G37" s="43"/>
      <c r="H37" s="44">
        <v>0</v>
      </c>
      <c r="I37" s="44">
        <v>0</v>
      </c>
      <c r="J37" s="44">
        <f t="shared" si="6"/>
        <v>0</v>
      </c>
      <c r="K37" s="45"/>
      <c r="L37" s="46"/>
      <c r="M37" s="46"/>
      <c r="N37" s="46"/>
      <c r="O37" s="46"/>
      <c r="P37" s="46"/>
      <c r="Q37" s="46"/>
      <c r="R37" s="46"/>
      <c r="S37" s="46"/>
      <c r="T37" s="46"/>
    </row>
    <row r="38" spans="1:20">
      <c r="A38" s="25"/>
      <c r="B38" s="49"/>
      <c r="C38" s="41">
        <v>7.3</v>
      </c>
      <c r="D38" s="42"/>
      <c r="E38" s="41" t="s">
        <v>67</v>
      </c>
      <c r="F38" s="41"/>
      <c r="G38" s="43"/>
      <c r="H38" s="44">
        <v>0</v>
      </c>
      <c r="I38" s="44">
        <v>0</v>
      </c>
      <c r="J38" s="44">
        <f t="shared" si="6"/>
        <v>0</v>
      </c>
      <c r="K38" s="45"/>
      <c r="L38" s="46"/>
      <c r="M38" s="46"/>
      <c r="N38" s="46"/>
      <c r="O38" s="46"/>
      <c r="P38" s="46"/>
      <c r="Q38" s="46"/>
      <c r="R38" s="46"/>
      <c r="S38" s="46"/>
      <c r="T38" s="46"/>
    </row>
    <row r="39" spans="1:20">
      <c r="A39" s="25"/>
      <c r="B39" s="49"/>
      <c r="C39" s="41">
        <v>7.4</v>
      </c>
      <c r="D39" s="42"/>
      <c r="E39" s="41" t="s">
        <v>68</v>
      </c>
      <c r="F39" s="41"/>
      <c r="G39" s="43"/>
      <c r="H39" s="44">
        <v>0</v>
      </c>
      <c r="I39" s="44">
        <v>0</v>
      </c>
      <c r="J39" s="44">
        <f t="shared" si="6"/>
        <v>0</v>
      </c>
      <c r="K39" s="45"/>
      <c r="L39" s="46"/>
      <c r="M39" s="46"/>
      <c r="N39" s="46"/>
      <c r="O39" s="46"/>
      <c r="P39" s="46"/>
      <c r="Q39" s="46"/>
      <c r="R39" s="46"/>
      <c r="S39" s="46"/>
      <c r="T39" s="46"/>
    </row>
    <row r="40" spans="1:20">
      <c r="A40" s="25"/>
      <c r="B40" s="49"/>
      <c r="C40" s="41">
        <v>7.5</v>
      </c>
      <c r="D40" s="42"/>
      <c r="E40" s="41" t="s">
        <v>61</v>
      </c>
      <c r="F40" s="41"/>
      <c r="G40" s="43"/>
      <c r="H40" s="44">
        <v>0</v>
      </c>
      <c r="I40" s="44">
        <v>0</v>
      </c>
      <c r="J40" s="44">
        <f t="shared" si="6"/>
        <v>0</v>
      </c>
      <c r="K40" s="45"/>
      <c r="L40" s="46"/>
      <c r="M40" s="46"/>
      <c r="N40" s="46"/>
      <c r="O40" s="46"/>
      <c r="P40" s="46"/>
      <c r="Q40" s="46"/>
      <c r="R40" s="46"/>
      <c r="S40" s="46"/>
      <c r="T40" s="46"/>
    </row>
    <row r="41" spans="1:20" ht="15">
      <c r="A41" s="25"/>
      <c r="B41" s="47">
        <v>8</v>
      </c>
      <c r="C41" s="34"/>
      <c r="D41" s="34" t="s">
        <v>69</v>
      </c>
      <c r="E41" s="34"/>
      <c r="F41" s="34"/>
      <c r="G41" s="36"/>
      <c r="H41" s="37">
        <f t="shared" ref="H41:J41" si="10">SUM(H42,H47,H54)</f>
        <v>0</v>
      </c>
      <c r="I41" s="37">
        <f t="shared" si="10"/>
        <v>0</v>
      </c>
      <c r="J41" s="37">
        <f t="shared" si="10"/>
        <v>0</v>
      </c>
      <c r="K41" s="38"/>
      <c r="L41" s="39"/>
      <c r="M41" s="39"/>
      <c r="N41" s="39"/>
      <c r="O41" s="39"/>
      <c r="P41" s="39"/>
      <c r="Q41" s="39"/>
      <c r="R41" s="39"/>
      <c r="S41" s="39"/>
      <c r="T41" s="39"/>
    </row>
    <row r="42" spans="1:20">
      <c r="A42" s="25"/>
      <c r="B42" s="49"/>
      <c r="C42" s="42">
        <v>8.1</v>
      </c>
      <c r="D42" s="41"/>
      <c r="E42" s="41" t="s">
        <v>70</v>
      </c>
      <c r="F42" s="41"/>
      <c r="G42" s="50"/>
      <c r="H42" s="37">
        <f t="shared" ref="H42:J42" si="11">SUM(H43:H46)</f>
        <v>0</v>
      </c>
      <c r="I42" s="37">
        <f t="shared" si="11"/>
        <v>0</v>
      </c>
      <c r="J42" s="37">
        <f t="shared" si="11"/>
        <v>0</v>
      </c>
      <c r="K42" s="38"/>
      <c r="L42" s="39"/>
      <c r="M42" s="39"/>
      <c r="N42" s="39"/>
      <c r="O42" s="39"/>
      <c r="P42" s="39"/>
      <c r="Q42" s="39"/>
      <c r="R42" s="39"/>
      <c r="S42" s="39"/>
      <c r="T42" s="39"/>
    </row>
    <row r="43" spans="1:20">
      <c r="A43" s="25"/>
      <c r="B43" s="49"/>
      <c r="C43" s="42"/>
      <c r="D43" s="42" t="s">
        <v>71</v>
      </c>
      <c r="E43" s="41"/>
      <c r="F43" s="41" t="s">
        <v>72</v>
      </c>
      <c r="G43" s="51"/>
      <c r="H43" s="44">
        <v>0</v>
      </c>
      <c r="I43" s="44">
        <v>0</v>
      </c>
      <c r="J43" s="44">
        <f t="shared" ref="J43:J91" si="12">H43-I43</f>
        <v>0</v>
      </c>
      <c r="K43" s="45"/>
      <c r="L43" s="46"/>
      <c r="M43" s="46"/>
      <c r="N43" s="46"/>
      <c r="O43" s="46"/>
      <c r="P43" s="46"/>
      <c r="Q43" s="46"/>
      <c r="R43" s="46"/>
      <c r="S43" s="46"/>
      <c r="T43" s="46"/>
    </row>
    <row r="44" spans="1:20">
      <c r="A44" s="25"/>
      <c r="B44" s="49"/>
      <c r="C44" s="42"/>
      <c r="D44" s="42" t="s">
        <v>73</v>
      </c>
      <c r="E44" s="41"/>
      <c r="F44" s="41" t="s">
        <v>74</v>
      </c>
      <c r="G44" s="51"/>
      <c r="H44" s="44">
        <v>0</v>
      </c>
      <c r="I44" s="44">
        <v>0</v>
      </c>
      <c r="J44" s="44">
        <f t="shared" si="12"/>
        <v>0</v>
      </c>
      <c r="K44" s="45"/>
      <c r="L44" s="46"/>
      <c r="M44" s="46"/>
      <c r="N44" s="46"/>
      <c r="O44" s="46"/>
      <c r="P44" s="46"/>
      <c r="Q44" s="46"/>
      <c r="R44" s="46"/>
      <c r="S44" s="46"/>
      <c r="T44" s="46"/>
    </row>
    <row r="45" spans="1:20">
      <c r="A45" s="25"/>
      <c r="B45" s="49"/>
      <c r="C45" s="42"/>
      <c r="D45" s="42" t="s">
        <v>75</v>
      </c>
      <c r="E45" s="41"/>
      <c r="F45" s="41" t="s">
        <v>76</v>
      </c>
      <c r="G45" s="51"/>
      <c r="H45" s="44">
        <v>0</v>
      </c>
      <c r="I45" s="44">
        <v>0</v>
      </c>
      <c r="J45" s="44">
        <f t="shared" si="12"/>
        <v>0</v>
      </c>
      <c r="K45" s="45"/>
      <c r="L45" s="46"/>
      <c r="M45" s="46"/>
      <c r="N45" s="46"/>
      <c r="O45" s="46"/>
      <c r="P45" s="46"/>
      <c r="Q45" s="46"/>
      <c r="R45" s="46"/>
      <c r="S45" s="46"/>
      <c r="T45" s="46"/>
    </row>
    <row r="46" spans="1:20">
      <c r="A46" s="25"/>
      <c r="B46" s="49"/>
      <c r="C46" s="42"/>
      <c r="D46" s="42" t="s">
        <v>77</v>
      </c>
      <c r="E46" s="41"/>
      <c r="F46" s="41" t="s">
        <v>78</v>
      </c>
      <c r="G46" s="51"/>
      <c r="H46" s="44">
        <v>0</v>
      </c>
      <c r="I46" s="44">
        <v>0</v>
      </c>
      <c r="J46" s="44">
        <f t="shared" si="12"/>
        <v>0</v>
      </c>
      <c r="K46" s="45"/>
      <c r="L46" s="46"/>
      <c r="M46" s="46"/>
      <c r="N46" s="46"/>
      <c r="O46" s="46"/>
      <c r="P46" s="46"/>
      <c r="Q46" s="46"/>
      <c r="R46" s="46"/>
      <c r="S46" s="46"/>
      <c r="T46" s="46"/>
    </row>
    <row r="47" spans="1:20">
      <c r="A47" s="25"/>
      <c r="B47" s="49"/>
      <c r="C47" s="42">
        <v>8.1999999999999993</v>
      </c>
      <c r="D47" s="42"/>
      <c r="E47" s="41" t="s">
        <v>79</v>
      </c>
      <c r="F47" s="41"/>
      <c r="G47" s="50"/>
      <c r="H47" s="37">
        <f t="shared" ref="H47:J47" si="13">SUM(H48:H53)</f>
        <v>0</v>
      </c>
      <c r="I47" s="37">
        <f t="shared" si="13"/>
        <v>0</v>
      </c>
      <c r="J47" s="37">
        <f t="shared" si="13"/>
        <v>0</v>
      </c>
      <c r="K47" s="38"/>
      <c r="L47" s="39"/>
      <c r="M47" s="39"/>
      <c r="N47" s="39"/>
      <c r="O47" s="39"/>
      <c r="P47" s="39"/>
      <c r="Q47" s="39"/>
      <c r="R47" s="39"/>
      <c r="S47" s="39"/>
      <c r="T47" s="39"/>
    </row>
    <row r="48" spans="1:20">
      <c r="A48" s="25"/>
      <c r="B48" s="49"/>
      <c r="C48" s="42"/>
      <c r="D48" s="42" t="s">
        <v>80</v>
      </c>
      <c r="E48" s="41"/>
      <c r="F48" s="41" t="s">
        <v>81</v>
      </c>
      <c r="G48" s="51"/>
      <c r="H48" s="44">
        <v>0</v>
      </c>
      <c r="I48" s="44">
        <v>0</v>
      </c>
      <c r="J48" s="44">
        <f t="shared" si="12"/>
        <v>0</v>
      </c>
      <c r="K48" s="45"/>
      <c r="L48" s="46"/>
      <c r="M48" s="46"/>
      <c r="N48" s="46"/>
      <c r="O48" s="46"/>
      <c r="P48" s="46"/>
      <c r="Q48" s="46"/>
      <c r="R48" s="46"/>
      <c r="S48" s="46"/>
      <c r="T48" s="46"/>
    </row>
    <row r="49" spans="1:20">
      <c r="A49" s="25"/>
      <c r="B49" s="49"/>
      <c r="C49" s="42"/>
      <c r="D49" s="42" t="s">
        <v>82</v>
      </c>
      <c r="E49" s="41"/>
      <c r="F49" s="41" t="s">
        <v>83</v>
      </c>
      <c r="G49" s="51"/>
      <c r="H49" s="44">
        <v>0</v>
      </c>
      <c r="I49" s="44">
        <v>0</v>
      </c>
      <c r="J49" s="44">
        <f t="shared" si="12"/>
        <v>0</v>
      </c>
      <c r="K49" s="45"/>
      <c r="L49" s="46"/>
      <c r="M49" s="46"/>
      <c r="N49" s="46"/>
      <c r="O49" s="46"/>
      <c r="P49" s="46"/>
      <c r="Q49" s="46"/>
      <c r="R49" s="46"/>
      <c r="S49" s="46"/>
      <c r="T49" s="46"/>
    </row>
    <row r="50" spans="1:20">
      <c r="A50" s="25"/>
      <c r="B50" s="49"/>
      <c r="C50" s="42"/>
      <c r="D50" s="42" t="s">
        <v>84</v>
      </c>
      <c r="E50" s="41"/>
      <c r="F50" s="41" t="s">
        <v>85</v>
      </c>
      <c r="G50" s="51"/>
      <c r="H50" s="44">
        <v>0</v>
      </c>
      <c r="I50" s="44">
        <v>0</v>
      </c>
      <c r="J50" s="44">
        <f t="shared" si="12"/>
        <v>0</v>
      </c>
      <c r="K50" s="45"/>
      <c r="L50" s="46"/>
      <c r="M50" s="46"/>
      <c r="N50" s="46"/>
      <c r="O50" s="46"/>
      <c r="P50" s="46"/>
      <c r="Q50" s="46"/>
      <c r="R50" s="46"/>
      <c r="S50" s="46"/>
      <c r="T50" s="46"/>
    </row>
    <row r="51" spans="1:20">
      <c r="A51" s="25"/>
      <c r="B51" s="49"/>
      <c r="C51" s="42"/>
      <c r="D51" s="42" t="s">
        <v>86</v>
      </c>
      <c r="E51" s="41"/>
      <c r="F51" s="41" t="s">
        <v>87</v>
      </c>
      <c r="G51" s="51"/>
      <c r="H51" s="44">
        <v>0</v>
      </c>
      <c r="I51" s="44">
        <v>0</v>
      </c>
      <c r="J51" s="44">
        <f t="shared" si="12"/>
        <v>0</v>
      </c>
      <c r="K51" s="45"/>
      <c r="L51" s="46"/>
      <c r="M51" s="46"/>
      <c r="N51" s="46"/>
      <c r="O51" s="46"/>
      <c r="P51" s="46"/>
      <c r="Q51" s="46"/>
      <c r="R51" s="46"/>
      <c r="S51" s="46"/>
      <c r="T51" s="46"/>
    </row>
    <row r="52" spans="1:20">
      <c r="A52" s="25"/>
      <c r="B52" s="49"/>
      <c r="C52" s="42"/>
      <c r="D52" s="42" t="s">
        <v>88</v>
      </c>
      <c r="E52" s="41"/>
      <c r="F52" s="41" t="s">
        <v>89</v>
      </c>
      <c r="G52" s="51"/>
      <c r="H52" s="44">
        <v>0</v>
      </c>
      <c r="I52" s="44">
        <v>0</v>
      </c>
      <c r="J52" s="44">
        <f t="shared" si="12"/>
        <v>0</v>
      </c>
      <c r="K52" s="45"/>
      <c r="L52" s="46"/>
      <c r="M52" s="46"/>
      <c r="N52" s="46"/>
      <c r="O52" s="46"/>
      <c r="P52" s="46"/>
      <c r="Q52" s="46"/>
      <c r="R52" s="46"/>
      <c r="S52" s="46"/>
      <c r="T52" s="46"/>
    </row>
    <row r="53" spans="1:20">
      <c r="A53" s="25"/>
      <c r="B53" s="49"/>
      <c r="C53" s="42"/>
      <c r="D53" s="42" t="s">
        <v>90</v>
      </c>
      <c r="E53" s="41"/>
      <c r="F53" s="41" t="s">
        <v>48</v>
      </c>
      <c r="G53" s="51"/>
      <c r="H53" s="44">
        <v>0</v>
      </c>
      <c r="I53" s="44">
        <v>0</v>
      </c>
      <c r="J53" s="44">
        <f t="shared" si="12"/>
        <v>0</v>
      </c>
      <c r="K53" s="45"/>
      <c r="L53" s="46"/>
      <c r="M53" s="46"/>
      <c r="N53" s="46"/>
      <c r="O53" s="46"/>
      <c r="P53" s="46"/>
      <c r="Q53" s="46"/>
      <c r="R53" s="46"/>
      <c r="S53" s="46"/>
      <c r="T53" s="46"/>
    </row>
    <row r="54" spans="1:20">
      <c r="A54" s="25"/>
      <c r="B54" s="49"/>
      <c r="C54" s="42">
        <v>8.3000000000000007</v>
      </c>
      <c r="D54" s="42"/>
      <c r="E54" s="41" t="s">
        <v>91</v>
      </c>
      <c r="F54" s="41"/>
      <c r="G54" s="50"/>
      <c r="H54" s="37">
        <f t="shared" ref="H54:J54" si="14">SUM(H55:H57)</f>
        <v>0</v>
      </c>
      <c r="I54" s="37">
        <f t="shared" si="14"/>
        <v>0</v>
      </c>
      <c r="J54" s="37">
        <f t="shared" si="14"/>
        <v>0</v>
      </c>
      <c r="K54" s="38"/>
      <c r="L54" s="39"/>
      <c r="M54" s="39"/>
      <c r="N54" s="39"/>
      <c r="O54" s="39"/>
      <c r="P54" s="39"/>
      <c r="Q54" s="39"/>
      <c r="R54" s="39"/>
      <c r="S54" s="39"/>
      <c r="T54" s="39"/>
    </row>
    <row r="55" spans="1:20">
      <c r="A55" s="25"/>
      <c r="B55" s="49"/>
      <c r="C55" s="42"/>
      <c r="D55" s="42" t="s">
        <v>92</v>
      </c>
      <c r="E55" s="41"/>
      <c r="F55" s="41" t="s">
        <v>93</v>
      </c>
      <c r="G55" s="50"/>
      <c r="H55" s="44">
        <v>0</v>
      </c>
      <c r="I55" s="44">
        <v>0</v>
      </c>
      <c r="J55" s="44">
        <f t="shared" si="12"/>
        <v>0</v>
      </c>
      <c r="K55" s="45"/>
      <c r="L55" s="46"/>
      <c r="M55" s="46"/>
      <c r="N55" s="46"/>
      <c r="O55" s="46"/>
      <c r="P55" s="46"/>
      <c r="Q55" s="46"/>
      <c r="R55" s="46"/>
      <c r="S55" s="46"/>
      <c r="T55" s="46"/>
    </row>
    <row r="56" spans="1:20">
      <c r="A56" s="25"/>
      <c r="B56" s="49"/>
      <c r="C56" s="42"/>
      <c r="D56" s="42" t="s">
        <v>94</v>
      </c>
      <c r="E56" s="41"/>
      <c r="F56" s="41" t="s">
        <v>95</v>
      </c>
      <c r="G56" s="50"/>
      <c r="H56" s="44">
        <v>0</v>
      </c>
      <c r="I56" s="44">
        <v>0</v>
      </c>
      <c r="J56" s="44">
        <f t="shared" si="12"/>
        <v>0</v>
      </c>
      <c r="K56" s="45"/>
      <c r="L56" s="46"/>
      <c r="M56" s="46"/>
      <c r="N56" s="46"/>
      <c r="O56" s="46"/>
      <c r="P56" s="46"/>
      <c r="Q56" s="46"/>
      <c r="R56" s="46"/>
      <c r="S56" s="46"/>
      <c r="T56" s="46"/>
    </row>
    <row r="57" spans="1:20">
      <c r="A57" s="25"/>
      <c r="B57" s="49"/>
      <c r="C57" s="42"/>
      <c r="D57" s="42" t="s">
        <v>96</v>
      </c>
      <c r="E57" s="41"/>
      <c r="F57" s="41" t="s">
        <v>97</v>
      </c>
      <c r="G57" s="50"/>
      <c r="H57" s="44">
        <v>0</v>
      </c>
      <c r="I57" s="44">
        <v>0</v>
      </c>
      <c r="J57" s="44">
        <f t="shared" si="12"/>
        <v>0</v>
      </c>
      <c r="K57" s="45"/>
      <c r="L57" s="46"/>
      <c r="M57" s="46"/>
      <c r="N57" s="46"/>
      <c r="O57" s="46"/>
      <c r="P57" s="46"/>
      <c r="Q57" s="46"/>
      <c r="R57" s="46"/>
      <c r="S57" s="46"/>
      <c r="T57" s="46"/>
    </row>
    <row r="58" spans="1:20" ht="15">
      <c r="A58" s="25"/>
      <c r="B58" s="47">
        <v>9</v>
      </c>
      <c r="C58" s="35"/>
      <c r="D58" s="34" t="s">
        <v>98</v>
      </c>
      <c r="E58" s="35"/>
      <c r="F58" s="35"/>
      <c r="G58" s="36"/>
      <c r="H58" s="37">
        <f t="shared" ref="H58:J58" si="15">SUM(H59:H63)</f>
        <v>0</v>
      </c>
      <c r="I58" s="37">
        <f t="shared" si="15"/>
        <v>0</v>
      </c>
      <c r="J58" s="37">
        <f t="shared" si="15"/>
        <v>0</v>
      </c>
      <c r="K58" s="38"/>
      <c r="L58" s="39"/>
      <c r="M58" s="39"/>
      <c r="N58" s="39"/>
      <c r="O58" s="39"/>
      <c r="P58" s="39"/>
      <c r="Q58" s="39"/>
      <c r="R58" s="39"/>
      <c r="S58" s="39"/>
      <c r="T58" s="39"/>
    </row>
    <row r="59" spans="1:20">
      <c r="A59" s="25"/>
      <c r="B59" s="49"/>
      <c r="C59" s="42">
        <v>9.1</v>
      </c>
      <c r="D59" s="42"/>
      <c r="E59" s="41" t="s">
        <v>99</v>
      </c>
      <c r="F59" s="42"/>
      <c r="G59" s="50"/>
      <c r="H59" s="44">
        <v>0</v>
      </c>
      <c r="I59" s="44">
        <v>0</v>
      </c>
      <c r="J59" s="44">
        <f t="shared" si="12"/>
        <v>0</v>
      </c>
      <c r="K59" s="45"/>
      <c r="L59" s="46"/>
      <c r="M59" s="46"/>
      <c r="N59" s="46"/>
      <c r="O59" s="46"/>
      <c r="P59" s="46"/>
      <c r="Q59" s="46"/>
      <c r="R59" s="46"/>
      <c r="S59" s="46"/>
      <c r="T59" s="46"/>
    </row>
    <row r="60" spans="1:20">
      <c r="A60" s="25"/>
      <c r="B60" s="49"/>
      <c r="C60" s="42"/>
      <c r="D60" s="42" t="s">
        <v>100</v>
      </c>
      <c r="E60" s="41"/>
      <c r="F60" s="41" t="s">
        <v>101</v>
      </c>
      <c r="G60" s="51"/>
      <c r="H60" s="44">
        <v>0</v>
      </c>
      <c r="I60" s="44">
        <v>0</v>
      </c>
      <c r="J60" s="44">
        <f t="shared" si="12"/>
        <v>0</v>
      </c>
      <c r="K60" s="45"/>
      <c r="L60" s="46"/>
      <c r="M60" s="46"/>
      <c r="N60" s="46"/>
      <c r="O60" s="46"/>
      <c r="P60" s="46"/>
      <c r="Q60" s="46"/>
      <c r="R60" s="46"/>
      <c r="S60" s="46"/>
      <c r="T60" s="46"/>
    </row>
    <row r="61" spans="1:20">
      <c r="A61" s="25"/>
      <c r="B61" s="49"/>
      <c r="C61" s="42">
        <v>9.1999999999999993</v>
      </c>
      <c r="D61" s="42"/>
      <c r="E61" s="41" t="s">
        <v>102</v>
      </c>
      <c r="F61" s="42"/>
      <c r="G61" s="50"/>
      <c r="H61" s="44">
        <v>0</v>
      </c>
      <c r="I61" s="44">
        <v>0</v>
      </c>
      <c r="J61" s="44">
        <f t="shared" si="12"/>
        <v>0</v>
      </c>
      <c r="K61" s="45"/>
      <c r="L61" s="46"/>
      <c r="M61" s="46"/>
      <c r="N61" s="46"/>
      <c r="O61" s="46"/>
      <c r="P61" s="46"/>
      <c r="Q61" s="46"/>
      <c r="R61" s="46"/>
      <c r="S61" s="46"/>
      <c r="T61" s="46"/>
    </row>
    <row r="62" spans="1:20">
      <c r="A62" s="25"/>
      <c r="B62" s="49"/>
      <c r="C62" s="42"/>
      <c r="D62" s="42" t="s">
        <v>103</v>
      </c>
      <c r="E62" s="41"/>
      <c r="F62" s="41" t="s">
        <v>101</v>
      </c>
      <c r="G62" s="51"/>
      <c r="H62" s="44">
        <v>0</v>
      </c>
      <c r="I62" s="44">
        <v>0</v>
      </c>
      <c r="J62" s="44">
        <f t="shared" si="12"/>
        <v>0</v>
      </c>
      <c r="K62" s="45"/>
      <c r="L62" s="46"/>
      <c r="M62" s="46"/>
      <c r="N62" s="46"/>
      <c r="O62" s="46"/>
      <c r="P62" s="46"/>
      <c r="Q62" s="46"/>
      <c r="R62" s="46"/>
      <c r="S62" s="46"/>
      <c r="T62" s="46"/>
    </row>
    <row r="63" spans="1:20">
      <c r="A63" s="25"/>
      <c r="B63" s="49"/>
      <c r="C63" s="42">
        <v>9.3000000000000007</v>
      </c>
      <c r="D63" s="42"/>
      <c r="E63" s="41" t="s">
        <v>61</v>
      </c>
      <c r="F63" s="42"/>
      <c r="G63" s="50"/>
      <c r="H63" s="44">
        <v>0</v>
      </c>
      <c r="I63" s="44">
        <v>0</v>
      </c>
      <c r="J63" s="44">
        <f t="shared" si="12"/>
        <v>0</v>
      </c>
      <c r="K63" s="45"/>
      <c r="L63" s="46"/>
      <c r="M63" s="46"/>
      <c r="N63" s="46"/>
      <c r="O63" s="46"/>
      <c r="P63" s="46"/>
      <c r="Q63" s="46"/>
      <c r="R63" s="46"/>
      <c r="S63" s="46"/>
      <c r="T63" s="46"/>
    </row>
    <row r="64" spans="1:20" ht="15">
      <c r="A64" s="25"/>
      <c r="B64" s="47">
        <v>10</v>
      </c>
      <c r="C64" s="35"/>
      <c r="D64" s="34" t="s">
        <v>104</v>
      </c>
      <c r="E64" s="35"/>
      <c r="F64" s="35"/>
      <c r="G64" s="36"/>
      <c r="H64" s="37">
        <f t="shared" ref="H64:J64" si="16">SUM(H65:H80)</f>
        <v>0</v>
      </c>
      <c r="I64" s="37">
        <f t="shared" si="16"/>
        <v>0</v>
      </c>
      <c r="J64" s="37">
        <f t="shared" si="16"/>
        <v>0</v>
      </c>
      <c r="K64" s="38"/>
      <c r="L64" s="39"/>
      <c r="M64" s="39"/>
      <c r="N64" s="39"/>
      <c r="O64" s="39"/>
      <c r="P64" s="39"/>
      <c r="Q64" s="39"/>
      <c r="R64" s="39"/>
      <c r="S64" s="39"/>
      <c r="T64" s="39"/>
    </row>
    <row r="65" spans="1:20">
      <c r="A65" s="25"/>
      <c r="B65" s="49"/>
      <c r="C65" s="42">
        <v>10.1</v>
      </c>
      <c r="D65" s="42"/>
      <c r="E65" s="41" t="s">
        <v>105</v>
      </c>
      <c r="F65" s="42"/>
      <c r="G65" s="50"/>
      <c r="H65" s="44">
        <v>0</v>
      </c>
      <c r="I65" s="44">
        <v>0</v>
      </c>
      <c r="J65" s="44">
        <f t="shared" si="12"/>
        <v>0</v>
      </c>
      <c r="K65" s="45"/>
      <c r="L65" s="46"/>
      <c r="M65" s="46"/>
      <c r="N65" s="46"/>
      <c r="O65" s="46"/>
      <c r="P65" s="46"/>
      <c r="Q65" s="46"/>
      <c r="R65" s="46"/>
      <c r="S65" s="46"/>
      <c r="T65" s="46"/>
    </row>
    <row r="66" spans="1:20">
      <c r="A66" s="25"/>
      <c r="B66" s="49"/>
      <c r="C66" s="42">
        <v>10.199999999999999</v>
      </c>
      <c r="D66" s="42"/>
      <c r="E66" s="41" t="s">
        <v>106</v>
      </c>
      <c r="F66" s="42"/>
      <c r="G66" s="50"/>
      <c r="H66" s="44">
        <v>0</v>
      </c>
      <c r="I66" s="44">
        <v>0</v>
      </c>
      <c r="J66" s="44">
        <f t="shared" si="12"/>
        <v>0</v>
      </c>
      <c r="K66" s="45"/>
      <c r="L66" s="46"/>
      <c r="M66" s="46"/>
      <c r="N66" s="46"/>
      <c r="O66" s="46"/>
      <c r="P66" s="46"/>
      <c r="Q66" s="46"/>
      <c r="R66" s="46"/>
      <c r="S66" s="46"/>
      <c r="T66" s="46"/>
    </row>
    <row r="67" spans="1:20">
      <c r="A67" s="25"/>
      <c r="B67" s="49"/>
      <c r="C67" s="42">
        <v>10.3</v>
      </c>
      <c r="D67" s="42"/>
      <c r="E67" s="41" t="s">
        <v>107</v>
      </c>
      <c r="F67" s="42"/>
      <c r="G67" s="50"/>
      <c r="H67" s="44">
        <v>0</v>
      </c>
      <c r="I67" s="44">
        <v>0</v>
      </c>
      <c r="J67" s="44">
        <f t="shared" si="12"/>
        <v>0</v>
      </c>
      <c r="K67" s="45"/>
      <c r="L67" s="46"/>
      <c r="M67" s="46"/>
      <c r="N67" s="46"/>
      <c r="O67" s="46"/>
      <c r="P67" s="46"/>
      <c r="Q67" s="46"/>
      <c r="R67" s="46"/>
      <c r="S67" s="46"/>
      <c r="T67" s="46"/>
    </row>
    <row r="68" spans="1:20">
      <c r="A68" s="25"/>
      <c r="B68" s="49"/>
      <c r="C68" s="42">
        <v>10.4</v>
      </c>
      <c r="D68" s="42"/>
      <c r="E68" s="41" t="s">
        <v>108</v>
      </c>
      <c r="F68" s="42"/>
      <c r="G68" s="50"/>
      <c r="H68" s="44">
        <v>0</v>
      </c>
      <c r="I68" s="44">
        <v>0</v>
      </c>
      <c r="J68" s="44">
        <f t="shared" si="12"/>
        <v>0</v>
      </c>
      <c r="K68" s="45"/>
      <c r="L68" s="46"/>
      <c r="M68" s="46"/>
      <c r="N68" s="46"/>
      <c r="O68" s="46"/>
      <c r="P68" s="46"/>
      <c r="Q68" s="46"/>
      <c r="R68" s="46"/>
      <c r="S68" s="46"/>
      <c r="T68" s="46"/>
    </row>
    <row r="69" spans="1:20">
      <c r="A69" s="25"/>
      <c r="B69" s="49"/>
      <c r="C69" s="42">
        <v>10.5</v>
      </c>
      <c r="D69" s="42"/>
      <c r="E69" s="41" t="s">
        <v>109</v>
      </c>
      <c r="F69" s="42"/>
      <c r="G69" s="50"/>
      <c r="H69" s="44">
        <v>0</v>
      </c>
      <c r="I69" s="44">
        <v>0</v>
      </c>
      <c r="J69" s="44">
        <f t="shared" si="12"/>
        <v>0</v>
      </c>
      <c r="K69" s="45"/>
      <c r="L69" s="46"/>
      <c r="M69" s="46"/>
      <c r="N69" s="46"/>
      <c r="O69" s="46"/>
      <c r="P69" s="46"/>
      <c r="Q69" s="46"/>
      <c r="R69" s="46"/>
      <c r="S69" s="46"/>
      <c r="T69" s="46"/>
    </row>
    <row r="70" spans="1:20">
      <c r="A70" s="25"/>
      <c r="B70" s="49"/>
      <c r="C70" s="42">
        <v>10.6</v>
      </c>
      <c r="D70" s="42"/>
      <c r="E70" s="41" t="s">
        <v>110</v>
      </c>
      <c r="F70" s="42"/>
      <c r="G70" s="50"/>
      <c r="H70" s="44">
        <v>0</v>
      </c>
      <c r="I70" s="44">
        <v>0</v>
      </c>
      <c r="J70" s="44">
        <f t="shared" si="12"/>
        <v>0</v>
      </c>
      <c r="K70" s="45"/>
      <c r="L70" s="46"/>
      <c r="M70" s="46"/>
      <c r="N70" s="46"/>
      <c r="O70" s="46"/>
      <c r="P70" s="46"/>
      <c r="Q70" s="46"/>
      <c r="R70" s="46"/>
      <c r="S70" s="46"/>
      <c r="T70" s="46"/>
    </row>
    <row r="71" spans="1:20">
      <c r="A71" s="25"/>
      <c r="B71" s="49"/>
      <c r="C71" s="42">
        <v>10.7</v>
      </c>
      <c r="D71" s="42"/>
      <c r="E71" s="41" t="s">
        <v>111</v>
      </c>
      <c r="F71" s="42"/>
      <c r="G71" s="50"/>
      <c r="H71" s="44">
        <v>0</v>
      </c>
      <c r="I71" s="44">
        <v>0</v>
      </c>
      <c r="J71" s="44">
        <f t="shared" si="12"/>
        <v>0</v>
      </c>
      <c r="K71" s="45"/>
      <c r="L71" s="46"/>
      <c r="M71" s="46"/>
      <c r="N71" s="46"/>
      <c r="O71" s="46"/>
      <c r="P71" s="46"/>
      <c r="Q71" s="46"/>
      <c r="R71" s="46"/>
      <c r="S71" s="46"/>
      <c r="T71" s="46"/>
    </row>
    <row r="72" spans="1:20">
      <c r="A72" s="25"/>
      <c r="B72" s="49"/>
      <c r="C72" s="42">
        <v>10.8</v>
      </c>
      <c r="D72" s="42"/>
      <c r="E72" s="41" t="s">
        <v>112</v>
      </c>
      <c r="F72" s="42"/>
      <c r="G72" s="50"/>
      <c r="H72" s="44">
        <v>0</v>
      </c>
      <c r="I72" s="44">
        <v>0</v>
      </c>
      <c r="J72" s="44">
        <f t="shared" si="12"/>
        <v>0</v>
      </c>
      <c r="K72" s="45"/>
      <c r="L72" s="46"/>
      <c r="M72" s="46"/>
      <c r="N72" s="46"/>
      <c r="O72" s="46"/>
      <c r="P72" s="46"/>
      <c r="Q72" s="46"/>
      <c r="R72" s="46"/>
      <c r="S72" s="46"/>
      <c r="T72" s="46"/>
    </row>
    <row r="73" spans="1:20">
      <c r="A73" s="25"/>
      <c r="B73" s="49"/>
      <c r="C73" s="42">
        <v>10.9</v>
      </c>
      <c r="D73" s="42"/>
      <c r="E73" s="41" t="s">
        <v>113</v>
      </c>
      <c r="F73" s="42"/>
      <c r="G73" s="50"/>
      <c r="H73" s="44">
        <v>0</v>
      </c>
      <c r="I73" s="44">
        <v>0</v>
      </c>
      <c r="J73" s="44">
        <f t="shared" si="12"/>
        <v>0</v>
      </c>
      <c r="K73" s="45"/>
      <c r="L73" s="46"/>
      <c r="M73" s="46"/>
      <c r="N73" s="46"/>
      <c r="O73" s="46"/>
      <c r="P73" s="46"/>
      <c r="Q73" s="46"/>
      <c r="R73" s="46"/>
      <c r="S73" s="46"/>
      <c r="T73" s="46"/>
    </row>
    <row r="74" spans="1:20">
      <c r="A74" s="25"/>
      <c r="B74" s="49"/>
      <c r="C74" s="52">
        <v>10.1</v>
      </c>
      <c r="D74" s="42"/>
      <c r="E74" s="41" t="s">
        <v>114</v>
      </c>
      <c r="F74" s="42"/>
      <c r="G74" s="50"/>
      <c r="H74" s="44">
        <v>0</v>
      </c>
      <c r="I74" s="44">
        <v>0</v>
      </c>
      <c r="J74" s="44">
        <f t="shared" si="12"/>
        <v>0</v>
      </c>
      <c r="K74" s="45"/>
      <c r="L74" s="46"/>
      <c r="M74" s="46"/>
      <c r="N74" s="46"/>
      <c r="O74" s="46"/>
      <c r="P74" s="46"/>
      <c r="Q74" s="46"/>
      <c r="R74" s="46"/>
      <c r="S74" s="46"/>
      <c r="T74" s="46"/>
    </row>
    <row r="75" spans="1:20">
      <c r="A75" s="25"/>
      <c r="B75" s="49"/>
      <c r="C75" s="52">
        <v>10.11</v>
      </c>
      <c r="D75" s="42"/>
      <c r="E75" s="41" t="s">
        <v>115</v>
      </c>
      <c r="F75" s="42"/>
      <c r="G75" s="50"/>
      <c r="H75" s="44">
        <v>0</v>
      </c>
      <c r="I75" s="44">
        <v>0</v>
      </c>
      <c r="J75" s="44">
        <f t="shared" si="12"/>
        <v>0</v>
      </c>
      <c r="K75" s="45"/>
      <c r="L75" s="46"/>
      <c r="M75" s="46"/>
      <c r="N75" s="46"/>
      <c r="O75" s="46"/>
      <c r="P75" s="46"/>
      <c r="Q75" s="46"/>
      <c r="R75" s="46"/>
      <c r="S75" s="46"/>
      <c r="T75" s="46"/>
    </row>
    <row r="76" spans="1:20">
      <c r="A76" s="25"/>
      <c r="B76" s="49"/>
      <c r="C76" s="52">
        <v>10.119999999999999</v>
      </c>
      <c r="D76" s="42"/>
      <c r="E76" s="41" t="s">
        <v>116</v>
      </c>
      <c r="F76" s="42"/>
      <c r="G76" s="50"/>
      <c r="H76" s="44">
        <v>0</v>
      </c>
      <c r="I76" s="44">
        <v>0</v>
      </c>
      <c r="J76" s="44">
        <f t="shared" si="12"/>
        <v>0</v>
      </c>
      <c r="K76" s="45"/>
      <c r="L76" s="46"/>
      <c r="M76" s="46"/>
      <c r="N76" s="46"/>
      <c r="O76" s="46"/>
      <c r="P76" s="46"/>
      <c r="Q76" s="46"/>
      <c r="R76" s="46"/>
      <c r="S76" s="46"/>
      <c r="T76" s="46"/>
    </row>
    <row r="77" spans="1:20">
      <c r="A77" s="25"/>
      <c r="B77" s="49"/>
      <c r="C77" s="52">
        <v>10.130000000000001</v>
      </c>
      <c r="D77" s="42"/>
      <c r="E77" s="41" t="s">
        <v>117</v>
      </c>
      <c r="F77" s="42"/>
      <c r="G77" s="50"/>
      <c r="H77" s="44">
        <v>0</v>
      </c>
      <c r="I77" s="44">
        <v>0</v>
      </c>
      <c r="J77" s="44">
        <f t="shared" si="12"/>
        <v>0</v>
      </c>
      <c r="K77" s="45"/>
      <c r="L77" s="46"/>
      <c r="M77" s="46"/>
      <c r="N77" s="46"/>
      <c r="O77" s="46"/>
      <c r="P77" s="46"/>
      <c r="Q77" s="46"/>
      <c r="R77" s="46"/>
      <c r="S77" s="46"/>
      <c r="T77" s="46"/>
    </row>
    <row r="78" spans="1:20">
      <c r="A78" s="25"/>
      <c r="B78" s="49"/>
      <c r="C78" s="52">
        <v>10.14</v>
      </c>
      <c r="D78" s="42"/>
      <c r="E78" s="41" t="s">
        <v>118</v>
      </c>
      <c r="F78" s="42"/>
      <c r="G78" s="50"/>
      <c r="H78" s="44">
        <v>0</v>
      </c>
      <c r="I78" s="44">
        <v>0</v>
      </c>
      <c r="J78" s="44">
        <f t="shared" si="12"/>
        <v>0</v>
      </c>
      <c r="K78" s="45"/>
      <c r="L78" s="46"/>
      <c r="M78" s="46"/>
      <c r="N78" s="46"/>
      <c r="O78" s="46"/>
      <c r="P78" s="46"/>
      <c r="Q78" s="46"/>
      <c r="R78" s="46"/>
      <c r="S78" s="46"/>
      <c r="T78" s="46"/>
    </row>
    <row r="79" spans="1:20">
      <c r="A79" s="25"/>
      <c r="B79" s="49"/>
      <c r="C79" s="52">
        <v>10.15</v>
      </c>
      <c r="D79" s="42"/>
      <c r="E79" s="41" t="s">
        <v>119</v>
      </c>
      <c r="F79" s="42"/>
      <c r="G79" s="50"/>
      <c r="H79" s="44">
        <v>0</v>
      </c>
      <c r="I79" s="44">
        <v>0</v>
      </c>
      <c r="J79" s="44">
        <f t="shared" si="12"/>
        <v>0</v>
      </c>
      <c r="K79" s="45"/>
      <c r="L79" s="46"/>
      <c r="M79" s="46"/>
      <c r="N79" s="46"/>
      <c r="O79" s="46"/>
      <c r="P79" s="46"/>
      <c r="Q79" s="46"/>
      <c r="R79" s="46"/>
      <c r="S79" s="46"/>
      <c r="T79" s="46"/>
    </row>
    <row r="80" spans="1:20">
      <c r="A80" s="25"/>
      <c r="B80" s="49"/>
      <c r="C80" s="52">
        <v>10.16</v>
      </c>
      <c r="D80" s="42"/>
      <c r="E80" s="41" t="s">
        <v>61</v>
      </c>
      <c r="F80" s="42"/>
      <c r="G80" s="50"/>
      <c r="H80" s="44">
        <v>0</v>
      </c>
      <c r="I80" s="44">
        <v>0</v>
      </c>
      <c r="J80" s="44">
        <f t="shared" si="12"/>
        <v>0</v>
      </c>
      <c r="K80" s="45"/>
      <c r="L80" s="46"/>
      <c r="M80" s="46"/>
      <c r="N80" s="46"/>
      <c r="O80" s="46"/>
      <c r="P80" s="46"/>
      <c r="Q80" s="46"/>
      <c r="R80" s="46"/>
      <c r="S80" s="46"/>
      <c r="T80" s="46"/>
    </row>
    <row r="81" spans="1:20" ht="15">
      <c r="A81" s="25"/>
      <c r="B81" s="47">
        <v>11</v>
      </c>
      <c r="C81" s="35"/>
      <c r="D81" s="34" t="s">
        <v>120</v>
      </c>
      <c r="E81" s="34"/>
      <c r="F81" s="35"/>
      <c r="G81" s="36"/>
      <c r="H81" s="37">
        <f t="shared" ref="H81:J81" si="17">SUM(H82:H88)</f>
        <v>0</v>
      </c>
      <c r="I81" s="37">
        <f t="shared" si="17"/>
        <v>0</v>
      </c>
      <c r="J81" s="37">
        <f t="shared" si="17"/>
        <v>0</v>
      </c>
      <c r="K81" s="38"/>
      <c r="L81" s="39"/>
      <c r="M81" s="39"/>
      <c r="N81" s="39"/>
      <c r="O81" s="39"/>
      <c r="P81" s="39"/>
      <c r="Q81" s="39"/>
      <c r="R81" s="39"/>
      <c r="S81" s="39"/>
      <c r="T81" s="39"/>
    </row>
    <row r="82" spans="1:20">
      <c r="A82" s="25"/>
      <c r="B82" s="49"/>
      <c r="C82" s="42">
        <v>11.1</v>
      </c>
      <c r="D82" s="41"/>
      <c r="E82" s="41" t="s">
        <v>121</v>
      </c>
      <c r="F82" s="42"/>
      <c r="G82" s="50"/>
      <c r="H82" s="44">
        <v>0</v>
      </c>
      <c r="I82" s="44">
        <v>0</v>
      </c>
      <c r="J82" s="44">
        <f t="shared" si="12"/>
        <v>0</v>
      </c>
      <c r="K82" s="45"/>
      <c r="L82" s="46"/>
      <c r="M82" s="46"/>
      <c r="N82" s="46"/>
      <c r="O82" s="46"/>
      <c r="P82" s="46"/>
      <c r="Q82" s="46"/>
      <c r="R82" s="46"/>
      <c r="S82" s="46"/>
      <c r="T82" s="46"/>
    </row>
    <row r="83" spans="1:20">
      <c r="A83" s="25"/>
      <c r="B83" s="49"/>
      <c r="C83" s="42">
        <v>11.2</v>
      </c>
      <c r="D83" s="41"/>
      <c r="E83" s="41" t="s">
        <v>122</v>
      </c>
      <c r="F83" s="42"/>
      <c r="G83" s="50"/>
      <c r="H83" s="44">
        <v>0</v>
      </c>
      <c r="I83" s="44">
        <v>0</v>
      </c>
      <c r="J83" s="44">
        <f t="shared" si="12"/>
        <v>0</v>
      </c>
      <c r="K83" s="45"/>
      <c r="L83" s="46"/>
      <c r="M83" s="46"/>
      <c r="N83" s="46"/>
      <c r="O83" s="46"/>
      <c r="P83" s="46"/>
      <c r="Q83" s="46"/>
      <c r="R83" s="46"/>
      <c r="S83" s="46"/>
      <c r="T83" s="46"/>
    </row>
    <row r="84" spans="1:20">
      <c r="A84" s="25"/>
      <c r="B84" s="49"/>
      <c r="C84" s="42">
        <v>11.3</v>
      </c>
      <c r="D84" s="41"/>
      <c r="E84" s="41" t="s">
        <v>123</v>
      </c>
      <c r="F84" s="42"/>
      <c r="G84" s="50"/>
      <c r="H84" s="44">
        <v>0</v>
      </c>
      <c r="I84" s="44">
        <v>0</v>
      </c>
      <c r="J84" s="44">
        <f t="shared" si="12"/>
        <v>0</v>
      </c>
      <c r="K84" s="45"/>
      <c r="L84" s="46"/>
      <c r="M84" s="46"/>
      <c r="N84" s="46"/>
      <c r="O84" s="46"/>
      <c r="P84" s="46"/>
      <c r="Q84" s="46"/>
      <c r="R84" s="46"/>
      <c r="S84" s="46"/>
      <c r="T84" s="46"/>
    </row>
    <row r="85" spans="1:20">
      <c r="A85" s="25"/>
      <c r="B85" s="49"/>
      <c r="C85" s="42">
        <v>11.4</v>
      </c>
      <c r="D85" s="41"/>
      <c r="E85" s="41" t="s">
        <v>61</v>
      </c>
      <c r="F85" s="42"/>
      <c r="G85" s="50"/>
      <c r="H85" s="44">
        <v>0</v>
      </c>
      <c r="I85" s="44">
        <v>0</v>
      </c>
      <c r="J85" s="44">
        <f t="shared" si="12"/>
        <v>0</v>
      </c>
      <c r="K85" s="45"/>
      <c r="L85" s="46"/>
      <c r="M85" s="46"/>
      <c r="N85" s="46"/>
      <c r="O85" s="46"/>
      <c r="P85" s="46"/>
      <c r="Q85" s="46"/>
      <c r="R85" s="46"/>
      <c r="S85" s="46"/>
      <c r="T85" s="46"/>
    </row>
    <row r="86" spans="1:20">
      <c r="A86" s="25"/>
      <c r="B86" s="49"/>
      <c r="C86" s="42">
        <v>11.5</v>
      </c>
      <c r="D86" s="41"/>
      <c r="E86" s="41" t="s">
        <v>87</v>
      </c>
      <c r="F86" s="42"/>
      <c r="G86" s="50"/>
      <c r="H86" s="44">
        <v>0</v>
      </c>
      <c r="I86" s="44">
        <v>0</v>
      </c>
      <c r="J86" s="44">
        <f t="shared" si="12"/>
        <v>0</v>
      </c>
      <c r="K86" s="45"/>
      <c r="L86" s="46"/>
      <c r="M86" s="46"/>
      <c r="N86" s="46"/>
      <c r="O86" s="46"/>
      <c r="P86" s="46"/>
      <c r="Q86" s="46"/>
      <c r="R86" s="46"/>
      <c r="S86" s="46"/>
      <c r="T86" s="46"/>
    </row>
    <row r="87" spans="1:20">
      <c r="A87" s="25"/>
      <c r="B87" s="49"/>
      <c r="C87" s="42">
        <v>11.6</v>
      </c>
      <c r="D87" s="41"/>
      <c r="E87" s="41" t="s">
        <v>89</v>
      </c>
      <c r="F87" s="42"/>
      <c r="G87" s="50"/>
      <c r="H87" s="44">
        <v>0</v>
      </c>
      <c r="I87" s="44">
        <v>0</v>
      </c>
      <c r="J87" s="44">
        <f t="shared" si="12"/>
        <v>0</v>
      </c>
      <c r="K87" s="45"/>
      <c r="L87" s="46"/>
      <c r="M87" s="46"/>
      <c r="N87" s="46"/>
      <c r="O87" s="46"/>
      <c r="P87" s="46"/>
      <c r="Q87" s="46"/>
      <c r="R87" s="46"/>
      <c r="S87" s="46"/>
      <c r="T87" s="46"/>
    </row>
    <row r="88" spans="1:20">
      <c r="A88" s="25"/>
      <c r="B88" s="49"/>
      <c r="C88" s="42">
        <v>11.7</v>
      </c>
      <c r="D88" s="41"/>
      <c r="E88" s="41" t="s">
        <v>48</v>
      </c>
      <c r="F88" s="42"/>
      <c r="G88" s="50"/>
      <c r="H88" s="44">
        <v>0</v>
      </c>
      <c r="I88" s="44">
        <v>0</v>
      </c>
      <c r="J88" s="44">
        <f t="shared" si="12"/>
        <v>0</v>
      </c>
      <c r="K88" s="45"/>
      <c r="L88" s="46"/>
      <c r="M88" s="46"/>
      <c r="N88" s="46"/>
      <c r="O88" s="46"/>
      <c r="P88" s="46"/>
      <c r="Q88" s="46"/>
      <c r="R88" s="46"/>
      <c r="S88" s="46"/>
      <c r="T88" s="46"/>
    </row>
    <row r="89" spans="1:20" ht="15">
      <c r="A89" s="25"/>
      <c r="B89" s="47">
        <v>12</v>
      </c>
      <c r="C89" s="35"/>
      <c r="D89" s="34" t="s">
        <v>124</v>
      </c>
      <c r="E89" s="34"/>
      <c r="F89" s="35"/>
      <c r="G89" s="36"/>
      <c r="H89" s="37">
        <f t="shared" ref="H89:J89" si="18">SUM(H90:H92,H99,H102,H105,H120,H124:H126)</f>
        <v>0</v>
      </c>
      <c r="I89" s="37">
        <f t="shared" si="18"/>
        <v>0</v>
      </c>
      <c r="J89" s="37">
        <f t="shared" si="18"/>
        <v>0</v>
      </c>
      <c r="K89" s="38"/>
      <c r="L89" s="39"/>
      <c r="M89" s="39"/>
      <c r="N89" s="39"/>
      <c r="O89" s="39"/>
      <c r="P89" s="39"/>
      <c r="Q89" s="39"/>
      <c r="R89" s="39"/>
      <c r="S89" s="39"/>
      <c r="T89" s="39"/>
    </row>
    <row r="90" spans="1:20">
      <c r="A90" s="25"/>
      <c r="B90" s="49"/>
      <c r="C90" s="42">
        <v>12.1</v>
      </c>
      <c r="D90" s="41"/>
      <c r="E90" s="41" t="s">
        <v>125</v>
      </c>
      <c r="F90" s="42"/>
      <c r="G90" s="50"/>
      <c r="H90" s="44">
        <v>0</v>
      </c>
      <c r="I90" s="44">
        <v>0</v>
      </c>
      <c r="J90" s="44">
        <f t="shared" si="12"/>
        <v>0</v>
      </c>
      <c r="K90" s="45"/>
      <c r="L90" s="46"/>
      <c r="M90" s="46"/>
      <c r="N90" s="46"/>
      <c r="O90" s="46"/>
      <c r="P90" s="46"/>
      <c r="Q90" s="46"/>
      <c r="R90" s="46"/>
      <c r="S90" s="46"/>
      <c r="T90" s="46"/>
    </row>
    <row r="91" spans="1:20">
      <c r="A91" s="25"/>
      <c r="B91" s="49"/>
      <c r="C91" s="42">
        <v>12.2</v>
      </c>
      <c r="D91" s="42"/>
      <c r="E91" s="42" t="s">
        <v>126</v>
      </c>
      <c r="F91" s="42"/>
      <c r="G91" s="50"/>
      <c r="H91" s="44">
        <v>0</v>
      </c>
      <c r="I91" s="44">
        <v>0</v>
      </c>
      <c r="J91" s="44">
        <f t="shared" si="12"/>
        <v>0</v>
      </c>
      <c r="K91" s="45"/>
      <c r="L91" s="46"/>
      <c r="M91" s="46"/>
      <c r="N91" s="46"/>
      <c r="O91" s="46"/>
      <c r="P91" s="46"/>
      <c r="Q91" s="46"/>
      <c r="R91" s="46"/>
      <c r="S91" s="46"/>
      <c r="T91" s="46"/>
    </row>
    <row r="92" spans="1:20">
      <c r="A92" s="25"/>
      <c r="B92" s="49"/>
      <c r="C92" s="42">
        <v>12.3</v>
      </c>
      <c r="D92" s="41"/>
      <c r="E92" s="41" t="s">
        <v>127</v>
      </c>
      <c r="F92" s="42"/>
      <c r="G92" s="50"/>
      <c r="H92" s="37">
        <f t="shared" ref="H92:J92" si="19">SUM(H93,H96)</f>
        <v>0</v>
      </c>
      <c r="I92" s="37">
        <f t="shared" si="19"/>
        <v>0</v>
      </c>
      <c r="J92" s="37">
        <f t="shared" si="19"/>
        <v>0</v>
      </c>
      <c r="K92" s="38"/>
      <c r="L92" s="39"/>
      <c r="M92" s="39"/>
      <c r="N92" s="39"/>
      <c r="O92" s="39"/>
      <c r="P92" s="39"/>
      <c r="Q92" s="39"/>
      <c r="R92" s="39"/>
      <c r="S92" s="39"/>
      <c r="T92" s="39"/>
    </row>
    <row r="93" spans="1:20">
      <c r="A93" s="25"/>
      <c r="B93" s="49"/>
      <c r="C93" s="42"/>
      <c r="D93" s="42" t="s">
        <v>128</v>
      </c>
      <c r="E93" s="41"/>
      <c r="F93" s="41" t="s">
        <v>70</v>
      </c>
      <c r="G93" s="41"/>
      <c r="H93" s="37">
        <f t="shared" ref="H93" si="20">SUM(H94:H95)</f>
        <v>0</v>
      </c>
      <c r="I93" s="37">
        <f t="shared" ref="I93:J93" si="21">SUM(I94:I95)</f>
        <v>0</v>
      </c>
      <c r="J93" s="37">
        <f t="shared" si="21"/>
        <v>0</v>
      </c>
      <c r="K93" s="38"/>
      <c r="L93" s="39"/>
      <c r="M93" s="39"/>
      <c r="N93" s="39"/>
      <c r="O93" s="39"/>
      <c r="P93" s="39"/>
      <c r="Q93" s="39"/>
      <c r="R93" s="39"/>
      <c r="S93" s="39"/>
      <c r="T93" s="39"/>
    </row>
    <row r="94" spans="1:20">
      <c r="A94" s="25"/>
      <c r="B94" s="49"/>
      <c r="C94" s="42"/>
      <c r="D94" s="42"/>
      <c r="E94" s="42" t="s">
        <v>129</v>
      </c>
      <c r="F94" s="41"/>
      <c r="G94" s="41" t="s">
        <v>81</v>
      </c>
      <c r="H94" s="44">
        <v>0</v>
      </c>
      <c r="I94" s="44">
        <v>0</v>
      </c>
      <c r="J94" s="44">
        <f t="shared" ref="J94:J95" si="22">H94-I94</f>
        <v>0</v>
      </c>
      <c r="K94" s="45"/>
      <c r="L94" s="46"/>
      <c r="M94" s="46"/>
      <c r="N94" s="46"/>
      <c r="O94" s="46"/>
      <c r="P94" s="46"/>
      <c r="Q94" s="46"/>
      <c r="R94" s="46"/>
      <c r="S94" s="46"/>
      <c r="T94" s="46"/>
    </row>
    <row r="95" spans="1:20">
      <c r="A95" s="25"/>
      <c r="B95" s="49"/>
      <c r="C95" s="42"/>
      <c r="D95" s="42"/>
      <c r="E95" s="42" t="s">
        <v>130</v>
      </c>
      <c r="F95" s="41"/>
      <c r="G95" s="41" t="s">
        <v>83</v>
      </c>
      <c r="H95" s="44">
        <v>0</v>
      </c>
      <c r="I95" s="44">
        <v>0</v>
      </c>
      <c r="J95" s="44">
        <f t="shared" si="22"/>
        <v>0</v>
      </c>
      <c r="K95" s="45"/>
      <c r="L95" s="46"/>
      <c r="M95" s="46"/>
      <c r="N95" s="46"/>
      <c r="O95" s="46"/>
      <c r="P95" s="46"/>
      <c r="Q95" s="46"/>
      <c r="R95" s="46"/>
      <c r="S95" s="46"/>
      <c r="T95" s="46"/>
    </row>
    <row r="96" spans="1:20">
      <c r="A96" s="25"/>
      <c r="B96" s="49"/>
      <c r="C96" s="42"/>
      <c r="D96" s="42" t="s">
        <v>131</v>
      </c>
      <c r="E96" s="41"/>
      <c r="F96" s="41" t="s">
        <v>132</v>
      </c>
      <c r="G96" s="41"/>
      <c r="H96" s="37">
        <f t="shared" ref="H96:J96" si="23">SUM(H97:H98)</f>
        <v>0</v>
      </c>
      <c r="I96" s="37">
        <f t="shared" si="23"/>
        <v>0</v>
      </c>
      <c r="J96" s="37">
        <f t="shared" si="23"/>
        <v>0</v>
      </c>
      <c r="K96" s="38"/>
      <c r="L96" s="39"/>
      <c r="M96" s="39"/>
      <c r="N96" s="39"/>
      <c r="O96" s="39"/>
      <c r="P96" s="39"/>
      <c r="Q96" s="39"/>
      <c r="R96" s="39"/>
      <c r="S96" s="39"/>
      <c r="T96" s="39"/>
    </row>
    <row r="97" spans="1:20">
      <c r="A97" s="25"/>
      <c r="B97" s="49"/>
      <c r="C97" s="42"/>
      <c r="D97" s="42"/>
      <c r="E97" s="42" t="s">
        <v>133</v>
      </c>
      <c r="F97" s="41"/>
      <c r="G97" s="41" t="s">
        <v>81</v>
      </c>
      <c r="H97" s="44">
        <v>0</v>
      </c>
      <c r="I97" s="44">
        <v>0</v>
      </c>
      <c r="J97" s="44">
        <f t="shared" ref="J97:J98" si="24">H97-I97</f>
        <v>0</v>
      </c>
      <c r="K97" s="45"/>
      <c r="L97" s="46"/>
      <c r="M97" s="46"/>
      <c r="N97" s="46"/>
      <c r="O97" s="46"/>
      <c r="P97" s="46"/>
      <c r="Q97" s="46"/>
      <c r="R97" s="46"/>
      <c r="S97" s="46"/>
      <c r="T97" s="46"/>
    </row>
    <row r="98" spans="1:20">
      <c r="A98" s="25"/>
      <c r="B98" s="49"/>
      <c r="C98" s="42"/>
      <c r="D98" s="42"/>
      <c r="E98" s="42" t="s">
        <v>134</v>
      </c>
      <c r="F98" s="41"/>
      <c r="G98" s="41" t="s">
        <v>83</v>
      </c>
      <c r="H98" s="44">
        <v>0</v>
      </c>
      <c r="I98" s="44">
        <v>0</v>
      </c>
      <c r="J98" s="44">
        <f t="shared" si="24"/>
        <v>0</v>
      </c>
      <c r="K98" s="45"/>
      <c r="L98" s="46"/>
      <c r="M98" s="46"/>
      <c r="N98" s="46"/>
      <c r="O98" s="46"/>
      <c r="P98" s="46"/>
      <c r="Q98" s="46"/>
      <c r="R98" s="46"/>
      <c r="S98" s="46"/>
      <c r="T98" s="46"/>
    </row>
    <row r="99" spans="1:20">
      <c r="A99" s="25"/>
      <c r="B99" s="49"/>
      <c r="C99" s="42">
        <v>12.4</v>
      </c>
      <c r="D99" s="42"/>
      <c r="E99" s="41" t="s">
        <v>135</v>
      </c>
      <c r="F99" s="41"/>
      <c r="G99" s="50"/>
      <c r="H99" s="37">
        <f t="shared" ref="H99:J99" si="25">SUM(H100:H101)</f>
        <v>0</v>
      </c>
      <c r="I99" s="37">
        <f t="shared" si="25"/>
        <v>0</v>
      </c>
      <c r="J99" s="37">
        <f t="shared" si="25"/>
        <v>0</v>
      </c>
      <c r="K99" s="38"/>
      <c r="L99" s="39"/>
      <c r="M99" s="39"/>
      <c r="N99" s="39"/>
      <c r="O99" s="39"/>
      <c r="P99" s="39"/>
      <c r="Q99" s="39"/>
      <c r="R99" s="39"/>
      <c r="S99" s="39"/>
      <c r="T99" s="39"/>
    </row>
    <row r="100" spans="1:20">
      <c r="A100" s="25"/>
      <c r="B100" s="49"/>
      <c r="C100" s="42"/>
      <c r="D100" s="42" t="s">
        <v>136</v>
      </c>
      <c r="E100" s="41"/>
      <c r="F100" s="41" t="s">
        <v>121</v>
      </c>
      <c r="G100" s="51"/>
      <c r="H100" s="44">
        <v>0</v>
      </c>
      <c r="I100" s="44">
        <v>0</v>
      </c>
      <c r="J100" s="44">
        <f t="shared" ref="J100:J101" si="26">H100-I100</f>
        <v>0</v>
      </c>
      <c r="K100" s="45"/>
      <c r="L100" s="46"/>
      <c r="M100" s="46"/>
      <c r="N100" s="46"/>
      <c r="O100" s="46"/>
      <c r="P100" s="46"/>
      <c r="Q100" s="46"/>
      <c r="R100" s="46"/>
      <c r="S100" s="46"/>
      <c r="T100" s="46"/>
    </row>
    <row r="101" spans="1:20">
      <c r="A101" s="25"/>
      <c r="B101" s="49"/>
      <c r="C101" s="42"/>
      <c r="D101" s="42" t="s">
        <v>137</v>
      </c>
      <c r="E101" s="41"/>
      <c r="F101" s="41" t="s">
        <v>122</v>
      </c>
      <c r="G101" s="51"/>
      <c r="H101" s="44">
        <v>0</v>
      </c>
      <c r="I101" s="44">
        <v>0</v>
      </c>
      <c r="J101" s="44">
        <f t="shared" si="26"/>
        <v>0</v>
      </c>
      <c r="K101" s="45"/>
      <c r="L101" s="46"/>
      <c r="M101" s="46"/>
      <c r="N101" s="46"/>
      <c r="O101" s="46"/>
      <c r="P101" s="46"/>
      <c r="Q101" s="46"/>
      <c r="R101" s="46"/>
      <c r="S101" s="46"/>
      <c r="T101" s="46"/>
    </row>
    <row r="102" spans="1:20">
      <c r="A102" s="25"/>
      <c r="B102" s="49"/>
      <c r="C102" s="42">
        <v>12.5</v>
      </c>
      <c r="D102" s="42"/>
      <c r="E102" s="41" t="s">
        <v>138</v>
      </c>
      <c r="F102" s="41"/>
      <c r="G102" s="50"/>
      <c r="H102" s="37">
        <f t="shared" ref="H102:J102" si="27">SUM(H103:H104)</f>
        <v>0</v>
      </c>
      <c r="I102" s="37">
        <f t="shared" si="27"/>
        <v>0</v>
      </c>
      <c r="J102" s="37">
        <f t="shared" si="27"/>
        <v>0</v>
      </c>
      <c r="K102" s="38"/>
      <c r="L102" s="39"/>
      <c r="M102" s="39"/>
      <c r="N102" s="39"/>
      <c r="O102" s="39"/>
      <c r="P102" s="39"/>
      <c r="Q102" s="39"/>
      <c r="R102" s="39"/>
      <c r="S102" s="39"/>
      <c r="T102" s="39"/>
    </row>
    <row r="103" spans="1:20">
      <c r="A103" s="25"/>
      <c r="B103" s="49"/>
      <c r="C103" s="42"/>
      <c r="D103" s="42" t="s">
        <v>139</v>
      </c>
      <c r="E103" s="41"/>
      <c r="F103" s="41" t="s">
        <v>99</v>
      </c>
      <c r="G103" s="51"/>
      <c r="H103" s="44">
        <v>0</v>
      </c>
      <c r="I103" s="44">
        <v>0</v>
      </c>
      <c r="J103" s="44">
        <f t="shared" ref="J103:J133" si="28">H103-I103</f>
        <v>0</v>
      </c>
      <c r="K103" s="45"/>
      <c r="L103" s="46"/>
      <c r="M103" s="46"/>
      <c r="N103" s="46"/>
      <c r="O103" s="46"/>
      <c r="P103" s="46"/>
      <c r="Q103" s="46"/>
      <c r="R103" s="46"/>
      <c r="S103" s="46"/>
      <c r="T103" s="46"/>
    </row>
    <row r="104" spans="1:20">
      <c r="A104" s="25"/>
      <c r="B104" s="49"/>
      <c r="C104" s="42"/>
      <c r="D104" s="42" t="s">
        <v>140</v>
      </c>
      <c r="E104" s="41"/>
      <c r="F104" s="41" t="s">
        <v>102</v>
      </c>
      <c r="G104" s="51"/>
      <c r="H104" s="44">
        <v>0</v>
      </c>
      <c r="I104" s="44">
        <v>0</v>
      </c>
      <c r="J104" s="44">
        <f t="shared" si="28"/>
        <v>0</v>
      </c>
      <c r="K104" s="45"/>
      <c r="L104" s="46"/>
      <c r="M104" s="46"/>
      <c r="N104" s="46"/>
      <c r="O104" s="46"/>
      <c r="P104" s="46"/>
      <c r="Q104" s="46"/>
      <c r="R104" s="46"/>
      <c r="S104" s="46"/>
      <c r="T104" s="46"/>
    </row>
    <row r="105" spans="1:20">
      <c r="A105" s="25"/>
      <c r="B105" s="49"/>
      <c r="C105" s="42">
        <v>12.6</v>
      </c>
      <c r="D105" s="42"/>
      <c r="E105" s="41" t="s">
        <v>141</v>
      </c>
      <c r="F105" s="41"/>
      <c r="G105" s="50"/>
      <c r="H105" s="37">
        <f t="shared" ref="H105:J105" si="29">SUM(H106:H119)</f>
        <v>0</v>
      </c>
      <c r="I105" s="37">
        <f t="shared" si="29"/>
        <v>0</v>
      </c>
      <c r="J105" s="37">
        <f t="shared" si="29"/>
        <v>0</v>
      </c>
      <c r="K105" s="38"/>
      <c r="L105" s="39"/>
      <c r="M105" s="39"/>
      <c r="N105" s="39"/>
      <c r="O105" s="39"/>
      <c r="P105" s="39"/>
      <c r="Q105" s="39"/>
      <c r="R105" s="39"/>
      <c r="S105" s="39"/>
      <c r="T105" s="39"/>
    </row>
    <row r="106" spans="1:20">
      <c r="A106" s="25"/>
      <c r="B106" s="49"/>
      <c r="C106" s="42"/>
      <c r="D106" s="42" t="s">
        <v>142</v>
      </c>
      <c r="E106" s="41"/>
      <c r="F106" s="41" t="s">
        <v>105</v>
      </c>
      <c r="G106" s="51"/>
      <c r="H106" s="44">
        <v>0</v>
      </c>
      <c r="I106" s="44">
        <v>0</v>
      </c>
      <c r="J106" s="44">
        <f t="shared" si="28"/>
        <v>0</v>
      </c>
      <c r="K106" s="45"/>
      <c r="L106" s="46"/>
      <c r="M106" s="46"/>
      <c r="N106" s="46"/>
      <c r="O106" s="46"/>
      <c r="P106" s="46"/>
      <c r="Q106" s="46"/>
      <c r="R106" s="46"/>
      <c r="S106" s="46"/>
      <c r="T106" s="46"/>
    </row>
    <row r="107" spans="1:20">
      <c r="A107" s="25"/>
      <c r="B107" s="49"/>
      <c r="C107" s="42"/>
      <c r="D107" s="42" t="s">
        <v>143</v>
      </c>
      <c r="E107" s="41"/>
      <c r="F107" s="41" t="s">
        <v>106</v>
      </c>
      <c r="G107" s="51"/>
      <c r="H107" s="44">
        <v>0</v>
      </c>
      <c r="I107" s="44">
        <v>0</v>
      </c>
      <c r="J107" s="44">
        <f t="shared" si="28"/>
        <v>0</v>
      </c>
      <c r="K107" s="45"/>
      <c r="L107" s="46"/>
      <c r="M107" s="46"/>
      <c r="N107" s="46"/>
      <c r="O107" s="46"/>
      <c r="P107" s="46"/>
      <c r="Q107" s="46"/>
      <c r="R107" s="46"/>
      <c r="S107" s="46"/>
      <c r="T107" s="46"/>
    </row>
    <row r="108" spans="1:20">
      <c r="A108" s="25"/>
      <c r="B108" s="49"/>
      <c r="C108" s="42"/>
      <c r="D108" s="42" t="s">
        <v>144</v>
      </c>
      <c r="E108" s="41"/>
      <c r="F108" s="41" t="s">
        <v>107</v>
      </c>
      <c r="G108" s="51"/>
      <c r="H108" s="44">
        <v>0</v>
      </c>
      <c r="I108" s="44">
        <v>0</v>
      </c>
      <c r="J108" s="44">
        <f t="shared" si="28"/>
        <v>0</v>
      </c>
      <c r="K108" s="45"/>
      <c r="L108" s="46"/>
      <c r="M108" s="46"/>
      <c r="N108" s="46"/>
      <c r="O108" s="46"/>
      <c r="P108" s="46"/>
      <c r="Q108" s="46"/>
      <c r="R108" s="46"/>
      <c r="S108" s="46"/>
      <c r="T108" s="46"/>
    </row>
    <row r="109" spans="1:20">
      <c r="A109" s="25"/>
      <c r="B109" s="49"/>
      <c r="C109" s="42"/>
      <c r="D109" s="42" t="s">
        <v>145</v>
      </c>
      <c r="E109" s="41"/>
      <c r="F109" s="41" t="s">
        <v>108</v>
      </c>
      <c r="G109" s="51"/>
      <c r="H109" s="44">
        <v>0</v>
      </c>
      <c r="I109" s="44">
        <v>0</v>
      </c>
      <c r="J109" s="44">
        <f t="shared" si="28"/>
        <v>0</v>
      </c>
      <c r="K109" s="45"/>
      <c r="L109" s="46"/>
      <c r="M109" s="46"/>
      <c r="N109" s="46"/>
      <c r="O109" s="46"/>
      <c r="P109" s="46"/>
      <c r="Q109" s="46"/>
      <c r="R109" s="46"/>
      <c r="S109" s="46"/>
      <c r="T109" s="46"/>
    </row>
    <row r="110" spans="1:20">
      <c r="A110" s="25"/>
      <c r="B110" s="49"/>
      <c r="C110" s="42"/>
      <c r="D110" s="42" t="s">
        <v>146</v>
      </c>
      <c r="E110" s="42"/>
      <c r="F110" s="42" t="s">
        <v>109</v>
      </c>
      <c r="G110" s="51"/>
      <c r="H110" s="44">
        <v>0</v>
      </c>
      <c r="I110" s="44">
        <v>0</v>
      </c>
      <c r="J110" s="44">
        <f t="shared" si="28"/>
        <v>0</v>
      </c>
      <c r="K110" s="45"/>
      <c r="L110" s="46"/>
      <c r="M110" s="46"/>
      <c r="N110" s="46"/>
      <c r="O110" s="46"/>
      <c r="P110" s="46"/>
      <c r="Q110" s="46"/>
      <c r="R110" s="46"/>
      <c r="S110" s="46"/>
      <c r="T110" s="46"/>
    </row>
    <row r="111" spans="1:20">
      <c r="A111" s="25"/>
      <c r="B111" s="49"/>
      <c r="C111" s="42"/>
      <c r="D111" s="42" t="s">
        <v>147</v>
      </c>
      <c r="E111" s="41"/>
      <c r="F111" s="41" t="s">
        <v>111</v>
      </c>
      <c r="G111" s="51"/>
      <c r="H111" s="44">
        <v>0</v>
      </c>
      <c r="I111" s="44">
        <v>0</v>
      </c>
      <c r="J111" s="44">
        <f t="shared" si="28"/>
        <v>0</v>
      </c>
      <c r="K111" s="45"/>
      <c r="L111" s="46"/>
      <c r="M111" s="46"/>
      <c r="N111" s="46"/>
      <c r="O111" s="46"/>
      <c r="P111" s="46"/>
      <c r="Q111" s="46"/>
      <c r="R111" s="46"/>
      <c r="S111" s="46"/>
      <c r="T111" s="46"/>
    </row>
    <row r="112" spans="1:20">
      <c r="A112" s="25"/>
      <c r="B112" s="49"/>
      <c r="C112" s="42"/>
      <c r="D112" s="42" t="s">
        <v>148</v>
      </c>
      <c r="E112" s="41"/>
      <c r="F112" s="41" t="s">
        <v>112</v>
      </c>
      <c r="G112" s="51"/>
      <c r="H112" s="44">
        <v>0</v>
      </c>
      <c r="I112" s="44">
        <v>0</v>
      </c>
      <c r="J112" s="44">
        <f t="shared" si="28"/>
        <v>0</v>
      </c>
      <c r="K112" s="45"/>
      <c r="L112" s="46"/>
      <c r="M112" s="46"/>
      <c r="N112" s="46"/>
      <c r="O112" s="46"/>
      <c r="P112" s="46"/>
      <c r="Q112" s="46"/>
      <c r="R112" s="46"/>
      <c r="S112" s="46"/>
      <c r="T112" s="46"/>
    </row>
    <row r="113" spans="1:20">
      <c r="A113" s="25"/>
      <c r="B113" s="49"/>
      <c r="C113" s="42"/>
      <c r="D113" s="42" t="s">
        <v>149</v>
      </c>
      <c r="E113" s="41"/>
      <c r="F113" s="41" t="s">
        <v>113</v>
      </c>
      <c r="G113" s="51"/>
      <c r="H113" s="44">
        <v>0</v>
      </c>
      <c r="I113" s="44">
        <v>0</v>
      </c>
      <c r="J113" s="44">
        <f t="shared" si="28"/>
        <v>0</v>
      </c>
      <c r="K113" s="45"/>
      <c r="L113" s="46"/>
      <c r="M113" s="46"/>
      <c r="N113" s="46"/>
      <c r="O113" s="46"/>
      <c r="P113" s="46"/>
      <c r="Q113" s="46"/>
      <c r="R113" s="46"/>
      <c r="S113" s="46"/>
      <c r="T113" s="46"/>
    </row>
    <row r="114" spans="1:20">
      <c r="A114" s="25"/>
      <c r="B114" s="49"/>
      <c r="C114" s="42"/>
      <c r="D114" s="42" t="s">
        <v>150</v>
      </c>
      <c r="E114" s="41"/>
      <c r="F114" s="41" t="s">
        <v>151</v>
      </c>
      <c r="G114" s="51"/>
      <c r="H114" s="44">
        <v>0</v>
      </c>
      <c r="I114" s="44">
        <v>0</v>
      </c>
      <c r="J114" s="44">
        <f t="shared" si="28"/>
        <v>0</v>
      </c>
      <c r="K114" s="45"/>
      <c r="L114" s="46"/>
      <c r="M114" s="46"/>
      <c r="N114" s="46"/>
      <c r="O114" s="46"/>
      <c r="P114" s="46"/>
      <c r="Q114" s="46"/>
      <c r="R114" s="46"/>
      <c r="S114" s="46"/>
      <c r="T114" s="46"/>
    </row>
    <row r="115" spans="1:20">
      <c r="A115" s="25"/>
      <c r="B115" s="49"/>
      <c r="C115" s="42"/>
      <c r="D115" s="42" t="s">
        <v>152</v>
      </c>
      <c r="E115" s="41"/>
      <c r="F115" s="41" t="s">
        <v>115</v>
      </c>
      <c r="G115" s="51"/>
      <c r="H115" s="44">
        <v>0</v>
      </c>
      <c r="I115" s="44">
        <v>0</v>
      </c>
      <c r="J115" s="44">
        <f t="shared" si="28"/>
        <v>0</v>
      </c>
      <c r="K115" s="45"/>
      <c r="L115" s="46"/>
      <c r="M115" s="46"/>
      <c r="N115" s="46"/>
      <c r="O115" s="46"/>
      <c r="P115" s="46"/>
      <c r="Q115" s="46"/>
      <c r="R115" s="46"/>
      <c r="S115" s="46"/>
      <c r="T115" s="46"/>
    </row>
    <row r="116" spans="1:20">
      <c r="A116" s="25"/>
      <c r="B116" s="49"/>
      <c r="C116" s="42"/>
      <c r="D116" s="42" t="s">
        <v>153</v>
      </c>
      <c r="E116" s="41"/>
      <c r="F116" s="41" t="s">
        <v>154</v>
      </c>
      <c r="G116" s="51"/>
      <c r="H116" s="44">
        <v>0</v>
      </c>
      <c r="I116" s="44">
        <v>0</v>
      </c>
      <c r="J116" s="44">
        <f t="shared" si="28"/>
        <v>0</v>
      </c>
      <c r="K116" s="45"/>
      <c r="L116" s="46"/>
      <c r="M116" s="46"/>
      <c r="N116" s="46"/>
      <c r="O116" s="46"/>
      <c r="P116" s="46"/>
      <c r="Q116" s="46"/>
      <c r="R116" s="46"/>
      <c r="S116" s="46"/>
      <c r="T116" s="46"/>
    </row>
    <row r="117" spans="1:20">
      <c r="A117" s="25"/>
      <c r="B117" s="49"/>
      <c r="C117" s="42"/>
      <c r="D117" s="42" t="s">
        <v>155</v>
      </c>
      <c r="E117" s="41"/>
      <c r="F117" s="41" t="s">
        <v>117</v>
      </c>
      <c r="G117" s="51"/>
      <c r="H117" s="44">
        <v>0</v>
      </c>
      <c r="I117" s="44">
        <v>0</v>
      </c>
      <c r="J117" s="44">
        <f t="shared" si="28"/>
        <v>0</v>
      </c>
      <c r="K117" s="45"/>
      <c r="L117" s="46"/>
      <c r="M117" s="46"/>
      <c r="N117" s="46"/>
      <c r="O117" s="46"/>
      <c r="P117" s="46"/>
      <c r="Q117" s="46"/>
      <c r="R117" s="46"/>
      <c r="S117" s="46"/>
      <c r="T117" s="46"/>
    </row>
    <row r="118" spans="1:20">
      <c r="A118" s="25"/>
      <c r="B118" s="49"/>
      <c r="C118" s="42"/>
      <c r="D118" s="42" t="s">
        <v>156</v>
      </c>
      <c r="E118" s="41"/>
      <c r="F118" s="41" t="s">
        <v>118</v>
      </c>
      <c r="G118" s="51"/>
      <c r="H118" s="44">
        <v>0</v>
      </c>
      <c r="I118" s="44">
        <v>0</v>
      </c>
      <c r="J118" s="44">
        <f t="shared" si="28"/>
        <v>0</v>
      </c>
      <c r="K118" s="45"/>
      <c r="L118" s="46"/>
      <c r="M118" s="46"/>
      <c r="N118" s="46"/>
      <c r="O118" s="46"/>
      <c r="P118" s="46"/>
      <c r="Q118" s="46"/>
      <c r="R118" s="46"/>
      <c r="S118" s="46"/>
      <c r="T118" s="46"/>
    </row>
    <row r="119" spans="1:20">
      <c r="A119" s="25"/>
      <c r="B119" s="49"/>
      <c r="C119" s="42"/>
      <c r="D119" s="42" t="s">
        <v>157</v>
      </c>
      <c r="E119" s="41"/>
      <c r="F119" s="41" t="s">
        <v>158</v>
      </c>
      <c r="G119" s="51"/>
      <c r="H119" s="44">
        <v>0</v>
      </c>
      <c r="I119" s="44">
        <v>0</v>
      </c>
      <c r="J119" s="44">
        <f t="shared" si="28"/>
        <v>0</v>
      </c>
      <c r="K119" s="45"/>
      <c r="L119" s="46"/>
      <c r="M119" s="46"/>
      <c r="N119" s="46"/>
      <c r="O119" s="46"/>
      <c r="P119" s="46"/>
      <c r="Q119" s="46"/>
      <c r="R119" s="46"/>
      <c r="S119" s="46"/>
      <c r="T119" s="46"/>
    </row>
    <row r="120" spans="1:20">
      <c r="A120" s="25"/>
      <c r="B120" s="49"/>
      <c r="C120" s="42">
        <v>12.7</v>
      </c>
      <c r="D120" s="42"/>
      <c r="E120" s="41" t="s">
        <v>159</v>
      </c>
      <c r="F120" s="41"/>
      <c r="G120" s="41"/>
      <c r="H120" s="37">
        <f t="shared" ref="H120:J120" si="30">SUM(H121:H123)</f>
        <v>0</v>
      </c>
      <c r="I120" s="37">
        <f t="shared" si="30"/>
        <v>0</v>
      </c>
      <c r="J120" s="37">
        <f t="shared" si="30"/>
        <v>0</v>
      </c>
      <c r="K120" s="38"/>
      <c r="L120" s="39"/>
      <c r="M120" s="39"/>
      <c r="N120" s="39"/>
      <c r="O120" s="39"/>
      <c r="P120" s="39"/>
      <c r="Q120" s="39"/>
      <c r="R120" s="39"/>
      <c r="S120" s="39"/>
      <c r="T120" s="39"/>
    </row>
    <row r="121" spans="1:20">
      <c r="A121" s="25"/>
      <c r="B121" s="49"/>
      <c r="C121" s="42"/>
      <c r="D121" s="42" t="s">
        <v>160</v>
      </c>
      <c r="E121" s="42"/>
      <c r="F121" s="41" t="s">
        <v>161</v>
      </c>
      <c r="G121" s="41"/>
      <c r="H121" s="44">
        <v>0</v>
      </c>
      <c r="I121" s="44">
        <v>0</v>
      </c>
      <c r="J121" s="44">
        <f t="shared" si="28"/>
        <v>0</v>
      </c>
      <c r="K121" s="45"/>
      <c r="L121" s="46"/>
      <c r="M121" s="46"/>
      <c r="N121" s="46"/>
      <c r="O121" s="46"/>
      <c r="P121" s="46"/>
      <c r="Q121" s="46"/>
      <c r="R121" s="46"/>
      <c r="S121" s="46"/>
      <c r="T121" s="46"/>
    </row>
    <row r="122" spans="1:20">
      <c r="A122" s="25"/>
      <c r="B122" s="49"/>
      <c r="C122" s="42"/>
      <c r="D122" s="42" t="s">
        <v>162</v>
      </c>
      <c r="E122" s="42"/>
      <c r="F122" s="41" t="s">
        <v>163</v>
      </c>
      <c r="G122" s="41"/>
      <c r="H122" s="44">
        <v>0</v>
      </c>
      <c r="I122" s="44">
        <v>0</v>
      </c>
      <c r="J122" s="44">
        <f t="shared" si="28"/>
        <v>0</v>
      </c>
      <c r="K122" s="45"/>
      <c r="L122" s="46"/>
      <c r="M122" s="46"/>
      <c r="N122" s="46"/>
      <c r="O122" s="46"/>
      <c r="P122" s="46"/>
      <c r="Q122" s="46"/>
      <c r="R122" s="46"/>
      <c r="S122" s="46"/>
      <c r="T122" s="46"/>
    </row>
    <row r="123" spans="1:20">
      <c r="A123" s="25"/>
      <c r="B123" s="49"/>
      <c r="C123" s="42"/>
      <c r="D123" s="42" t="s">
        <v>164</v>
      </c>
      <c r="E123" s="42"/>
      <c r="F123" s="41" t="s">
        <v>123</v>
      </c>
      <c r="G123" s="41"/>
      <c r="H123" s="44">
        <v>0</v>
      </c>
      <c r="I123" s="44">
        <v>0</v>
      </c>
      <c r="J123" s="44">
        <f t="shared" si="28"/>
        <v>0</v>
      </c>
      <c r="K123" s="45"/>
      <c r="L123" s="46"/>
      <c r="M123" s="46"/>
      <c r="N123" s="46"/>
      <c r="O123" s="46"/>
      <c r="P123" s="46"/>
      <c r="Q123" s="46"/>
      <c r="R123" s="46"/>
      <c r="S123" s="46"/>
      <c r="T123" s="46"/>
    </row>
    <row r="124" spans="1:20">
      <c r="A124" s="25"/>
      <c r="B124" s="49"/>
      <c r="C124" s="42">
        <v>12.8</v>
      </c>
      <c r="D124" s="42"/>
      <c r="E124" s="42" t="s">
        <v>165</v>
      </c>
      <c r="F124" s="41"/>
      <c r="G124" s="41"/>
      <c r="H124" s="44">
        <v>0</v>
      </c>
      <c r="I124" s="44">
        <v>0</v>
      </c>
      <c r="J124" s="44">
        <f t="shared" si="28"/>
        <v>0</v>
      </c>
      <c r="K124" s="45"/>
      <c r="L124" s="46"/>
      <c r="M124" s="46"/>
      <c r="N124" s="46"/>
      <c r="O124" s="46"/>
      <c r="P124" s="46"/>
      <c r="Q124" s="46"/>
      <c r="R124" s="46"/>
      <c r="S124" s="46"/>
      <c r="T124" s="46"/>
    </row>
    <row r="125" spans="1:20">
      <c r="A125" s="25"/>
      <c r="B125" s="49"/>
      <c r="C125" s="42">
        <v>12.9</v>
      </c>
      <c r="D125" s="42"/>
      <c r="E125" s="42" t="s">
        <v>166</v>
      </c>
      <c r="F125" s="41"/>
      <c r="G125" s="41"/>
      <c r="H125" s="44">
        <v>0</v>
      </c>
      <c r="I125" s="44">
        <v>0</v>
      </c>
      <c r="J125" s="44">
        <f t="shared" si="28"/>
        <v>0</v>
      </c>
      <c r="K125" s="45"/>
      <c r="L125" s="46"/>
      <c r="M125" s="46"/>
      <c r="N125" s="46"/>
      <c r="O125" s="46"/>
      <c r="P125" s="46"/>
      <c r="Q125" s="46"/>
      <c r="R125" s="46"/>
      <c r="S125" s="46"/>
      <c r="T125" s="46"/>
    </row>
    <row r="126" spans="1:20">
      <c r="A126" s="25"/>
      <c r="B126" s="49"/>
      <c r="C126" s="52">
        <v>12.1</v>
      </c>
      <c r="D126" s="42"/>
      <c r="E126" s="42" t="s">
        <v>167</v>
      </c>
      <c r="F126" s="41"/>
      <c r="G126" s="41"/>
      <c r="H126" s="44">
        <v>0</v>
      </c>
      <c r="I126" s="44">
        <v>0</v>
      </c>
      <c r="J126" s="44">
        <f t="shared" si="28"/>
        <v>0</v>
      </c>
      <c r="K126" s="45"/>
      <c r="L126" s="46"/>
      <c r="M126" s="46"/>
      <c r="N126" s="46"/>
      <c r="O126" s="46"/>
      <c r="P126" s="46"/>
      <c r="Q126" s="46"/>
      <c r="R126" s="46"/>
      <c r="S126" s="46"/>
      <c r="T126" s="46"/>
    </row>
    <row r="127" spans="1:20" ht="15">
      <c r="A127" s="25"/>
      <c r="B127" s="47">
        <v>13</v>
      </c>
      <c r="C127" s="35"/>
      <c r="D127" s="34" t="s">
        <v>168</v>
      </c>
      <c r="E127" s="34"/>
      <c r="F127" s="35"/>
      <c r="G127" s="36"/>
      <c r="H127" s="37">
        <f>SUM(H128:H131)</f>
        <v>0</v>
      </c>
      <c r="I127" s="37">
        <f t="shared" ref="I127:J127" si="31">SUM(I128:I131)</f>
        <v>0</v>
      </c>
      <c r="J127" s="37">
        <f t="shared" si="31"/>
        <v>0</v>
      </c>
      <c r="K127" s="38"/>
      <c r="L127" s="39"/>
      <c r="M127" s="39"/>
      <c r="N127" s="39"/>
      <c r="O127" s="39"/>
      <c r="P127" s="39"/>
      <c r="Q127" s="39"/>
      <c r="R127" s="39"/>
      <c r="S127" s="39"/>
      <c r="T127" s="39"/>
    </row>
    <row r="128" spans="1:20">
      <c r="A128" s="25"/>
      <c r="B128" s="49"/>
      <c r="C128" s="41">
        <v>13.1</v>
      </c>
      <c r="D128" s="42"/>
      <c r="E128" s="41" t="s">
        <v>169</v>
      </c>
      <c r="F128" s="42"/>
      <c r="G128" s="50"/>
      <c r="H128" s="44">
        <v>0</v>
      </c>
      <c r="I128" s="44">
        <v>0</v>
      </c>
      <c r="J128" s="44">
        <f t="shared" si="28"/>
        <v>0</v>
      </c>
      <c r="K128" s="45"/>
      <c r="L128" s="46"/>
      <c r="M128" s="46"/>
      <c r="N128" s="46"/>
      <c r="O128" s="46"/>
      <c r="P128" s="46"/>
      <c r="Q128" s="46"/>
      <c r="R128" s="46"/>
      <c r="S128" s="46"/>
      <c r="T128" s="46"/>
    </row>
    <row r="129" spans="1:20">
      <c r="A129" s="25"/>
      <c r="B129" s="49"/>
      <c r="C129" s="41">
        <v>13.2</v>
      </c>
      <c r="D129" s="42"/>
      <c r="E129" s="41" t="s">
        <v>170</v>
      </c>
      <c r="F129" s="42"/>
      <c r="G129" s="50"/>
      <c r="H129" s="44">
        <v>0</v>
      </c>
      <c r="I129" s="44">
        <v>0</v>
      </c>
      <c r="J129" s="44">
        <f>H129-I129</f>
        <v>0</v>
      </c>
      <c r="K129" s="45"/>
      <c r="L129" s="46"/>
      <c r="M129" s="46"/>
      <c r="N129" s="46"/>
      <c r="O129" s="46"/>
      <c r="P129" s="46"/>
      <c r="Q129" s="46"/>
      <c r="R129" s="46"/>
      <c r="S129" s="46"/>
      <c r="T129" s="46"/>
    </row>
    <row r="130" spans="1:20">
      <c r="A130" s="25"/>
      <c r="B130" s="49"/>
      <c r="C130" s="67" t="s">
        <v>171</v>
      </c>
      <c r="D130" s="42"/>
      <c r="E130" s="41" t="s">
        <v>172</v>
      </c>
      <c r="F130" s="42"/>
      <c r="G130" s="50"/>
      <c r="H130" s="44">
        <v>0</v>
      </c>
      <c r="I130" s="44">
        <v>0</v>
      </c>
      <c r="J130" s="44">
        <f>H130-I130</f>
        <v>0</v>
      </c>
      <c r="K130" s="45"/>
      <c r="L130" s="46"/>
      <c r="M130" s="46"/>
      <c r="N130" s="46"/>
      <c r="O130" s="46"/>
      <c r="P130" s="46"/>
      <c r="Q130" s="46"/>
      <c r="R130" s="46"/>
      <c r="S130" s="46"/>
      <c r="T130" s="46"/>
    </row>
    <row r="131" spans="1:20">
      <c r="A131" s="25"/>
      <c r="B131" s="49"/>
      <c r="C131" s="41">
        <v>13.3</v>
      </c>
      <c r="D131" s="42"/>
      <c r="E131" s="41" t="s">
        <v>61</v>
      </c>
      <c r="F131" s="42"/>
      <c r="G131" s="50"/>
      <c r="H131" s="44">
        <v>0</v>
      </c>
      <c r="I131" s="44">
        <v>0</v>
      </c>
      <c r="J131" s="44">
        <f t="shared" si="28"/>
        <v>0</v>
      </c>
      <c r="K131" s="45"/>
      <c r="L131" s="46"/>
      <c r="M131" s="46"/>
      <c r="N131" s="46"/>
      <c r="O131" s="46"/>
      <c r="P131" s="46"/>
      <c r="Q131" s="46"/>
      <c r="R131" s="46"/>
      <c r="S131" s="46"/>
      <c r="T131" s="46"/>
    </row>
    <row r="132" spans="1:20" ht="15">
      <c r="A132" s="25"/>
      <c r="B132" s="47">
        <v>14</v>
      </c>
      <c r="C132" s="35"/>
      <c r="D132" s="34" t="s">
        <v>173</v>
      </c>
      <c r="E132" s="34"/>
      <c r="F132" s="35"/>
      <c r="G132" s="36"/>
      <c r="H132" s="37">
        <f t="shared" ref="H132:J132" si="32">SUM(H133:H135)</f>
        <v>0</v>
      </c>
      <c r="I132" s="37">
        <f t="shared" si="32"/>
        <v>0</v>
      </c>
      <c r="J132" s="37">
        <f t="shared" si="32"/>
        <v>0</v>
      </c>
      <c r="K132" s="38"/>
      <c r="L132" s="39"/>
      <c r="M132" s="39"/>
      <c r="N132" s="39"/>
      <c r="O132" s="39"/>
      <c r="P132" s="39"/>
      <c r="Q132" s="39"/>
      <c r="R132" s="39"/>
      <c r="S132" s="39"/>
      <c r="T132" s="39"/>
    </row>
    <row r="133" spans="1:20">
      <c r="A133" s="25"/>
      <c r="B133" s="49"/>
      <c r="C133" s="41">
        <v>14.1</v>
      </c>
      <c r="D133" s="42"/>
      <c r="E133" s="41" t="s">
        <v>174</v>
      </c>
      <c r="F133" s="42"/>
      <c r="G133" s="50"/>
      <c r="H133" s="44">
        <v>0</v>
      </c>
      <c r="I133" s="44">
        <v>0</v>
      </c>
      <c r="J133" s="44">
        <f t="shared" si="28"/>
        <v>0</v>
      </c>
      <c r="K133" s="45"/>
      <c r="L133" s="46"/>
      <c r="M133" s="46"/>
      <c r="N133" s="46"/>
      <c r="O133" s="46"/>
      <c r="P133" s="46"/>
      <c r="Q133" s="46"/>
      <c r="R133" s="46"/>
      <c r="S133" s="46"/>
      <c r="T133" s="46"/>
    </row>
    <row r="134" spans="1:20">
      <c r="A134" s="25"/>
      <c r="B134" s="49"/>
      <c r="C134" s="41">
        <v>14.2</v>
      </c>
      <c r="D134" s="42"/>
      <c r="E134" s="41" t="s">
        <v>175</v>
      </c>
      <c r="F134" s="42"/>
      <c r="G134" s="50"/>
      <c r="H134" s="44">
        <v>0</v>
      </c>
      <c r="I134" s="44">
        <v>0</v>
      </c>
      <c r="J134" s="44">
        <f>H134-I134</f>
        <v>0</v>
      </c>
      <c r="K134" s="45"/>
      <c r="L134" s="46"/>
      <c r="M134" s="46"/>
      <c r="N134" s="46"/>
      <c r="O134" s="46"/>
      <c r="P134" s="46"/>
      <c r="Q134" s="46"/>
      <c r="R134" s="46"/>
      <c r="S134" s="46"/>
      <c r="T134" s="46"/>
    </row>
    <row r="135" spans="1:20">
      <c r="A135" s="25"/>
      <c r="B135" s="49"/>
      <c r="C135" s="41">
        <v>14.3</v>
      </c>
      <c r="D135" s="42"/>
      <c r="E135" s="41" t="s">
        <v>176</v>
      </c>
      <c r="F135" s="42"/>
      <c r="G135" s="50"/>
      <c r="H135" s="44">
        <v>0</v>
      </c>
      <c r="I135" s="44">
        <v>0</v>
      </c>
      <c r="J135" s="44">
        <f>H135-I135</f>
        <v>0</v>
      </c>
      <c r="K135" s="45"/>
      <c r="L135" s="46"/>
      <c r="M135" s="46"/>
      <c r="N135" s="46"/>
      <c r="O135" s="46"/>
      <c r="P135" s="46"/>
      <c r="Q135" s="46"/>
      <c r="R135" s="46"/>
      <c r="S135" s="46"/>
      <c r="T135" s="46"/>
    </row>
    <row r="136" spans="1:20" ht="15">
      <c r="A136" s="25"/>
      <c r="B136" s="47">
        <v>15</v>
      </c>
      <c r="C136" s="35"/>
      <c r="D136" s="35" t="s">
        <v>177</v>
      </c>
      <c r="E136" s="34"/>
      <c r="F136" s="35"/>
      <c r="G136" s="53"/>
      <c r="H136" s="54"/>
      <c r="I136" s="54"/>
      <c r="J136" s="54"/>
      <c r="K136" s="45"/>
      <c r="L136" s="46"/>
      <c r="M136" s="46"/>
      <c r="N136" s="46"/>
      <c r="O136" s="46"/>
      <c r="P136" s="46"/>
      <c r="Q136" s="46"/>
      <c r="R136" s="46"/>
      <c r="S136" s="46"/>
      <c r="T136" s="46"/>
    </row>
    <row r="137" spans="1:20" ht="15">
      <c r="A137" s="25"/>
      <c r="B137" s="47">
        <v>16</v>
      </c>
      <c r="C137" s="35"/>
      <c r="D137" s="35" t="s">
        <v>178</v>
      </c>
      <c r="E137" s="34"/>
      <c r="F137" s="35"/>
      <c r="G137" s="36"/>
      <c r="H137" s="37">
        <f>SUM(H138:H153)</f>
        <v>0</v>
      </c>
      <c r="I137" s="37">
        <f t="shared" ref="I137:J137" si="33">SUM(I138:I153)</f>
        <v>0</v>
      </c>
      <c r="J137" s="37">
        <f t="shared" si="33"/>
        <v>0</v>
      </c>
      <c r="K137" s="38"/>
      <c r="L137" s="39"/>
      <c r="M137" s="39"/>
      <c r="N137" s="39"/>
      <c r="O137" s="39"/>
      <c r="P137" s="39"/>
      <c r="Q137" s="39"/>
      <c r="R137" s="39"/>
      <c r="S137" s="39"/>
      <c r="T137" s="39"/>
    </row>
    <row r="138" spans="1:20">
      <c r="A138" s="25"/>
      <c r="B138" s="49"/>
      <c r="C138" s="42">
        <v>16.100000000000001</v>
      </c>
      <c r="D138" s="42"/>
      <c r="E138" s="41" t="s">
        <v>179</v>
      </c>
      <c r="F138" s="41"/>
      <c r="G138" s="50"/>
      <c r="H138" s="44">
        <v>0</v>
      </c>
      <c r="I138" s="44">
        <v>0</v>
      </c>
      <c r="J138" s="44">
        <f t="shared" ref="J138:J172" si="34">H138-I138</f>
        <v>0</v>
      </c>
      <c r="K138" s="45"/>
      <c r="L138" s="46"/>
      <c r="M138" s="46"/>
      <c r="N138" s="46"/>
      <c r="O138" s="46"/>
      <c r="P138" s="46"/>
      <c r="Q138" s="46"/>
      <c r="R138" s="46"/>
      <c r="S138" s="46"/>
      <c r="T138" s="46"/>
    </row>
    <row r="139" spans="1:20">
      <c r="A139" s="25"/>
      <c r="B139" s="49"/>
      <c r="C139" s="42">
        <v>16.2</v>
      </c>
      <c r="D139" s="42"/>
      <c r="E139" s="41" t="s">
        <v>180</v>
      </c>
      <c r="F139" s="41"/>
      <c r="G139" s="50"/>
      <c r="H139" s="44">
        <v>0</v>
      </c>
      <c r="I139" s="44">
        <v>0</v>
      </c>
      <c r="J139" s="44">
        <f t="shared" si="34"/>
        <v>0</v>
      </c>
      <c r="K139" s="45"/>
      <c r="L139" s="46"/>
      <c r="M139" s="46"/>
      <c r="N139" s="46"/>
      <c r="O139" s="46"/>
      <c r="P139" s="46"/>
      <c r="Q139" s="46"/>
      <c r="R139" s="46"/>
      <c r="S139" s="46"/>
      <c r="T139" s="46"/>
    </row>
    <row r="140" spans="1:20">
      <c r="A140" s="25"/>
      <c r="B140" s="49"/>
      <c r="C140" s="42"/>
      <c r="D140" s="42" t="s">
        <v>181</v>
      </c>
      <c r="E140" s="41"/>
      <c r="F140" s="41" t="s">
        <v>182</v>
      </c>
      <c r="G140" s="51"/>
      <c r="H140" s="44">
        <v>0</v>
      </c>
      <c r="I140" s="44">
        <v>0</v>
      </c>
      <c r="J140" s="44">
        <f t="shared" si="34"/>
        <v>0</v>
      </c>
      <c r="K140" s="45"/>
      <c r="L140" s="46"/>
      <c r="M140" s="46"/>
      <c r="N140" s="46"/>
      <c r="O140" s="46"/>
      <c r="P140" s="46"/>
      <c r="Q140" s="46"/>
      <c r="R140" s="46"/>
      <c r="S140" s="46"/>
      <c r="T140" s="46"/>
    </row>
    <row r="141" spans="1:20">
      <c r="A141" s="25"/>
      <c r="B141" s="49"/>
      <c r="C141" s="42">
        <v>16.3</v>
      </c>
      <c r="D141" s="42"/>
      <c r="E141" s="41" t="s">
        <v>183</v>
      </c>
      <c r="F141" s="41"/>
      <c r="G141" s="50"/>
      <c r="H141" s="44">
        <v>0</v>
      </c>
      <c r="I141" s="44">
        <v>0</v>
      </c>
      <c r="J141" s="44">
        <f t="shared" si="34"/>
        <v>0</v>
      </c>
      <c r="K141" s="45"/>
      <c r="L141" s="46"/>
      <c r="M141" s="46"/>
      <c r="N141" s="46"/>
      <c r="O141" s="46"/>
      <c r="P141" s="46"/>
      <c r="Q141" s="46"/>
      <c r="R141" s="46"/>
      <c r="S141" s="46"/>
      <c r="T141" s="46"/>
    </row>
    <row r="142" spans="1:20">
      <c r="A142" s="25"/>
      <c r="B142" s="49"/>
      <c r="C142" s="42"/>
      <c r="D142" s="42" t="s">
        <v>184</v>
      </c>
      <c r="E142" s="41"/>
      <c r="F142" s="41" t="s">
        <v>185</v>
      </c>
      <c r="G142" s="51"/>
      <c r="H142" s="44">
        <v>0</v>
      </c>
      <c r="I142" s="44">
        <v>0</v>
      </c>
      <c r="J142" s="44">
        <f t="shared" si="34"/>
        <v>0</v>
      </c>
      <c r="K142" s="45"/>
      <c r="L142" s="46"/>
      <c r="M142" s="46"/>
      <c r="N142" s="46"/>
      <c r="O142" s="46"/>
      <c r="P142" s="46"/>
      <c r="Q142" s="46"/>
      <c r="R142" s="46"/>
      <c r="S142" s="46"/>
      <c r="T142" s="46"/>
    </row>
    <row r="143" spans="1:20">
      <c r="A143" s="25"/>
      <c r="B143" s="49"/>
      <c r="C143" s="42">
        <v>16.399999999999999</v>
      </c>
      <c r="D143" s="42"/>
      <c r="E143" s="41" t="s">
        <v>186</v>
      </c>
      <c r="F143" s="41"/>
      <c r="G143" s="50"/>
      <c r="H143" s="44">
        <v>0</v>
      </c>
      <c r="I143" s="44">
        <v>0</v>
      </c>
      <c r="J143" s="44">
        <f t="shared" si="34"/>
        <v>0</v>
      </c>
      <c r="K143" s="45"/>
      <c r="L143" s="46"/>
      <c r="M143" s="46"/>
      <c r="N143" s="46"/>
      <c r="O143" s="46"/>
      <c r="P143" s="46"/>
      <c r="Q143" s="46"/>
      <c r="R143" s="46"/>
      <c r="S143" s="46"/>
      <c r="T143" s="46"/>
    </row>
    <row r="144" spans="1:20">
      <c r="A144" s="25"/>
      <c r="B144" s="49"/>
      <c r="C144" s="42"/>
      <c r="D144" s="42" t="s">
        <v>187</v>
      </c>
      <c r="E144" s="41"/>
      <c r="F144" s="41" t="s">
        <v>188</v>
      </c>
      <c r="G144" s="51"/>
      <c r="H144" s="44">
        <v>0</v>
      </c>
      <c r="I144" s="44">
        <v>0</v>
      </c>
      <c r="J144" s="44">
        <f t="shared" si="34"/>
        <v>0</v>
      </c>
      <c r="K144" s="45"/>
      <c r="L144" s="46"/>
      <c r="M144" s="46"/>
      <c r="N144" s="46"/>
      <c r="O144" s="46"/>
      <c r="P144" s="46"/>
      <c r="Q144" s="46"/>
      <c r="R144" s="46"/>
      <c r="S144" s="46"/>
      <c r="T144" s="46"/>
    </row>
    <row r="145" spans="1:20">
      <c r="A145" s="25"/>
      <c r="B145" s="49"/>
      <c r="C145" s="42">
        <v>16.5</v>
      </c>
      <c r="D145" s="42"/>
      <c r="E145" s="41" t="s">
        <v>189</v>
      </c>
      <c r="F145" s="41"/>
      <c r="G145" s="50"/>
      <c r="H145" s="44">
        <v>0</v>
      </c>
      <c r="I145" s="44">
        <v>0</v>
      </c>
      <c r="J145" s="44">
        <f t="shared" si="34"/>
        <v>0</v>
      </c>
      <c r="K145" s="45"/>
      <c r="L145" s="46"/>
      <c r="M145" s="46"/>
      <c r="N145" s="46"/>
      <c r="O145" s="46"/>
      <c r="P145" s="46"/>
      <c r="Q145" s="46"/>
      <c r="R145" s="46"/>
      <c r="S145" s="46"/>
      <c r="T145" s="46"/>
    </row>
    <row r="146" spans="1:20">
      <c r="A146" s="25"/>
      <c r="B146" s="49"/>
      <c r="C146" s="42"/>
      <c r="D146" s="42" t="s">
        <v>190</v>
      </c>
      <c r="E146" s="41"/>
      <c r="F146" s="41" t="s">
        <v>191</v>
      </c>
      <c r="G146" s="51"/>
      <c r="H146" s="44">
        <v>0</v>
      </c>
      <c r="I146" s="44">
        <v>0</v>
      </c>
      <c r="J146" s="44">
        <f t="shared" si="34"/>
        <v>0</v>
      </c>
      <c r="K146" s="45"/>
      <c r="L146" s="46"/>
      <c r="M146" s="46"/>
      <c r="N146" s="46"/>
      <c r="O146" s="46"/>
      <c r="P146" s="46"/>
      <c r="Q146" s="46"/>
      <c r="R146" s="46"/>
      <c r="S146" s="46"/>
      <c r="T146" s="46"/>
    </row>
    <row r="147" spans="1:20">
      <c r="A147" s="25"/>
      <c r="B147" s="49"/>
      <c r="C147" s="42">
        <v>16.600000000000001</v>
      </c>
      <c r="D147" s="42"/>
      <c r="E147" s="41" t="s">
        <v>192</v>
      </c>
      <c r="F147" s="41"/>
      <c r="G147" s="50"/>
      <c r="H147" s="44">
        <v>0</v>
      </c>
      <c r="I147" s="44">
        <v>0</v>
      </c>
      <c r="J147" s="44">
        <f t="shared" si="34"/>
        <v>0</v>
      </c>
      <c r="K147" s="45"/>
      <c r="L147" s="46"/>
      <c r="M147" s="46"/>
      <c r="N147" s="46"/>
      <c r="O147" s="46"/>
      <c r="P147" s="46"/>
      <c r="Q147" s="46"/>
      <c r="R147" s="46"/>
      <c r="S147" s="46"/>
      <c r="T147" s="46"/>
    </row>
    <row r="148" spans="1:20">
      <c r="A148" s="25"/>
      <c r="B148" s="49"/>
      <c r="C148" s="42"/>
      <c r="D148" s="42" t="s">
        <v>193</v>
      </c>
      <c r="E148" s="41"/>
      <c r="F148" s="41" t="s">
        <v>194</v>
      </c>
      <c r="G148" s="51"/>
      <c r="H148" s="44">
        <v>0</v>
      </c>
      <c r="I148" s="44">
        <v>0</v>
      </c>
      <c r="J148" s="44">
        <f t="shared" si="34"/>
        <v>0</v>
      </c>
      <c r="K148" s="45"/>
      <c r="L148" s="46"/>
      <c r="M148" s="46"/>
      <c r="N148" s="46"/>
      <c r="O148" s="46"/>
      <c r="P148" s="46"/>
      <c r="Q148" s="46"/>
      <c r="R148" s="46"/>
      <c r="S148" s="46"/>
      <c r="T148" s="46"/>
    </row>
    <row r="149" spans="1:20">
      <c r="A149" s="25"/>
      <c r="B149" s="49"/>
      <c r="C149" s="42">
        <v>16.7</v>
      </c>
      <c r="D149" s="42"/>
      <c r="E149" s="41" t="s">
        <v>195</v>
      </c>
      <c r="F149" s="41"/>
      <c r="G149" s="50"/>
      <c r="H149" s="44">
        <v>0</v>
      </c>
      <c r="I149" s="44">
        <v>0</v>
      </c>
      <c r="J149" s="44">
        <f t="shared" si="34"/>
        <v>0</v>
      </c>
      <c r="K149" s="45"/>
      <c r="L149" s="46"/>
      <c r="M149" s="46"/>
      <c r="N149" s="46"/>
      <c r="O149" s="46"/>
      <c r="P149" s="46"/>
      <c r="Q149" s="46"/>
      <c r="R149" s="46"/>
      <c r="S149" s="46"/>
      <c r="T149" s="46"/>
    </row>
    <row r="150" spans="1:20">
      <c r="A150" s="25"/>
      <c r="B150" s="49"/>
      <c r="C150" s="42"/>
      <c r="D150" s="42" t="s">
        <v>196</v>
      </c>
      <c r="E150" s="41"/>
      <c r="F150" s="41" t="s">
        <v>197</v>
      </c>
      <c r="G150" s="51"/>
      <c r="H150" s="44">
        <v>0</v>
      </c>
      <c r="I150" s="44">
        <v>0</v>
      </c>
      <c r="J150" s="44">
        <f t="shared" si="34"/>
        <v>0</v>
      </c>
      <c r="K150" s="45"/>
      <c r="L150" s="46"/>
      <c r="M150" s="46"/>
      <c r="N150" s="46"/>
      <c r="O150" s="46"/>
      <c r="P150" s="46"/>
      <c r="Q150" s="46"/>
      <c r="R150" s="46"/>
      <c r="S150" s="46"/>
      <c r="T150" s="46"/>
    </row>
    <row r="151" spans="1:20">
      <c r="A151" s="25"/>
      <c r="B151" s="49"/>
      <c r="C151" s="42">
        <v>16.8</v>
      </c>
      <c r="D151" s="42"/>
      <c r="E151" s="41" t="s">
        <v>198</v>
      </c>
      <c r="F151" s="41"/>
      <c r="G151" s="50"/>
      <c r="H151" s="44">
        <v>0</v>
      </c>
      <c r="I151" s="44">
        <v>0</v>
      </c>
      <c r="J151" s="44">
        <f t="shared" si="34"/>
        <v>0</v>
      </c>
      <c r="K151" s="45"/>
      <c r="L151" s="46"/>
      <c r="M151" s="46"/>
      <c r="N151" s="46"/>
      <c r="O151" s="46"/>
      <c r="P151" s="46"/>
      <c r="Q151" s="46"/>
      <c r="R151" s="46"/>
      <c r="S151" s="46"/>
      <c r="T151" s="46"/>
    </row>
    <row r="152" spans="1:20">
      <c r="A152" s="25"/>
      <c r="B152" s="49"/>
      <c r="C152" s="42"/>
      <c r="D152" s="42" t="s">
        <v>199</v>
      </c>
      <c r="E152" s="41"/>
      <c r="F152" s="41" t="s">
        <v>200</v>
      </c>
      <c r="G152" s="51"/>
      <c r="H152" s="44">
        <v>0</v>
      </c>
      <c r="I152" s="44">
        <v>0</v>
      </c>
      <c r="J152" s="44">
        <f t="shared" si="34"/>
        <v>0</v>
      </c>
      <c r="K152" s="45"/>
      <c r="L152" s="46"/>
      <c r="M152" s="46"/>
      <c r="N152" s="46"/>
      <c r="O152" s="46"/>
      <c r="P152" s="46"/>
      <c r="Q152" s="46"/>
      <c r="R152" s="46"/>
      <c r="S152" s="46"/>
      <c r="T152" s="46"/>
    </row>
    <row r="153" spans="1:20">
      <c r="A153" s="25"/>
      <c r="B153" s="49"/>
      <c r="C153" s="42">
        <v>16.899999999999999</v>
      </c>
      <c r="D153" s="42"/>
      <c r="E153" s="41" t="s">
        <v>201</v>
      </c>
      <c r="F153" s="41"/>
      <c r="G153" s="50"/>
      <c r="H153" s="44">
        <v>0</v>
      </c>
      <c r="I153" s="44">
        <v>0</v>
      </c>
      <c r="J153" s="44">
        <f t="shared" si="34"/>
        <v>0</v>
      </c>
      <c r="K153" s="45"/>
      <c r="L153" s="46"/>
      <c r="M153" s="46"/>
      <c r="N153" s="46"/>
      <c r="O153" s="46"/>
      <c r="P153" s="46"/>
      <c r="Q153" s="46"/>
      <c r="R153" s="46"/>
      <c r="S153" s="46"/>
      <c r="T153" s="46"/>
    </row>
    <row r="154" spans="1:20" ht="15">
      <c r="A154" s="25"/>
      <c r="B154" s="47">
        <v>17</v>
      </c>
      <c r="C154" s="35"/>
      <c r="D154" s="34" t="s">
        <v>202</v>
      </c>
      <c r="E154" s="34"/>
      <c r="F154" s="35"/>
      <c r="G154" s="53"/>
      <c r="H154" s="37">
        <f t="shared" ref="H154:J154" si="35">SUM(H155:H161)</f>
        <v>0</v>
      </c>
      <c r="I154" s="37">
        <f t="shared" si="35"/>
        <v>0</v>
      </c>
      <c r="J154" s="37">
        <f t="shared" si="35"/>
        <v>0</v>
      </c>
      <c r="K154" s="38"/>
      <c r="L154" s="39"/>
      <c r="M154" s="39"/>
      <c r="N154" s="39"/>
      <c r="O154" s="39"/>
      <c r="P154" s="39"/>
      <c r="Q154" s="39"/>
      <c r="R154" s="39"/>
      <c r="S154" s="39"/>
      <c r="T154" s="39"/>
    </row>
    <row r="155" spans="1:20">
      <c r="A155" s="25"/>
      <c r="B155" s="49"/>
      <c r="C155" s="42">
        <v>17.100000000000001</v>
      </c>
      <c r="D155" s="42"/>
      <c r="E155" s="41" t="s">
        <v>179</v>
      </c>
      <c r="F155" s="42"/>
      <c r="G155" s="50"/>
      <c r="H155" s="44">
        <v>0</v>
      </c>
      <c r="I155" s="44">
        <v>0</v>
      </c>
      <c r="J155" s="44">
        <f t="shared" si="34"/>
        <v>0</v>
      </c>
      <c r="K155" s="45"/>
      <c r="L155" s="46"/>
      <c r="M155" s="46"/>
      <c r="N155" s="46"/>
      <c r="O155" s="46"/>
      <c r="P155" s="46"/>
      <c r="Q155" s="46"/>
      <c r="R155" s="46"/>
      <c r="S155" s="46"/>
      <c r="T155" s="46"/>
    </row>
    <row r="156" spans="1:20">
      <c r="A156" s="25"/>
      <c r="B156" s="49"/>
      <c r="C156" s="42">
        <v>17.2</v>
      </c>
      <c r="D156" s="42"/>
      <c r="E156" s="41" t="s">
        <v>180</v>
      </c>
      <c r="F156" s="42"/>
      <c r="G156" s="50"/>
      <c r="H156" s="44">
        <v>0</v>
      </c>
      <c r="I156" s="44">
        <v>0</v>
      </c>
      <c r="J156" s="44">
        <f t="shared" si="34"/>
        <v>0</v>
      </c>
      <c r="K156" s="45"/>
      <c r="L156" s="46"/>
      <c r="M156" s="46"/>
      <c r="N156" s="46"/>
      <c r="O156" s="46"/>
      <c r="P156" s="46"/>
      <c r="Q156" s="46"/>
      <c r="R156" s="46"/>
      <c r="S156" s="46"/>
      <c r="T156" s="46"/>
    </row>
    <row r="157" spans="1:20">
      <c r="A157" s="25"/>
      <c r="B157" s="49"/>
      <c r="C157" s="42"/>
      <c r="D157" s="42" t="s">
        <v>203</v>
      </c>
      <c r="E157" s="41"/>
      <c r="F157" s="41" t="s">
        <v>182</v>
      </c>
      <c r="G157" s="51"/>
      <c r="H157" s="44">
        <v>0</v>
      </c>
      <c r="I157" s="44">
        <v>0</v>
      </c>
      <c r="J157" s="44">
        <f t="shared" si="34"/>
        <v>0</v>
      </c>
      <c r="K157" s="45"/>
      <c r="L157" s="46"/>
      <c r="M157" s="46"/>
      <c r="N157" s="46"/>
      <c r="O157" s="46"/>
      <c r="P157" s="46"/>
      <c r="Q157" s="46"/>
      <c r="R157" s="46"/>
      <c r="S157" s="46"/>
      <c r="T157" s="46"/>
    </row>
    <row r="158" spans="1:20">
      <c r="A158" s="25"/>
      <c r="B158" s="49"/>
      <c r="C158" s="42">
        <v>17.3</v>
      </c>
      <c r="D158" s="42"/>
      <c r="E158" s="42" t="s">
        <v>201</v>
      </c>
      <c r="F158" s="42"/>
      <c r="G158" s="50"/>
      <c r="H158" s="44">
        <v>0</v>
      </c>
      <c r="I158" s="44">
        <v>0</v>
      </c>
      <c r="J158" s="44">
        <f t="shared" si="34"/>
        <v>0</v>
      </c>
      <c r="K158" s="45"/>
      <c r="L158" s="46"/>
      <c r="M158" s="46"/>
      <c r="N158" s="46"/>
      <c r="O158" s="46"/>
      <c r="P158" s="46"/>
      <c r="Q158" s="46"/>
      <c r="R158" s="46"/>
      <c r="S158" s="46"/>
      <c r="T158" s="46"/>
    </row>
    <row r="159" spans="1:20">
      <c r="A159" s="25"/>
      <c r="B159" s="49"/>
      <c r="C159" s="42">
        <v>17.399999999999999</v>
      </c>
      <c r="D159" s="42"/>
      <c r="E159" s="41" t="s">
        <v>204</v>
      </c>
      <c r="F159" s="42"/>
      <c r="G159" s="50"/>
      <c r="H159" s="44">
        <v>0</v>
      </c>
      <c r="I159" s="44">
        <v>0</v>
      </c>
      <c r="J159" s="44">
        <f t="shared" si="34"/>
        <v>0</v>
      </c>
      <c r="K159" s="45"/>
      <c r="L159" s="46"/>
      <c r="M159" s="46"/>
      <c r="N159" s="46"/>
      <c r="O159" s="46"/>
      <c r="P159" s="46"/>
      <c r="Q159" s="46"/>
      <c r="R159" s="46"/>
      <c r="S159" s="46"/>
      <c r="T159" s="46"/>
    </row>
    <row r="160" spans="1:20">
      <c r="A160" s="25"/>
      <c r="B160" s="49"/>
      <c r="C160" s="42">
        <v>17.5</v>
      </c>
      <c r="D160" s="42"/>
      <c r="E160" s="41" t="s">
        <v>205</v>
      </c>
      <c r="F160" s="42"/>
      <c r="G160" s="50"/>
      <c r="H160" s="44">
        <v>0</v>
      </c>
      <c r="I160" s="44">
        <v>0</v>
      </c>
      <c r="J160" s="44">
        <f t="shared" si="34"/>
        <v>0</v>
      </c>
      <c r="K160" s="45"/>
      <c r="L160" s="46"/>
      <c r="M160" s="46"/>
      <c r="N160" s="46"/>
      <c r="O160" s="46"/>
      <c r="P160" s="46"/>
      <c r="Q160" s="46"/>
      <c r="R160" s="46"/>
      <c r="S160" s="46"/>
      <c r="T160" s="46"/>
    </row>
    <row r="161" spans="1:20">
      <c r="A161" s="25"/>
      <c r="B161" s="49"/>
      <c r="C161" s="42">
        <v>17.600000000000001</v>
      </c>
      <c r="D161" s="42"/>
      <c r="E161" s="41" t="s">
        <v>206</v>
      </c>
      <c r="F161" s="42"/>
      <c r="G161" s="50"/>
      <c r="H161" s="44">
        <v>0</v>
      </c>
      <c r="I161" s="44">
        <v>0</v>
      </c>
      <c r="J161" s="44">
        <f t="shared" si="34"/>
        <v>0</v>
      </c>
      <c r="K161" s="45"/>
      <c r="L161" s="46"/>
      <c r="M161" s="46"/>
      <c r="N161" s="46"/>
      <c r="O161" s="46"/>
      <c r="P161" s="46"/>
      <c r="Q161" s="46"/>
      <c r="R161" s="46"/>
      <c r="S161" s="46"/>
      <c r="T161" s="46"/>
    </row>
    <row r="162" spans="1:20" ht="15">
      <c r="A162" s="25"/>
      <c r="B162" s="68" t="s">
        <v>207</v>
      </c>
      <c r="C162" s="35"/>
      <c r="D162" s="35" t="s">
        <v>208</v>
      </c>
      <c r="E162" s="34"/>
      <c r="F162" s="35"/>
      <c r="G162" s="53"/>
      <c r="H162" s="44">
        <f>SUM(H163:H169)</f>
        <v>0</v>
      </c>
      <c r="I162" s="44">
        <f t="shared" ref="I162:J162" si="36">SUM(I163:I169)</f>
        <v>0</v>
      </c>
      <c r="J162" s="44">
        <f t="shared" si="36"/>
        <v>0</v>
      </c>
      <c r="K162" s="45"/>
      <c r="L162" s="46"/>
      <c r="M162" s="46"/>
      <c r="N162" s="46"/>
      <c r="O162" s="46"/>
      <c r="P162" s="46"/>
      <c r="Q162" s="46"/>
      <c r="R162" s="46"/>
      <c r="S162" s="46"/>
      <c r="T162" s="46"/>
    </row>
    <row r="163" spans="1:20" ht="15">
      <c r="A163" s="25"/>
      <c r="B163" s="47">
        <v>18</v>
      </c>
      <c r="C163" s="35"/>
      <c r="D163" s="35" t="s">
        <v>209</v>
      </c>
      <c r="E163" s="34"/>
      <c r="F163" s="35"/>
      <c r="G163" s="36"/>
      <c r="H163" s="44">
        <v>0</v>
      </c>
      <c r="I163" s="44">
        <v>0</v>
      </c>
      <c r="J163" s="44">
        <f t="shared" si="34"/>
        <v>0</v>
      </c>
      <c r="K163" s="45"/>
      <c r="L163" s="46"/>
      <c r="M163" s="46"/>
      <c r="N163" s="46"/>
      <c r="O163" s="46"/>
      <c r="P163" s="46"/>
      <c r="Q163" s="46"/>
      <c r="R163" s="46"/>
      <c r="S163" s="46"/>
      <c r="T163" s="46"/>
    </row>
    <row r="164" spans="1:20" ht="15">
      <c r="A164" s="25"/>
      <c r="B164" s="47">
        <v>19</v>
      </c>
      <c r="C164" s="35"/>
      <c r="D164" s="35" t="s">
        <v>210</v>
      </c>
      <c r="E164" s="34"/>
      <c r="F164" s="35"/>
      <c r="G164" s="36"/>
      <c r="H164" s="44">
        <v>0</v>
      </c>
      <c r="I164" s="44">
        <v>0</v>
      </c>
      <c r="J164" s="44">
        <f t="shared" si="34"/>
        <v>0</v>
      </c>
      <c r="K164" s="45"/>
      <c r="L164" s="46"/>
      <c r="M164" s="46"/>
      <c r="N164" s="46"/>
      <c r="O164" s="46"/>
      <c r="P164" s="46"/>
      <c r="Q164" s="46"/>
      <c r="R164" s="46"/>
      <c r="S164" s="46"/>
      <c r="T164" s="46"/>
    </row>
    <row r="165" spans="1:20" ht="15">
      <c r="A165" s="25"/>
      <c r="B165" s="47">
        <v>20</v>
      </c>
      <c r="C165" s="35"/>
      <c r="D165" s="35" t="s">
        <v>211</v>
      </c>
      <c r="E165" s="34"/>
      <c r="F165" s="35"/>
      <c r="G165" s="36"/>
      <c r="H165" s="44">
        <v>0</v>
      </c>
      <c r="I165" s="44">
        <v>0</v>
      </c>
      <c r="J165" s="44">
        <f t="shared" si="34"/>
        <v>0</v>
      </c>
      <c r="K165" s="45"/>
      <c r="L165" s="46"/>
      <c r="M165" s="46"/>
      <c r="N165" s="46"/>
      <c r="O165" s="46"/>
      <c r="P165" s="46"/>
      <c r="Q165" s="46"/>
      <c r="R165" s="46"/>
      <c r="S165" s="46"/>
      <c r="T165" s="46"/>
    </row>
    <row r="166" spans="1:20" ht="15">
      <c r="A166" s="25"/>
      <c r="B166" s="47">
        <v>21</v>
      </c>
      <c r="C166" s="35"/>
      <c r="D166" s="35" t="s">
        <v>212</v>
      </c>
      <c r="E166" s="34"/>
      <c r="F166" s="35"/>
      <c r="G166" s="36"/>
      <c r="H166" s="44">
        <v>0</v>
      </c>
      <c r="I166" s="44">
        <v>0</v>
      </c>
      <c r="J166" s="44">
        <f t="shared" si="34"/>
        <v>0</v>
      </c>
      <c r="K166" s="45"/>
      <c r="L166" s="46"/>
      <c r="M166" s="46"/>
      <c r="N166" s="46"/>
      <c r="O166" s="46"/>
      <c r="P166" s="46"/>
      <c r="Q166" s="46"/>
      <c r="R166" s="46"/>
      <c r="S166" s="46"/>
      <c r="T166" s="46"/>
    </row>
    <row r="167" spans="1:20" ht="15">
      <c r="A167" s="25"/>
      <c r="B167" s="47">
        <v>22</v>
      </c>
      <c r="C167" s="35"/>
      <c r="D167" s="35" t="s">
        <v>213</v>
      </c>
      <c r="E167" s="34"/>
      <c r="F167" s="35"/>
      <c r="G167" s="36"/>
      <c r="H167" s="44">
        <v>0</v>
      </c>
      <c r="I167" s="44">
        <v>0</v>
      </c>
      <c r="J167" s="44">
        <f t="shared" si="34"/>
        <v>0</v>
      </c>
      <c r="K167" s="45"/>
      <c r="L167" s="46"/>
      <c r="M167" s="46"/>
      <c r="N167" s="46"/>
      <c r="O167" s="46"/>
      <c r="P167" s="46"/>
      <c r="Q167" s="46"/>
      <c r="R167" s="46"/>
      <c r="S167" s="46"/>
      <c r="T167" s="46"/>
    </row>
    <row r="168" spans="1:20" ht="15">
      <c r="A168" s="25"/>
      <c r="B168" s="47">
        <v>23</v>
      </c>
      <c r="C168" s="35"/>
      <c r="D168" s="35" t="s">
        <v>214</v>
      </c>
      <c r="E168" s="34"/>
      <c r="F168" s="35"/>
      <c r="G168" s="36"/>
      <c r="H168" s="37">
        <f t="shared" ref="H168:J168" si="37">SUM(H169:H171)</f>
        <v>0</v>
      </c>
      <c r="I168" s="37">
        <f>SUM(I169:I171)</f>
        <v>0</v>
      </c>
      <c r="J168" s="37">
        <f t="shared" si="37"/>
        <v>0</v>
      </c>
      <c r="K168" s="38"/>
      <c r="L168" s="39"/>
      <c r="M168" s="39"/>
      <c r="N168" s="39"/>
      <c r="O168" s="39"/>
      <c r="P168" s="39"/>
      <c r="Q168" s="39"/>
      <c r="R168" s="39"/>
      <c r="S168" s="39"/>
      <c r="T168" s="39"/>
    </row>
    <row r="169" spans="1:20">
      <c r="A169" s="25"/>
      <c r="B169" s="49"/>
      <c r="C169" s="42">
        <v>23.1</v>
      </c>
      <c r="D169" s="42"/>
      <c r="E169" s="55" t="s">
        <v>215</v>
      </c>
      <c r="F169" s="42"/>
      <c r="G169" s="43"/>
      <c r="H169" s="44">
        <v>0</v>
      </c>
      <c r="I169" s="44">
        <v>0</v>
      </c>
      <c r="J169" s="44">
        <f t="shared" si="34"/>
        <v>0</v>
      </c>
      <c r="K169" s="45"/>
      <c r="L169" s="46"/>
      <c r="M169" s="46"/>
      <c r="N169" s="46"/>
      <c r="O169" s="46"/>
      <c r="P169" s="46"/>
      <c r="Q169" s="46"/>
      <c r="R169" s="46"/>
      <c r="S169" s="46"/>
      <c r="T169" s="46"/>
    </row>
    <row r="170" spans="1:20">
      <c r="A170" s="25"/>
      <c r="B170" s="49"/>
      <c r="C170" s="42">
        <v>23.2</v>
      </c>
      <c r="D170" s="42"/>
      <c r="E170" s="55" t="s">
        <v>216</v>
      </c>
      <c r="F170" s="42"/>
      <c r="G170" s="43"/>
      <c r="H170" s="44">
        <v>0</v>
      </c>
      <c r="I170" s="44">
        <v>0</v>
      </c>
      <c r="J170" s="44">
        <f t="shared" si="34"/>
        <v>0</v>
      </c>
      <c r="K170" s="45"/>
      <c r="L170" s="46"/>
      <c r="M170" s="46"/>
      <c r="N170" s="46"/>
      <c r="O170" s="46"/>
      <c r="P170" s="46"/>
      <c r="Q170" s="46"/>
      <c r="R170" s="46"/>
      <c r="S170" s="46"/>
      <c r="T170" s="46"/>
    </row>
    <row r="171" spans="1:20">
      <c r="A171" s="25"/>
      <c r="B171" s="49"/>
      <c r="C171" s="42">
        <v>23.3</v>
      </c>
      <c r="D171" s="42"/>
      <c r="E171" s="56" t="s">
        <v>217</v>
      </c>
      <c r="F171" s="42"/>
      <c r="G171" s="43"/>
      <c r="H171" s="44">
        <v>0</v>
      </c>
      <c r="I171" s="44">
        <v>0</v>
      </c>
      <c r="J171" s="44">
        <f t="shared" si="34"/>
        <v>0</v>
      </c>
      <c r="K171" s="45"/>
      <c r="L171" s="46"/>
      <c r="M171" s="46"/>
      <c r="N171" s="46"/>
      <c r="O171" s="46"/>
      <c r="P171" s="46"/>
      <c r="Q171" s="46"/>
      <c r="R171" s="46"/>
      <c r="S171" s="46"/>
      <c r="T171" s="46"/>
    </row>
    <row r="172" spans="1:20" ht="15.75" thickBot="1">
      <c r="A172" s="25"/>
      <c r="B172" s="57">
        <v>24</v>
      </c>
      <c r="C172" s="97"/>
      <c r="D172" s="97" t="s">
        <v>218</v>
      </c>
      <c r="E172" s="98"/>
      <c r="F172" s="97"/>
      <c r="G172" s="99"/>
      <c r="H172" s="44">
        <v>0</v>
      </c>
      <c r="I172" s="44">
        <v>0</v>
      </c>
      <c r="J172" s="44">
        <f t="shared" si="34"/>
        <v>0</v>
      </c>
      <c r="K172" s="45"/>
      <c r="L172" s="46"/>
      <c r="M172" s="46"/>
      <c r="N172" s="46"/>
      <c r="O172" s="46"/>
      <c r="P172" s="46"/>
      <c r="Q172" s="46"/>
      <c r="R172" s="46"/>
      <c r="S172" s="46"/>
      <c r="T172" s="46"/>
    </row>
    <row r="173" spans="1:20" ht="15.75" thickBot="1">
      <c r="A173" s="25"/>
      <c r="B173" s="100" t="s">
        <v>219</v>
      </c>
      <c r="C173" s="101"/>
      <c r="D173" s="101"/>
      <c r="E173" s="102"/>
      <c r="F173" s="101"/>
      <c r="G173" s="103"/>
      <c r="H173" s="104">
        <f>SUM(H172,H162:H168,H154,H136:H137,H132,H127,H89,H81,H64,H58,H41,H35,H32,H27:H28,H24,H19,H12)</f>
        <v>0</v>
      </c>
      <c r="I173" s="104">
        <f>SUM(I172,I162:I168,I154,I136:I137,I132,I127,I89,I81,I64,I58,I41,I35,I32,I27:I28,I24,I19,I12)</f>
        <v>0</v>
      </c>
      <c r="J173" s="104">
        <f>SUM(J172,J162:J168,J154,J136:J137,J132,J127,J89,J81,J64,J58,J41,J35,J32,J27:J28,J24,J19,J12)</f>
        <v>0</v>
      </c>
      <c r="K173" s="38"/>
      <c r="L173" s="39"/>
      <c r="M173" s="39"/>
      <c r="N173" s="39"/>
      <c r="O173" s="39"/>
      <c r="P173" s="39"/>
      <c r="Q173" s="39"/>
      <c r="R173" s="39"/>
      <c r="S173" s="39"/>
      <c r="T173" s="39"/>
    </row>
    <row r="174" spans="1:20" ht="15" thickBot="1">
      <c r="A174" s="25"/>
      <c r="B174" s="49"/>
      <c r="C174" s="42"/>
      <c r="D174" s="42"/>
      <c r="E174" s="42"/>
      <c r="F174" s="42"/>
      <c r="G174" s="48"/>
      <c r="K174" s="25"/>
    </row>
    <row r="175" spans="1:20" ht="15">
      <c r="A175" s="25"/>
      <c r="B175" s="92"/>
      <c r="C175" s="93"/>
      <c r="D175" s="105" t="s">
        <v>220</v>
      </c>
      <c r="E175" s="93"/>
      <c r="F175" s="93"/>
      <c r="G175" s="95"/>
      <c r="H175" s="96"/>
      <c r="I175" s="96"/>
      <c r="J175" s="96"/>
      <c r="K175" s="25"/>
    </row>
    <row r="176" spans="1:20" ht="15">
      <c r="A176" s="25"/>
      <c r="B176" s="47">
        <v>25</v>
      </c>
      <c r="C176" s="35"/>
      <c r="D176" s="59" t="s">
        <v>221</v>
      </c>
      <c r="E176" s="35"/>
      <c r="F176" s="35"/>
      <c r="G176" s="36"/>
      <c r="H176" s="44">
        <v>0</v>
      </c>
      <c r="I176" s="44">
        <v>0</v>
      </c>
      <c r="J176" s="44">
        <f t="shared" ref="J176:J240" si="38">H176-I176</f>
        <v>0</v>
      </c>
      <c r="K176" s="45"/>
      <c r="L176" s="46"/>
      <c r="M176" s="46"/>
      <c r="N176" s="46"/>
      <c r="O176" s="46"/>
      <c r="P176" s="46"/>
      <c r="Q176" s="46"/>
      <c r="R176" s="46"/>
      <c r="S176" s="46"/>
      <c r="T176" s="46"/>
    </row>
    <row r="177" spans="1:20" ht="15">
      <c r="A177" s="25"/>
      <c r="B177" s="47">
        <v>26</v>
      </c>
      <c r="C177" s="35"/>
      <c r="D177" s="60" t="s">
        <v>222</v>
      </c>
      <c r="E177" s="35"/>
      <c r="F177" s="35"/>
      <c r="G177" s="36"/>
      <c r="H177" s="44">
        <v>0</v>
      </c>
      <c r="I177" s="44">
        <v>0</v>
      </c>
      <c r="J177" s="44">
        <f t="shared" si="38"/>
        <v>0</v>
      </c>
      <c r="K177" s="45"/>
      <c r="L177" s="46"/>
      <c r="M177" s="46"/>
      <c r="N177" s="46"/>
      <c r="O177" s="46"/>
      <c r="P177" s="46"/>
      <c r="Q177" s="46"/>
      <c r="R177" s="46"/>
      <c r="S177" s="46"/>
      <c r="T177" s="46"/>
    </row>
    <row r="178" spans="1:20" ht="15">
      <c r="A178" s="25"/>
      <c r="B178" s="47">
        <v>27</v>
      </c>
      <c r="C178" s="35"/>
      <c r="D178" s="60" t="s">
        <v>223</v>
      </c>
      <c r="E178" s="35"/>
      <c r="F178" s="35"/>
      <c r="G178" s="36"/>
      <c r="H178" s="44">
        <v>0</v>
      </c>
      <c r="I178" s="44">
        <v>0</v>
      </c>
      <c r="J178" s="44">
        <f t="shared" si="38"/>
        <v>0</v>
      </c>
      <c r="K178" s="45"/>
      <c r="L178" s="46"/>
      <c r="M178" s="46"/>
      <c r="N178" s="46"/>
      <c r="O178" s="46"/>
      <c r="P178" s="46"/>
      <c r="Q178" s="46"/>
      <c r="R178" s="46"/>
      <c r="S178" s="46"/>
      <c r="T178" s="46"/>
    </row>
    <row r="179" spans="1:20" ht="15">
      <c r="A179" s="25"/>
      <c r="B179" s="47">
        <v>28</v>
      </c>
      <c r="C179" s="35"/>
      <c r="D179" s="60" t="s">
        <v>224</v>
      </c>
      <c r="E179" s="35"/>
      <c r="F179" s="35"/>
      <c r="G179" s="36"/>
      <c r="H179" s="37">
        <f>SUM(H180:H183)</f>
        <v>0</v>
      </c>
      <c r="I179" s="37">
        <f t="shared" ref="I179:J179" si="39">SUM(I180:I183)</f>
        <v>0</v>
      </c>
      <c r="J179" s="37">
        <f t="shared" si="39"/>
        <v>0</v>
      </c>
      <c r="K179" s="38"/>
      <c r="L179" s="39"/>
      <c r="M179" s="39"/>
      <c r="N179" s="39"/>
      <c r="O179" s="39"/>
      <c r="P179" s="39"/>
      <c r="Q179" s="39"/>
      <c r="R179" s="39"/>
      <c r="S179" s="39"/>
      <c r="T179" s="39"/>
    </row>
    <row r="180" spans="1:20">
      <c r="A180" s="25"/>
      <c r="B180" s="49"/>
      <c r="C180" s="42">
        <v>28.1</v>
      </c>
      <c r="D180" s="42"/>
      <c r="E180" s="55" t="s">
        <v>225</v>
      </c>
      <c r="F180" s="42"/>
      <c r="G180" s="43"/>
      <c r="H180" s="44">
        <v>0</v>
      </c>
      <c r="I180" s="44">
        <v>0</v>
      </c>
      <c r="J180" s="44">
        <f t="shared" si="38"/>
        <v>0</v>
      </c>
      <c r="K180" s="45"/>
      <c r="L180" s="46"/>
      <c r="M180" s="46"/>
      <c r="N180" s="46"/>
      <c r="O180" s="46"/>
      <c r="P180" s="46"/>
      <c r="Q180" s="46"/>
      <c r="R180" s="46"/>
      <c r="S180" s="46"/>
      <c r="T180" s="46"/>
    </row>
    <row r="181" spans="1:20">
      <c r="A181" s="25"/>
      <c r="B181" s="49"/>
      <c r="C181" s="42">
        <v>28.2</v>
      </c>
      <c r="D181" s="42"/>
      <c r="E181" s="55" t="s">
        <v>226</v>
      </c>
      <c r="F181" s="42"/>
      <c r="G181" s="43"/>
      <c r="H181" s="44">
        <v>0</v>
      </c>
      <c r="I181" s="44">
        <v>0</v>
      </c>
      <c r="J181" s="44">
        <f t="shared" si="38"/>
        <v>0</v>
      </c>
      <c r="K181" s="45"/>
      <c r="L181" s="46"/>
      <c r="M181" s="46"/>
      <c r="N181" s="46"/>
      <c r="O181" s="46"/>
      <c r="P181" s="46"/>
      <c r="Q181" s="46"/>
      <c r="R181" s="46"/>
      <c r="S181" s="46"/>
      <c r="T181" s="46"/>
    </row>
    <row r="182" spans="1:20">
      <c r="A182" s="25"/>
      <c r="B182" s="49"/>
      <c r="C182" s="42">
        <v>28.3</v>
      </c>
      <c r="D182" s="42"/>
      <c r="E182" s="55" t="s">
        <v>227</v>
      </c>
      <c r="F182" s="42"/>
      <c r="G182" s="43"/>
      <c r="H182" s="44">
        <v>0</v>
      </c>
      <c r="I182" s="44">
        <v>0</v>
      </c>
      <c r="J182" s="44">
        <f t="shared" si="38"/>
        <v>0</v>
      </c>
      <c r="K182" s="45"/>
      <c r="L182" s="46"/>
      <c r="M182" s="46"/>
      <c r="N182" s="46"/>
      <c r="O182" s="46"/>
      <c r="P182" s="46"/>
      <c r="Q182" s="46"/>
      <c r="R182" s="46"/>
      <c r="S182" s="46"/>
      <c r="T182" s="46"/>
    </row>
    <row r="183" spans="1:20">
      <c r="A183" s="25"/>
      <c r="B183" s="49"/>
      <c r="C183" s="42">
        <v>28.4</v>
      </c>
      <c r="D183" s="42"/>
      <c r="E183" s="55" t="s">
        <v>228</v>
      </c>
      <c r="F183" s="42"/>
      <c r="G183" s="43"/>
      <c r="H183" s="44">
        <v>0</v>
      </c>
      <c r="I183" s="44">
        <v>0</v>
      </c>
      <c r="J183" s="44">
        <f t="shared" si="38"/>
        <v>0</v>
      </c>
      <c r="K183" s="45"/>
      <c r="L183" s="46"/>
      <c r="M183" s="46"/>
      <c r="N183" s="46"/>
      <c r="O183" s="46"/>
      <c r="P183" s="46"/>
      <c r="Q183" s="46"/>
      <c r="R183" s="46"/>
      <c r="S183" s="46"/>
      <c r="T183" s="46"/>
    </row>
    <row r="184" spans="1:20" ht="15">
      <c r="A184" s="25"/>
      <c r="B184" s="47">
        <v>29</v>
      </c>
      <c r="C184" s="35"/>
      <c r="D184" s="60" t="s">
        <v>229</v>
      </c>
      <c r="E184" s="35"/>
      <c r="F184" s="35"/>
      <c r="G184" s="36"/>
      <c r="H184" s="37">
        <f>SUM(H185:H186)</f>
        <v>0</v>
      </c>
      <c r="I184" s="37">
        <f t="shared" ref="I184:J184" si="40">SUM(I185:I186)</f>
        <v>0</v>
      </c>
      <c r="J184" s="37">
        <f t="shared" si="40"/>
        <v>0</v>
      </c>
      <c r="K184" s="38"/>
      <c r="L184" s="39"/>
      <c r="M184" s="39"/>
      <c r="N184" s="39"/>
      <c r="O184" s="39"/>
      <c r="P184" s="39"/>
      <c r="Q184" s="39"/>
      <c r="R184" s="39"/>
      <c r="S184" s="39"/>
      <c r="T184" s="39"/>
    </row>
    <row r="185" spans="1:20">
      <c r="A185" s="25"/>
      <c r="B185" s="49"/>
      <c r="C185" s="42">
        <v>29.1</v>
      </c>
      <c r="D185" s="42"/>
      <c r="E185" s="55" t="s">
        <v>230</v>
      </c>
      <c r="F185" s="42"/>
      <c r="G185" s="43"/>
      <c r="H185" s="44">
        <v>0</v>
      </c>
      <c r="I185" s="44">
        <v>0</v>
      </c>
      <c r="J185" s="44">
        <f t="shared" si="38"/>
        <v>0</v>
      </c>
      <c r="K185" s="45"/>
      <c r="L185" s="46"/>
      <c r="M185" s="46"/>
      <c r="N185" s="46"/>
      <c r="O185" s="46"/>
      <c r="P185" s="46"/>
      <c r="Q185" s="46"/>
      <c r="R185" s="46"/>
      <c r="S185" s="46"/>
      <c r="T185" s="46"/>
    </row>
    <row r="186" spans="1:20">
      <c r="A186" s="25"/>
      <c r="B186" s="49"/>
      <c r="C186" s="42">
        <v>29.2</v>
      </c>
      <c r="D186" s="42"/>
      <c r="E186" s="55" t="s">
        <v>231</v>
      </c>
      <c r="F186" s="42"/>
      <c r="G186" s="43"/>
      <c r="H186" s="44">
        <v>0</v>
      </c>
      <c r="I186" s="44">
        <v>0</v>
      </c>
      <c r="J186" s="44">
        <f t="shared" si="38"/>
        <v>0</v>
      </c>
      <c r="K186" s="45"/>
      <c r="L186" s="46"/>
      <c r="M186" s="46"/>
      <c r="N186" s="46"/>
      <c r="O186" s="46"/>
      <c r="P186" s="46"/>
      <c r="Q186" s="46"/>
      <c r="R186" s="46"/>
      <c r="S186" s="46"/>
      <c r="T186" s="46"/>
    </row>
    <row r="187" spans="1:20" ht="15">
      <c r="A187" s="25"/>
      <c r="B187" s="47">
        <v>30</v>
      </c>
      <c r="C187" s="35"/>
      <c r="D187" s="60" t="s">
        <v>232</v>
      </c>
      <c r="E187" s="35"/>
      <c r="F187" s="35"/>
      <c r="G187" s="36"/>
      <c r="H187" s="37">
        <f>H188</f>
        <v>0</v>
      </c>
      <c r="I187" s="37">
        <f t="shared" ref="I187:J187" si="41">I188</f>
        <v>0</v>
      </c>
      <c r="J187" s="37">
        <f t="shared" si="41"/>
        <v>0</v>
      </c>
      <c r="K187" s="38"/>
      <c r="L187" s="39"/>
      <c r="M187" s="39"/>
      <c r="N187" s="39"/>
      <c r="O187" s="39"/>
      <c r="P187" s="39"/>
      <c r="Q187" s="39"/>
      <c r="R187" s="39"/>
      <c r="S187" s="39"/>
      <c r="T187" s="39"/>
    </row>
    <row r="188" spans="1:20">
      <c r="A188" s="25"/>
      <c r="B188" s="49"/>
      <c r="C188" s="42">
        <v>30.1</v>
      </c>
      <c r="D188" s="42"/>
      <c r="E188" s="55" t="s">
        <v>233</v>
      </c>
      <c r="F188" s="42"/>
      <c r="G188" s="43"/>
      <c r="H188" s="44">
        <v>0</v>
      </c>
      <c r="I188" s="44">
        <v>0</v>
      </c>
      <c r="J188" s="44">
        <f t="shared" si="38"/>
        <v>0</v>
      </c>
      <c r="K188" s="45"/>
      <c r="L188" s="46"/>
      <c r="M188" s="46"/>
      <c r="N188" s="46"/>
      <c r="O188" s="46"/>
      <c r="P188" s="46"/>
      <c r="Q188" s="46"/>
      <c r="R188" s="46"/>
      <c r="S188" s="46"/>
      <c r="T188" s="46"/>
    </row>
    <row r="189" spans="1:20" ht="15">
      <c r="A189" s="25"/>
      <c r="B189" s="47">
        <v>31</v>
      </c>
      <c r="C189" s="35"/>
      <c r="D189" s="60" t="s">
        <v>234</v>
      </c>
      <c r="E189" s="35"/>
      <c r="F189" s="35"/>
      <c r="G189" s="36"/>
      <c r="H189" s="44">
        <v>0</v>
      </c>
      <c r="I189" s="44">
        <v>0</v>
      </c>
      <c r="J189" s="44">
        <f t="shared" si="38"/>
        <v>0</v>
      </c>
      <c r="K189" s="45"/>
      <c r="L189" s="46"/>
      <c r="M189" s="46"/>
      <c r="N189" s="46"/>
      <c r="O189" s="46"/>
      <c r="P189" s="46"/>
      <c r="Q189" s="46"/>
      <c r="R189" s="46"/>
      <c r="S189" s="46"/>
      <c r="T189" s="46"/>
    </row>
    <row r="190" spans="1:20" ht="15">
      <c r="A190" s="25"/>
      <c r="B190" s="47">
        <v>32</v>
      </c>
      <c r="C190" s="35"/>
      <c r="D190" s="60" t="s">
        <v>235</v>
      </c>
      <c r="E190" s="35"/>
      <c r="F190" s="35"/>
      <c r="G190" s="36"/>
      <c r="H190" s="54"/>
      <c r="I190" s="54"/>
      <c r="J190" s="54"/>
      <c r="K190" s="45"/>
      <c r="L190" s="46"/>
      <c r="M190" s="46"/>
      <c r="N190" s="46"/>
      <c r="O190" s="46"/>
      <c r="P190" s="46"/>
      <c r="Q190" s="46"/>
      <c r="R190" s="46"/>
      <c r="S190" s="46"/>
      <c r="T190" s="46"/>
    </row>
    <row r="191" spans="1:20" ht="15">
      <c r="A191" s="25"/>
      <c r="B191" s="47">
        <v>33</v>
      </c>
      <c r="C191" s="35"/>
      <c r="D191" s="60" t="s">
        <v>236</v>
      </c>
      <c r="E191" s="35"/>
      <c r="F191" s="35"/>
      <c r="G191" s="36"/>
      <c r="H191" s="44">
        <v>0</v>
      </c>
      <c r="I191" s="44">
        <v>0</v>
      </c>
      <c r="J191" s="44">
        <f t="shared" si="38"/>
        <v>0</v>
      </c>
      <c r="K191" s="45"/>
      <c r="L191" s="46"/>
      <c r="M191" s="46"/>
      <c r="N191" s="46"/>
      <c r="O191" s="46"/>
      <c r="P191" s="46"/>
      <c r="Q191" s="46"/>
      <c r="R191" s="46"/>
      <c r="S191" s="46"/>
      <c r="T191" s="46"/>
    </row>
    <row r="192" spans="1:20" ht="15">
      <c r="A192" s="25"/>
      <c r="B192" s="47">
        <v>34</v>
      </c>
      <c r="C192" s="35"/>
      <c r="D192" s="60" t="s">
        <v>237</v>
      </c>
      <c r="E192" s="35"/>
      <c r="F192" s="35"/>
      <c r="G192" s="36"/>
      <c r="H192" s="44">
        <v>0</v>
      </c>
      <c r="I192" s="44">
        <v>0</v>
      </c>
      <c r="J192" s="44">
        <f t="shared" si="38"/>
        <v>0</v>
      </c>
      <c r="K192" s="45"/>
      <c r="L192" s="46"/>
      <c r="M192" s="46"/>
      <c r="N192" s="46"/>
      <c r="O192" s="46"/>
      <c r="P192" s="46"/>
      <c r="Q192" s="46"/>
      <c r="R192" s="46"/>
      <c r="S192" s="46"/>
      <c r="T192" s="46"/>
    </row>
    <row r="193" spans="1:20" ht="15">
      <c r="A193" s="25"/>
      <c r="B193" s="47">
        <v>35</v>
      </c>
      <c r="C193" s="35"/>
      <c r="D193" s="60" t="s">
        <v>238</v>
      </c>
      <c r="E193" s="35"/>
      <c r="F193" s="35"/>
      <c r="G193" s="36"/>
      <c r="H193" s="44">
        <v>0</v>
      </c>
      <c r="I193" s="44">
        <v>0</v>
      </c>
      <c r="J193" s="44">
        <f t="shared" si="38"/>
        <v>0</v>
      </c>
      <c r="K193" s="45"/>
      <c r="L193" s="46"/>
      <c r="M193" s="46"/>
      <c r="N193" s="46"/>
      <c r="O193" s="46"/>
      <c r="P193" s="46"/>
      <c r="Q193" s="46"/>
      <c r="R193" s="46"/>
      <c r="S193" s="46"/>
      <c r="T193" s="46"/>
    </row>
    <row r="194" spans="1:20" ht="15">
      <c r="A194" s="25"/>
      <c r="B194" s="47">
        <v>36</v>
      </c>
      <c r="C194" s="35"/>
      <c r="D194" s="60" t="s">
        <v>239</v>
      </c>
      <c r="E194" s="35"/>
      <c r="F194" s="35"/>
      <c r="G194" s="36"/>
      <c r="H194" s="37">
        <f>SUM(H195:H196)</f>
        <v>0</v>
      </c>
      <c r="I194" s="37">
        <f t="shared" ref="I194:J194" si="42">SUM(I195:I196)</f>
        <v>0</v>
      </c>
      <c r="J194" s="37">
        <f t="shared" si="42"/>
        <v>0</v>
      </c>
      <c r="K194" s="38"/>
      <c r="L194" s="39"/>
      <c r="M194" s="39"/>
      <c r="N194" s="39"/>
      <c r="O194" s="39"/>
      <c r="P194" s="39"/>
      <c r="Q194" s="39"/>
      <c r="R194" s="39"/>
      <c r="S194" s="39"/>
      <c r="T194" s="39"/>
    </row>
    <row r="195" spans="1:20">
      <c r="A195" s="25"/>
      <c r="B195" s="49"/>
      <c r="C195" s="42">
        <v>36.1</v>
      </c>
      <c r="D195" s="55"/>
      <c r="E195" s="42" t="s">
        <v>240</v>
      </c>
      <c r="F195" s="42"/>
      <c r="G195" s="48"/>
      <c r="H195" s="44">
        <v>0</v>
      </c>
      <c r="I195" s="44">
        <v>0</v>
      </c>
      <c r="J195" s="44">
        <f t="shared" si="38"/>
        <v>0</v>
      </c>
      <c r="K195" s="45"/>
      <c r="L195" s="46"/>
      <c r="M195" s="46"/>
      <c r="N195" s="46"/>
      <c r="O195" s="46"/>
      <c r="P195" s="46"/>
      <c r="Q195" s="46"/>
      <c r="R195" s="46"/>
      <c r="S195" s="46"/>
      <c r="T195" s="46"/>
    </row>
    <row r="196" spans="1:20">
      <c r="A196" s="25"/>
      <c r="B196" s="49"/>
      <c r="C196" s="42">
        <v>36.200000000000003</v>
      </c>
      <c r="D196" s="55"/>
      <c r="E196" s="42" t="s">
        <v>241</v>
      </c>
      <c r="F196" s="42"/>
      <c r="G196" s="48"/>
      <c r="H196" s="44">
        <v>0</v>
      </c>
      <c r="I196" s="44">
        <v>0</v>
      </c>
      <c r="J196" s="44">
        <f t="shared" si="38"/>
        <v>0</v>
      </c>
      <c r="K196" s="45"/>
      <c r="L196" s="46"/>
      <c r="M196" s="46"/>
      <c r="N196" s="46"/>
      <c r="O196" s="46"/>
      <c r="P196" s="46"/>
      <c r="Q196" s="46"/>
      <c r="R196" s="46"/>
      <c r="S196" s="46"/>
      <c r="T196" s="46"/>
    </row>
    <row r="197" spans="1:20" ht="15">
      <c r="A197" s="25"/>
      <c r="B197" s="47">
        <v>37</v>
      </c>
      <c r="C197" s="35"/>
      <c r="D197" s="60" t="s">
        <v>242</v>
      </c>
      <c r="E197" s="35"/>
      <c r="F197" s="35"/>
      <c r="G197" s="36"/>
      <c r="H197" s="44">
        <v>0</v>
      </c>
      <c r="I197" s="44">
        <v>0</v>
      </c>
      <c r="J197" s="44">
        <f t="shared" si="38"/>
        <v>0</v>
      </c>
      <c r="K197" s="45"/>
      <c r="L197" s="46"/>
      <c r="M197" s="46"/>
      <c r="N197" s="46"/>
      <c r="O197" s="46"/>
      <c r="P197" s="46"/>
      <c r="Q197" s="46"/>
      <c r="R197" s="46"/>
      <c r="S197" s="46"/>
      <c r="T197" s="46"/>
    </row>
    <row r="198" spans="1:20" ht="15">
      <c r="A198" s="25"/>
      <c r="B198" s="47">
        <v>38</v>
      </c>
      <c r="C198" s="35"/>
      <c r="D198" s="60" t="s">
        <v>243</v>
      </c>
      <c r="E198" s="35"/>
      <c r="F198" s="35"/>
      <c r="G198" s="36"/>
      <c r="H198" s="44">
        <v>0</v>
      </c>
      <c r="I198" s="44">
        <v>0</v>
      </c>
      <c r="J198" s="44">
        <f t="shared" si="38"/>
        <v>0</v>
      </c>
      <c r="K198" s="45"/>
      <c r="L198" s="46"/>
      <c r="M198" s="46"/>
      <c r="N198" s="46"/>
      <c r="O198" s="46"/>
      <c r="P198" s="46"/>
      <c r="Q198" s="46"/>
      <c r="R198" s="46"/>
      <c r="S198" s="46"/>
      <c r="T198" s="46"/>
    </row>
    <row r="199" spans="1:20" ht="15">
      <c r="A199" s="25"/>
      <c r="B199" s="47">
        <v>39</v>
      </c>
      <c r="C199" s="35"/>
      <c r="D199" s="60" t="s">
        <v>244</v>
      </c>
      <c r="E199" s="35"/>
      <c r="F199" s="35"/>
      <c r="G199" s="36"/>
      <c r="H199" s="44">
        <v>0</v>
      </c>
      <c r="I199" s="44">
        <v>0</v>
      </c>
      <c r="J199" s="44">
        <f t="shared" si="38"/>
        <v>0</v>
      </c>
      <c r="K199" s="45"/>
      <c r="L199" s="46"/>
      <c r="M199" s="46"/>
      <c r="N199" s="46"/>
      <c r="O199" s="46"/>
      <c r="P199" s="46"/>
      <c r="Q199" s="46"/>
      <c r="R199" s="46"/>
      <c r="S199" s="46"/>
      <c r="T199" s="46"/>
    </row>
    <row r="200" spans="1:20" ht="15">
      <c r="A200" s="25"/>
      <c r="B200" s="47">
        <v>40</v>
      </c>
      <c r="C200" s="35"/>
      <c r="D200" s="60" t="s">
        <v>245</v>
      </c>
      <c r="E200" s="35"/>
      <c r="F200" s="35"/>
      <c r="G200" s="36"/>
      <c r="H200" s="44">
        <v>0</v>
      </c>
      <c r="I200" s="44">
        <v>0</v>
      </c>
      <c r="J200" s="44">
        <f t="shared" si="38"/>
        <v>0</v>
      </c>
      <c r="K200" s="45"/>
      <c r="L200" s="46"/>
      <c r="M200" s="46"/>
      <c r="N200" s="46"/>
      <c r="O200" s="46"/>
      <c r="P200" s="46"/>
      <c r="Q200" s="46"/>
      <c r="R200" s="46"/>
      <c r="S200" s="46"/>
      <c r="T200" s="46"/>
    </row>
    <row r="201" spans="1:20" ht="15">
      <c r="A201" s="25"/>
      <c r="B201" s="47">
        <v>41</v>
      </c>
      <c r="C201" s="35"/>
      <c r="D201" s="60" t="s">
        <v>246</v>
      </c>
      <c r="E201" s="35"/>
      <c r="F201" s="35"/>
      <c r="G201" s="36"/>
      <c r="H201" s="37">
        <f>SUM(H202:H208)</f>
        <v>0</v>
      </c>
      <c r="I201" s="37">
        <f t="shared" ref="I201:J201" si="43">SUM(I202:I208)</f>
        <v>0</v>
      </c>
      <c r="J201" s="37">
        <f t="shared" si="43"/>
        <v>0</v>
      </c>
      <c r="K201" s="38"/>
      <c r="L201" s="39"/>
      <c r="M201" s="39"/>
      <c r="N201" s="39"/>
      <c r="O201" s="39"/>
      <c r="P201" s="39"/>
      <c r="Q201" s="39"/>
      <c r="R201" s="39"/>
      <c r="S201" s="39"/>
      <c r="T201" s="39"/>
    </row>
    <row r="202" spans="1:20">
      <c r="A202" s="25"/>
      <c r="B202" s="49"/>
      <c r="C202" s="42">
        <v>41.1</v>
      </c>
      <c r="D202" s="42"/>
      <c r="E202" s="55" t="s">
        <v>247</v>
      </c>
      <c r="F202" s="42"/>
      <c r="G202" s="43"/>
      <c r="H202" s="44">
        <v>0</v>
      </c>
      <c r="I202" s="44">
        <v>0</v>
      </c>
      <c r="J202" s="44">
        <f t="shared" si="38"/>
        <v>0</v>
      </c>
      <c r="K202" s="45"/>
      <c r="L202" s="46"/>
      <c r="M202" s="46"/>
      <c r="N202" s="46"/>
      <c r="O202" s="46"/>
      <c r="P202" s="46"/>
      <c r="Q202" s="46"/>
      <c r="R202" s="46"/>
      <c r="S202" s="46"/>
      <c r="T202" s="46"/>
    </row>
    <row r="203" spans="1:20">
      <c r="A203" s="25"/>
      <c r="B203" s="49"/>
      <c r="C203" s="42">
        <v>41.2</v>
      </c>
      <c r="D203" s="42"/>
      <c r="E203" s="55" t="s">
        <v>248</v>
      </c>
      <c r="F203" s="42"/>
      <c r="G203" s="43"/>
      <c r="H203" s="44">
        <v>0</v>
      </c>
      <c r="I203" s="44">
        <v>0</v>
      </c>
      <c r="J203" s="44">
        <f t="shared" si="38"/>
        <v>0</v>
      </c>
      <c r="K203" s="45"/>
      <c r="L203" s="46"/>
      <c r="M203" s="46"/>
      <c r="N203" s="46"/>
      <c r="O203" s="46"/>
      <c r="P203" s="46"/>
      <c r="Q203" s="46"/>
      <c r="R203" s="46"/>
      <c r="S203" s="46"/>
      <c r="T203" s="46"/>
    </row>
    <row r="204" spans="1:20">
      <c r="A204" s="25"/>
      <c r="B204" s="49"/>
      <c r="C204" s="42">
        <v>41.3</v>
      </c>
      <c r="D204" s="42"/>
      <c r="E204" s="55" t="s">
        <v>249</v>
      </c>
      <c r="F204" s="42"/>
      <c r="G204" s="43"/>
      <c r="H204" s="44">
        <v>0</v>
      </c>
      <c r="I204" s="44">
        <v>0</v>
      </c>
      <c r="J204" s="44">
        <f t="shared" si="38"/>
        <v>0</v>
      </c>
      <c r="K204" s="45"/>
      <c r="L204" s="46"/>
      <c r="M204" s="46"/>
      <c r="N204" s="46"/>
      <c r="O204" s="46"/>
      <c r="P204" s="46"/>
      <c r="Q204" s="46"/>
      <c r="R204" s="46"/>
      <c r="S204" s="46"/>
      <c r="T204" s="46"/>
    </row>
    <row r="205" spans="1:20">
      <c r="A205" s="25"/>
      <c r="B205" s="49"/>
      <c r="C205" s="42">
        <v>41.4</v>
      </c>
      <c r="D205" s="42"/>
      <c r="E205" s="55" t="s">
        <v>250</v>
      </c>
      <c r="F205" s="42"/>
      <c r="G205" s="43"/>
      <c r="H205" s="44">
        <v>0</v>
      </c>
      <c r="I205" s="44">
        <v>0</v>
      </c>
      <c r="J205" s="44">
        <f t="shared" si="38"/>
        <v>0</v>
      </c>
      <c r="K205" s="45"/>
      <c r="L205" s="46"/>
      <c r="M205" s="46"/>
      <c r="N205" s="46"/>
      <c r="O205" s="46"/>
      <c r="P205" s="46"/>
      <c r="Q205" s="46"/>
      <c r="R205" s="46"/>
      <c r="S205" s="46"/>
      <c r="T205" s="46"/>
    </row>
    <row r="206" spans="1:20">
      <c r="A206" s="25"/>
      <c r="B206" s="49"/>
      <c r="C206" s="42">
        <v>41.5</v>
      </c>
      <c r="D206" s="42"/>
      <c r="E206" s="55" t="s">
        <v>251</v>
      </c>
      <c r="F206" s="42"/>
      <c r="G206" s="43"/>
      <c r="H206" s="44">
        <v>0</v>
      </c>
      <c r="I206" s="44">
        <v>0</v>
      </c>
      <c r="J206" s="44">
        <f t="shared" si="38"/>
        <v>0</v>
      </c>
      <c r="K206" s="45"/>
      <c r="L206" s="46"/>
      <c r="M206" s="46"/>
      <c r="N206" s="46"/>
      <c r="O206" s="46"/>
      <c r="P206" s="46"/>
      <c r="Q206" s="46"/>
      <c r="R206" s="46"/>
      <c r="S206" s="46"/>
      <c r="T206" s="46"/>
    </row>
    <row r="207" spans="1:20">
      <c r="A207" s="25"/>
      <c r="B207" s="49"/>
      <c r="C207" s="42">
        <v>41.6</v>
      </c>
      <c r="D207" s="42"/>
      <c r="E207" s="55" t="s">
        <v>252</v>
      </c>
      <c r="F207" s="42"/>
      <c r="G207" s="43"/>
      <c r="H207" s="44">
        <v>0</v>
      </c>
      <c r="I207" s="44">
        <v>0</v>
      </c>
      <c r="J207" s="44">
        <f t="shared" si="38"/>
        <v>0</v>
      </c>
      <c r="K207" s="45"/>
      <c r="L207" s="46"/>
      <c r="M207" s="46"/>
      <c r="N207" s="46"/>
      <c r="O207" s="46"/>
      <c r="P207" s="46"/>
      <c r="Q207" s="46"/>
      <c r="R207" s="46"/>
      <c r="S207" s="46"/>
      <c r="T207" s="46"/>
    </row>
    <row r="208" spans="1:20">
      <c r="A208" s="25"/>
      <c r="B208" s="49"/>
      <c r="C208" s="42">
        <v>41.7</v>
      </c>
      <c r="D208" s="42"/>
      <c r="E208" s="55" t="s">
        <v>253</v>
      </c>
      <c r="F208" s="42"/>
      <c r="G208" s="43"/>
      <c r="H208" s="44">
        <v>0</v>
      </c>
      <c r="I208" s="44">
        <v>0</v>
      </c>
      <c r="J208" s="44">
        <f t="shared" si="38"/>
        <v>0</v>
      </c>
      <c r="K208" s="45"/>
      <c r="L208" s="46"/>
      <c r="M208" s="46"/>
      <c r="N208" s="46"/>
      <c r="O208" s="46"/>
      <c r="P208" s="46"/>
      <c r="Q208" s="46"/>
      <c r="R208" s="46"/>
      <c r="S208" s="46"/>
      <c r="T208" s="46"/>
    </row>
    <row r="209" spans="1:20" ht="15">
      <c r="A209" s="25"/>
      <c r="B209" s="47">
        <v>42</v>
      </c>
      <c r="C209" s="35"/>
      <c r="D209" s="60" t="s">
        <v>254</v>
      </c>
      <c r="E209" s="35"/>
      <c r="F209" s="35"/>
      <c r="G209" s="36"/>
      <c r="H209" s="37">
        <f>SUM(H210:H215)</f>
        <v>0</v>
      </c>
      <c r="I209" s="37">
        <f t="shared" ref="I209:J209" si="44">SUM(I210:I215)</f>
        <v>0</v>
      </c>
      <c r="J209" s="37">
        <f t="shared" si="44"/>
        <v>0</v>
      </c>
      <c r="K209" s="38"/>
      <c r="L209" s="39"/>
      <c r="M209" s="39"/>
      <c r="N209" s="39"/>
      <c r="O209" s="39"/>
      <c r="P209" s="39"/>
      <c r="Q209" s="39"/>
      <c r="R209" s="39"/>
      <c r="S209" s="39"/>
      <c r="T209" s="39"/>
    </row>
    <row r="210" spans="1:20">
      <c r="A210" s="25"/>
      <c r="B210" s="49"/>
      <c r="C210" s="42">
        <v>42.1</v>
      </c>
      <c r="D210" s="42"/>
      <c r="E210" s="55" t="s">
        <v>255</v>
      </c>
      <c r="F210" s="42"/>
      <c r="G210" s="43"/>
      <c r="H210" s="44">
        <v>0</v>
      </c>
      <c r="I210" s="44">
        <v>0</v>
      </c>
      <c r="J210" s="44">
        <f t="shared" si="38"/>
        <v>0</v>
      </c>
      <c r="K210" s="45"/>
      <c r="L210" s="46"/>
      <c r="M210" s="46"/>
      <c r="N210" s="46"/>
      <c r="O210" s="46"/>
      <c r="P210" s="46"/>
      <c r="Q210" s="46"/>
      <c r="R210" s="46"/>
      <c r="S210" s="46"/>
      <c r="T210" s="46"/>
    </row>
    <row r="211" spans="1:20">
      <c r="A211" s="25"/>
      <c r="B211" s="49"/>
      <c r="C211" s="42">
        <v>42.2</v>
      </c>
      <c r="D211" s="42"/>
      <c r="E211" s="55" t="s">
        <v>256</v>
      </c>
      <c r="F211" s="42"/>
      <c r="G211" s="43"/>
      <c r="H211" s="44">
        <v>0</v>
      </c>
      <c r="I211" s="44">
        <v>0</v>
      </c>
      <c r="J211" s="44">
        <f t="shared" si="38"/>
        <v>0</v>
      </c>
      <c r="K211" s="45"/>
      <c r="L211" s="46"/>
      <c r="M211" s="46"/>
      <c r="N211" s="46"/>
      <c r="O211" s="46"/>
      <c r="P211" s="46"/>
      <c r="Q211" s="46"/>
      <c r="R211" s="46"/>
      <c r="S211" s="46"/>
      <c r="T211" s="46"/>
    </row>
    <row r="212" spans="1:20">
      <c r="A212" s="25"/>
      <c r="B212" s="49"/>
      <c r="C212" s="42">
        <v>42.3</v>
      </c>
      <c r="D212" s="42"/>
      <c r="E212" s="55" t="s">
        <v>257</v>
      </c>
      <c r="F212" s="42"/>
      <c r="G212" s="43"/>
      <c r="H212" s="44">
        <v>0</v>
      </c>
      <c r="I212" s="44">
        <v>0</v>
      </c>
      <c r="J212" s="44">
        <f t="shared" si="38"/>
        <v>0</v>
      </c>
      <c r="K212" s="45"/>
      <c r="L212" s="46"/>
      <c r="M212" s="46"/>
      <c r="N212" s="46"/>
      <c r="O212" s="46"/>
      <c r="P212" s="46"/>
      <c r="Q212" s="46"/>
      <c r="R212" s="46"/>
      <c r="S212" s="46"/>
      <c r="T212" s="46"/>
    </row>
    <row r="213" spans="1:20">
      <c r="A213" s="25"/>
      <c r="B213" s="49"/>
      <c r="C213" s="42">
        <v>42.4</v>
      </c>
      <c r="D213" s="42"/>
      <c r="E213" s="55" t="s">
        <v>258</v>
      </c>
      <c r="F213" s="42"/>
      <c r="G213" s="43"/>
      <c r="H213" s="44">
        <v>0</v>
      </c>
      <c r="I213" s="44">
        <v>0</v>
      </c>
      <c r="J213" s="44">
        <f t="shared" si="38"/>
        <v>0</v>
      </c>
      <c r="K213" s="45"/>
      <c r="L213" s="46"/>
      <c r="M213" s="46"/>
      <c r="N213" s="46"/>
      <c r="O213" s="46"/>
      <c r="P213" s="46"/>
      <c r="Q213" s="46"/>
      <c r="R213" s="46"/>
      <c r="S213" s="46"/>
      <c r="T213" s="46"/>
    </row>
    <row r="214" spans="1:20">
      <c r="A214" s="25"/>
      <c r="B214" s="49"/>
      <c r="C214" s="42">
        <v>42.5</v>
      </c>
      <c r="D214" s="42"/>
      <c r="E214" s="55" t="s">
        <v>259</v>
      </c>
      <c r="F214" s="42"/>
      <c r="G214" s="43"/>
      <c r="H214" s="44">
        <v>0</v>
      </c>
      <c r="I214" s="44">
        <v>0</v>
      </c>
      <c r="J214" s="44">
        <f t="shared" si="38"/>
        <v>0</v>
      </c>
      <c r="K214" s="45"/>
      <c r="L214" s="46"/>
      <c r="M214" s="46"/>
      <c r="N214" s="46"/>
      <c r="O214" s="46"/>
      <c r="P214" s="46"/>
      <c r="Q214" s="46"/>
      <c r="R214" s="46"/>
      <c r="S214" s="46"/>
      <c r="T214" s="46"/>
    </row>
    <row r="215" spans="1:20">
      <c r="A215" s="25"/>
      <c r="B215" s="49"/>
      <c r="C215" s="42">
        <v>42.6</v>
      </c>
      <c r="D215" s="42"/>
      <c r="E215" s="55" t="s">
        <v>260</v>
      </c>
      <c r="F215" s="42"/>
      <c r="G215" s="43"/>
      <c r="H215" s="44">
        <v>0</v>
      </c>
      <c r="I215" s="44">
        <v>0</v>
      </c>
      <c r="J215" s="44">
        <f t="shared" si="38"/>
        <v>0</v>
      </c>
      <c r="K215" s="45"/>
      <c r="L215" s="46"/>
      <c r="M215" s="46"/>
      <c r="N215" s="46"/>
      <c r="O215" s="46"/>
      <c r="P215" s="46"/>
      <c r="Q215" s="46"/>
      <c r="R215" s="46"/>
      <c r="S215" s="46"/>
      <c r="T215" s="46"/>
    </row>
    <row r="216" spans="1:20" ht="15">
      <c r="A216" s="25"/>
      <c r="B216" s="47">
        <v>43</v>
      </c>
      <c r="C216" s="35"/>
      <c r="D216" s="60" t="s">
        <v>261</v>
      </c>
      <c r="E216" s="35"/>
      <c r="F216" s="35"/>
      <c r="G216" s="36"/>
      <c r="H216" s="44">
        <v>0</v>
      </c>
      <c r="I216" s="44">
        <v>0</v>
      </c>
      <c r="J216" s="44">
        <f t="shared" si="38"/>
        <v>0</v>
      </c>
      <c r="K216" s="45"/>
      <c r="L216" s="46"/>
      <c r="M216" s="46"/>
      <c r="N216" s="46"/>
      <c r="O216" s="46"/>
      <c r="P216" s="46"/>
      <c r="Q216" s="46"/>
      <c r="R216" s="46"/>
      <c r="S216" s="46"/>
      <c r="T216" s="46"/>
    </row>
    <row r="217" spans="1:20" ht="15">
      <c r="A217" s="25"/>
      <c r="B217" s="47">
        <v>44</v>
      </c>
      <c r="C217" s="35"/>
      <c r="D217" s="60" t="s">
        <v>262</v>
      </c>
      <c r="E217" s="35"/>
      <c r="F217" s="35"/>
      <c r="G217" s="36"/>
      <c r="H217" s="44">
        <v>0</v>
      </c>
      <c r="I217" s="44">
        <v>0</v>
      </c>
      <c r="J217" s="44">
        <f t="shared" si="38"/>
        <v>0</v>
      </c>
      <c r="K217" s="45"/>
      <c r="L217" s="46"/>
      <c r="M217" s="46"/>
      <c r="N217" s="46"/>
      <c r="O217" s="46"/>
      <c r="P217" s="46"/>
      <c r="Q217" s="46"/>
      <c r="R217" s="46"/>
      <c r="S217" s="46"/>
      <c r="T217" s="46"/>
    </row>
    <row r="218" spans="1:20" ht="15">
      <c r="A218" s="25"/>
      <c r="B218" s="47">
        <v>45</v>
      </c>
      <c r="C218" s="35"/>
      <c r="D218" s="60" t="s">
        <v>263</v>
      </c>
      <c r="E218" s="35"/>
      <c r="F218" s="35"/>
      <c r="G218" s="36"/>
      <c r="H218" s="44">
        <v>0</v>
      </c>
      <c r="I218" s="44">
        <v>0</v>
      </c>
      <c r="J218" s="44">
        <f t="shared" si="38"/>
        <v>0</v>
      </c>
      <c r="K218" s="45"/>
      <c r="L218" s="46"/>
      <c r="M218" s="46"/>
      <c r="N218" s="46"/>
      <c r="O218" s="46"/>
      <c r="P218" s="46"/>
      <c r="Q218" s="46"/>
      <c r="R218" s="46"/>
      <c r="S218" s="46"/>
      <c r="T218" s="46"/>
    </row>
    <row r="219" spans="1:20" ht="15">
      <c r="A219" s="25"/>
      <c r="B219" s="47">
        <v>46</v>
      </c>
      <c r="C219" s="35"/>
      <c r="D219" s="60" t="s">
        <v>264</v>
      </c>
      <c r="E219" s="35"/>
      <c r="F219" s="35"/>
      <c r="G219" s="36"/>
      <c r="H219" s="37">
        <f>SUM(H220:H222)</f>
        <v>0</v>
      </c>
      <c r="I219" s="37">
        <f t="shared" ref="I219:J219" si="45">SUM(I220:I222)</f>
        <v>0</v>
      </c>
      <c r="J219" s="37">
        <f t="shared" si="45"/>
        <v>0</v>
      </c>
      <c r="K219" s="38"/>
      <c r="L219" s="39"/>
      <c r="M219" s="39"/>
      <c r="N219" s="39"/>
      <c r="O219" s="39"/>
      <c r="P219" s="39"/>
      <c r="Q219" s="39"/>
      <c r="R219" s="39"/>
      <c r="S219" s="39"/>
      <c r="T219" s="39"/>
    </row>
    <row r="220" spans="1:20">
      <c r="A220" s="25"/>
      <c r="B220" s="49"/>
      <c r="C220" s="42">
        <v>46.1</v>
      </c>
      <c r="D220" s="42"/>
      <c r="E220" s="55" t="s">
        <v>265</v>
      </c>
      <c r="F220" s="42"/>
      <c r="G220" s="43"/>
      <c r="H220" s="44">
        <v>0</v>
      </c>
      <c r="I220" s="44">
        <v>0</v>
      </c>
      <c r="J220" s="44">
        <f t="shared" si="38"/>
        <v>0</v>
      </c>
      <c r="K220" s="45"/>
      <c r="L220" s="46"/>
      <c r="M220" s="46"/>
      <c r="N220" s="46"/>
      <c r="O220" s="46"/>
      <c r="P220" s="46"/>
      <c r="Q220" s="46"/>
      <c r="R220" s="46"/>
      <c r="S220" s="46"/>
      <c r="T220" s="46"/>
    </row>
    <row r="221" spans="1:20">
      <c r="A221" s="25"/>
      <c r="B221" s="49"/>
      <c r="C221" s="42">
        <v>46.2</v>
      </c>
      <c r="D221" s="42"/>
      <c r="E221" s="55" t="s">
        <v>266</v>
      </c>
      <c r="F221" s="42"/>
      <c r="G221" s="43"/>
      <c r="H221" s="44">
        <v>0</v>
      </c>
      <c r="I221" s="44">
        <v>0</v>
      </c>
      <c r="J221" s="44">
        <f t="shared" si="38"/>
        <v>0</v>
      </c>
      <c r="K221" s="45"/>
      <c r="L221" s="46"/>
      <c r="M221" s="46"/>
      <c r="N221" s="46"/>
      <c r="O221" s="46"/>
      <c r="P221" s="46"/>
      <c r="Q221" s="46"/>
      <c r="R221" s="46"/>
      <c r="S221" s="46"/>
      <c r="T221" s="46"/>
    </row>
    <row r="222" spans="1:20">
      <c r="A222" s="25"/>
      <c r="B222" s="49"/>
      <c r="C222" s="42">
        <v>46.3</v>
      </c>
      <c r="D222" s="42"/>
      <c r="E222" s="55" t="s">
        <v>267</v>
      </c>
      <c r="F222" s="42"/>
      <c r="G222" s="43"/>
      <c r="H222" s="37">
        <f>SUM(H223:H225)</f>
        <v>0</v>
      </c>
      <c r="I222" s="37">
        <f t="shared" ref="I222:J222" si="46">SUM(I223:I225)</f>
        <v>0</v>
      </c>
      <c r="J222" s="37">
        <f t="shared" si="46"/>
        <v>0</v>
      </c>
      <c r="K222" s="38"/>
      <c r="L222" s="39"/>
      <c r="M222" s="39"/>
      <c r="N222" s="39"/>
      <c r="O222" s="39"/>
      <c r="P222" s="39"/>
      <c r="Q222" s="39"/>
      <c r="R222" s="39"/>
      <c r="S222" s="39"/>
      <c r="T222" s="39"/>
    </row>
    <row r="223" spans="1:20">
      <c r="A223" s="25"/>
      <c r="B223" s="49"/>
      <c r="C223" s="42"/>
      <c r="D223" s="42" t="s">
        <v>268</v>
      </c>
      <c r="E223" s="55"/>
      <c r="F223" s="42" t="s">
        <v>93</v>
      </c>
      <c r="G223" s="43"/>
      <c r="H223" s="44">
        <v>0</v>
      </c>
      <c r="I223" s="44">
        <v>0</v>
      </c>
      <c r="J223" s="44">
        <f t="shared" si="38"/>
        <v>0</v>
      </c>
      <c r="K223" s="45"/>
      <c r="L223" s="46"/>
      <c r="M223" s="46"/>
      <c r="N223" s="46"/>
      <c r="O223" s="46"/>
      <c r="P223" s="46"/>
      <c r="Q223" s="46"/>
      <c r="R223" s="46"/>
      <c r="S223" s="46"/>
      <c r="T223" s="46"/>
    </row>
    <row r="224" spans="1:20">
      <c r="A224" s="25"/>
      <c r="B224" s="49"/>
      <c r="C224" s="42"/>
      <c r="D224" s="42" t="s">
        <v>269</v>
      </c>
      <c r="E224" s="55"/>
      <c r="F224" s="42" t="s">
        <v>95</v>
      </c>
      <c r="G224" s="43"/>
      <c r="H224" s="44">
        <v>0</v>
      </c>
      <c r="I224" s="44">
        <v>0</v>
      </c>
      <c r="J224" s="44">
        <f t="shared" si="38"/>
        <v>0</v>
      </c>
      <c r="K224" s="45"/>
      <c r="L224" s="46"/>
      <c r="M224" s="46"/>
      <c r="N224" s="46"/>
      <c r="O224" s="46"/>
      <c r="P224" s="46"/>
      <c r="Q224" s="46"/>
      <c r="R224" s="46"/>
      <c r="S224" s="46"/>
      <c r="T224" s="46"/>
    </row>
    <row r="225" spans="1:20">
      <c r="A225" s="25"/>
      <c r="B225" s="49"/>
      <c r="C225" s="42"/>
      <c r="D225" s="42" t="s">
        <v>270</v>
      </c>
      <c r="E225" s="55"/>
      <c r="F225" s="42" t="s">
        <v>97</v>
      </c>
      <c r="G225" s="43"/>
      <c r="H225" s="44">
        <v>0</v>
      </c>
      <c r="I225" s="44">
        <v>0</v>
      </c>
      <c r="J225" s="44">
        <f t="shared" si="38"/>
        <v>0</v>
      </c>
      <c r="K225" s="45"/>
      <c r="L225" s="46"/>
      <c r="M225" s="46"/>
      <c r="N225" s="46"/>
      <c r="O225" s="46"/>
      <c r="P225" s="46"/>
      <c r="Q225" s="46"/>
      <c r="R225" s="46"/>
      <c r="S225" s="46"/>
      <c r="T225" s="46"/>
    </row>
    <row r="226" spans="1:20" ht="15">
      <c r="A226" s="25"/>
      <c r="B226" s="47">
        <v>47</v>
      </c>
      <c r="C226" s="35"/>
      <c r="D226" s="60" t="s">
        <v>271</v>
      </c>
      <c r="E226" s="35"/>
      <c r="F226" s="35"/>
      <c r="G226" s="36"/>
      <c r="H226" s="44">
        <v>0</v>
      </c>
      <c r="I226" s="44">
        <v>0</v>
      </c>
      <c r="J226" s="44">
        <f t="shared" si="38"/>
        <v>0</v>
      </c>
      <c r="K226" s="45"/>
      <c r="L226" s="46"/>
      <c r="M226" s="46"/>
      <c r="N226" s="46"/>
      <c r="O226" s="46"/>
      <c r="P226" s="46"/>
      <c r="Q226" s="46"/>
      <c r="R226" s="46"/>
      <c r="S226" s="46"/>
      <c r="T226" s="46"/>
    </row>
    <row r="227" spans="1:20" ht="15">
      <c r="A227" s="25"/>
      <c r="B227" s="47">
        <v>48</v>
      </c>
      <c r="C227" s="35"/>
      <c r="D227" s="60" t="s">
        <v>272</v>
      </c>
      <c r="E227" s="35"/>
      <c r="F227" s="35"/>
      <c r="G227" s="36"/>
      <c r="H227" s="44">
        <v>0</v>
      </c>
      <c r="I227" s="44">
        <v>0</v>
      </c>
      <c r="J227" s="44">
        <f t="shared" si="38"/>
        <v>0</v>
      </c>
      <c r="K227" s="45"/>
      <c r="L227" s="46"/>
      <c r="M227" s="46"/>
      <c r="N227" s="46"/>
      <c r="O227" s="46"/>
      <c r="P227" s="46"/>
      <c r="Q227" s="46"/>
      <c r="R227" s="46"/>
      <c r="S227" s="46"/>
      <c r="T227" s="46"/>
    </row>
    <row r="228" spans="1:20" ht="15">
      <c r="A228" s="25"/>
      <c r="B228" s="68" t="s">
        <v>273</v>
      </c>
      <c r="C228" s="35"/>
      <c r="D228" s="60" t="s">
        <v>274</v>
      </c>
      <c r="E228" s="35"/>
      <c r="F228" s="35"/>
      <c r="G228" s="36"/>
      <c r="H228" s="44">
        <v>0</v>
      </c>
      <c r="I228" s="44">
        <v>0</v>
      </c>
      <c r="J228" s="44">
        <f>H228-I228</f>
        <v>0</v>
      </c>
      <c r="K228" s="45"/>
      <c r="L228" s="46"/>
      <c r="M228" s="46"/>
      <c r="N228" s="46"/>
      <c r="O228" s="46"/>
      <c r="P228" s="46"/>
      <c r="Q228" s="46"/>
      <c r="R228" s="46"/>
      <c r="S228" s="46"/>
      <c r="T228" s="46"/>
    </row>
    <row r="229" spans="1:20" ht="15">
      <c r="A229" s="25"/>
      <c r="B229" s="47">
        <v>49</v>
      </c>
      <c r="C229" s="35"/>
      <c r="D229" s="60" t="s">
        <v>275</v>
      </c>
      <c r="E229" s="35"/>
      <c r="F229" s="35"/>
      <c r="G229" s="36"/>
      <c r="H229" s="44">
        <v>0</v>
      </c>
      <c r="I229" s="44">
        <v>0</v>
      </c>
      <c r="J229" s="44">
        <f t="shared" si="38"/>
        <v>0</v>
      </c>
      <c r="K229" s="45"/>
      <c r="L229" s="46"/>
      <c r="M229" s="46"/>
      <c r="N229" s="46"/>
      <c r="O229" s="46"/>
      <c r="P229" s="46"/>
      <c r="Q229" s="46"/>
      <c r="R229" s="46"/>
      <c r="S229" s="46"/>
      <c r="T229" s="46"/>
    </row>
    <row r="230" spans="1:20" ht="15">
      <c r="A230" s="25"/>
      <c r="B230" s="47">
        <v>50</v>
      </c>
      <c r="C230" s="35"/>
      <c r="D230" s="60" t="s">
        <v>276</v>
      </c>
      <c r="E230" s="35"/>
      <c r="F230" s="35"/>
      <c r="G230" s="36"/>
      <c r="H230" s="44">
        <v>0</v>
      </c>
      <c r="I230" s="44">
        <v>0</v>
      </c>
      <c r="J230" s="44">
        <f t="shared" si="38"/>
        <v>0</v>
      </c>
      <c r="K230" s="45"/>
      <c r="L230" s="46"/>
      <c r="M230" s="46"/>
      <c r="N230" s="46"/>
      <c r="O230" s="46"/>
      <c r="P230" s="46"/>
      <c r="Q230" s="46"/>
      <c r="R230" s="46"/>
      <c r="S230" s="46"/>
      <c r="T230" s="46"/>
    </row>
    <row r="231" spans="1:20" ht="15">
      <c r="A231" s="25"/>
      <c r="B231" s="47">
        <v>51</v>
      </c>
      <c r="C231" s="35"/>
      <c r="D231" s="60" t="s">
        <v>277</v>
      </c>
      <c r="E231" s="35"/>
      <c r="F231" s="35"/>
      <c r="G231" s="36"/>
      <c r="H231" s="44">
        <v>0</v>
      </c>
      <c r="I231" s="44">
        <v>0</v>
      </c>
      <c r="J231" s="44">
        <f t="shared" si="38"/>
        <v>0</v>
      </c>
      <c r="K231" s="45"/>
      <c r="L231" s="46"/>
      <c r="M231" s="46"/>
      <c r="N231" s="46"/>
      <c r="O231" s="46"/>
      <c r="P231" s="46"/>
      <c r="Q231" s="46"/>
      <c r="R231" s="46"/>
      <c r="S231" s="46"/>
      <c r="T231" s="46"/>
    </row>
    <row r="232" spans="1:20" ht="15">
      <c r="A232" s="25"/>
      <c r="B232" s="47">
        <v>52</v>
      </c>
      <c r="C232" s="35"/>
      <c r="D232" s="60" t="s">
        <v>278</v>
      </c>
      <c r="E232" s="35"/>
      <c r="F232" s="35"/>
      <c r="G232" s="36"/>
      <c r="H232" s="44">
        <v>0</v>
      </c>
      <c r="I232" s="44">
        <v>0</v>
      </c>
      <c r="J232" s="44">
        <f t="shared" si="38"/>
        <v>0</v>
      </c>
      <c r="K232" s="45"/>
      <c r="L232" s="46"/>
      <c r="M232" s="46"/>
      <c r="N232" s="46"/>
      <c r="O232" s="46"/>
      <c r="P232" s="46"/>
      <c r="Q232" s="46"/>
      <c r="R232" s="46"/>
      <c r="S232" s="46"/>
      <c r="T232" s="46"/>
    </row>
    <row r="233" spans="1:20" ht="15">
      <c r="A233" s="25"/>
      <c r="B233" s="47">
        <v>53</v>
      </c>
      <c r="C233" s="35"/>
      <c r="D233" s="60" t="s">
        <v>279</v>
      </c>
      <c r="E233" s="35"/>
      <c r="F233" s="35"/>
      <c r="G233" s="36"/>
      <c r="H233" s="44">
        <v>0</v>
      </c>
      <c r="I233" s="44">
        <v>0</v>
      </c>
      <c r="J233" s="44">
        <f t="shared" si="38"/>
        <v>0</v>
      </c>
      <c r="K233" s="45"/>
      <c r="L233" s="46"/>
      <c r="M233" s="46"/>
      <c r="N233" s="46"/>
      <c r="O233" s="46"/>
      <c r="P233" s="46"/>
      <c r="Q233" s="46"/>
      <c r="R233" s="46"/>
      <c r="S233" s="46"/>
      <c r="T233" s="46"/>
    </row>
    <row r="234" spans="1:20" ht="15">
      <c r="A234" s="25"/>
      <c r="B234" s="47">
        <v>54</v>
      </c>
      <c r="C234" s="35"/>
      <c r="D234" s="60" t="s">
        <v>280</v>
      </c>
      <c r="E234" s="35"/>
      <c r="F234" s="35"/>
      <c r="G234" s="36"/>
      <c r="H234" s="37">
        <f>SUM(H235:H237)</f>
        <v>0</v>
      </c>
      <c r="I234" s="37">
        <f t="shared" ref="I234:J234" si="47">SUM(I235:I237)</f>
        <v>0</v>
      </c>
      <c r="J234" s="37">
        <f t="shared" si="47"/>
        <v>0</v>
      </c>
      <c r="K234" s="38"/>
      <c r="L234" s="39"/>
      <c r="M234" s="39"/>
      <c r="N234" s="39"/>
      <c r="O234" s="39"/>
      <c r="P234" s="39"/>
      <c r="Q234" s="39"/>
      <c r="R234" s="39"/>
      <c r="S234" s="39"/>
      <c r="T234" s="39"/>
    </row>
    <row r="235" spans="1:20">
      <c r="A235" s="25"/>
      <c r="B235" s="49"/>
      <c r="C235" s="42">
        <v>54.1</v>
      </c>
      <c r="D235" s="42"/>
      <c r="E235" s="55" t="s">
        <v>281</v>
      </c>
      <c r="F235" s="42"/>
      <c r="G235" s="43"/>
      <c r="H235" s="44">
        <v>0</v>
      </c>
      <c r="I235" s="44">
        <v>0</v>
      </c>
      <c r="J235" s="44">
        <f t="shared" si="38"/>
        <v>0</v>
      </c>
      <c r="K235" s="45"/>
      <c r="L235" s="46"/>
      <c r="M235" s="46"/>
      <c r="N235" s="46"/>
      <c r="O235" s="46"/>
      <c r="P235" s="46"/>
      <c r="Q235" s="46"/>
      <c r="R235" s="46"/>
      <c r="S235" s="46"/>
      <c r="T235" s="46"/>
    </row>
    <row r="236" spans="1:20">
      <c r="A236" s="25"/>
      <c r="B236" s="49"/>
      <c r="C236" s="42">
        <v>54.2</v>
      </c>
      <c r="D236" s="42"/>
      <c r="E236" s="55" t="s">
        <v>282</v>
      </c>
      <c r="F236" s="42"/>
      <c r="G236" s="43"/>
      <c r="H236" s="44">
        <v>0</v>
      </c>
      <c r="I236" s="44">
        <v>0</v>
      </c>
      <c r="J236" s="44">
        <f t="shared" si="38"/>
        <v>0</v>
      </c>
      <c r="K236" s="45"/>
      <c r="L236" s="46"/>
      <c r="M236" s="46"/>
      <c r="N236" s="46"/>
      <c r="O236" s="46"/>
      <c r="P236" s="46"/>
      <c r="Q236" s="46"/>
      <c r="R236" s="46"/>
      <c r="S236" s="46"/>
      <c r="T236" s="46"/>
    </row>
    <row r="237" spans="1:20">
      <c r="A237" s="25"/>
      <c r="B237" s="49"/>
      <c r="C237" s="42">
        <v>54.3</v>
      </c>
      <c r="D237" s="42"/>
      <c r="E237" s="55" t="s">
        <v>283</v>
      </c>
      <c r="F237" s="42"/>
      <c r="G237" s="43"/>
      <c r="H237" s="44">
        <v>0</v>
      </c>
      <c r="I237" s="44">
        <v>0</v>
      </c>
      <c r="J237" s="44">
        <f t="shared" si="38"/>
        <v>0</v>
      </c>
      <c r="K237" s="45"/>
      <c r="L237" s="46"/>
      <c r="M237" s="46"/>
      <c r="N237" s="46"/>
      <c r="O237" s="46"/>
      <c r="P237" s="46"/>
      <c r="Q237" s="46"/>
      <c r="R237" s="46"/>
      <c r="S237" s="46"/>
      <c r="T237" s="46"/>
    </row>
    <row r="238" spans="1:20" ht="15">
      <c r="A238" s="25"/>
      <c r="B238" s="47">
        <v>55</v>
      </c>
      <c r="C238" s="35"/>
      <c r="D238" s="60" t="s">
        <v>284</v>
      </c>
      <c r="E238" s="35"/>
      <c r="F238" s="35"/>
      <c r="G238" s="36"/>
      <c r="H238" s="37">
        <f>SUM(H239:H243)</f>
        <v>0</v>
      </c>
      <c r="I238" s="37">
        <f t="shared" ref="I238:J238" si="48">SUM(I239:I243)</f>
        <v>0</v>
      </c>
      <c r="J238" s="37">
        <f t="shared" si="48"/>
        <v>0</v>
      </c>
      <c r="K238" s="38"/>
      <c r="L238" s="39"/>
      <c r="M238" s="39"/>
      <c r="N238" s="39"/>
      <c r="O238" s="39"/>
      <c r="P238" s="39"/>
      <c r="Q238" s="39"/>
      <c r="R238" s="39"/>
      <c r="S238" s="39"/>
      <c r="T238" s="39"/>
    </row>
    <row r="239" spans="1:20">
      <c r="A239" s="25"/>
      <c r="B239" s="49"/>
      <c r="C239" s="42">
        <v>55.1</v>
      </c>
      <c r="D239" s="42"/>
      <c r="E239" s="55" t="s">
        <v>285</v>
      </c>
      <c r="F239" s="42"/>
      <c r="G239" s="43"/>
      <c r="H239" s="44">
        <v>0</v>
      </c>
      <c r="I239" s="44">
        <v>0</v>
      </c>
      <c r="J239" s="44">
        <f t="shared" si="38"/>
        <v>0</v>
      </c>
      <c r="K239" s="45"/>
      <c r="L239" s="46"/>
      <c r="M239" s="46"/>
      <c r="N239" s="46"/>
      <c r="O239" s="46"/>
      <c r="P239" s="46"/>
      <c r="Q239" s="46"/>
      <c r="R239" s="46"/>
      <c r="S239" s="46"/>
      <c r="T239" s="46"/>
    </row>
    <row r="240" spans="1:20">
      <c r="A240" s="25"/>
      <c r="B240" s="49"/>
      <c r="C240" s="42">
        <v>55.2</v>
      </c>
      <c r="D240" s="42"/>
      <c r="E240" s="55" t="s">
        <v>286</v>
      </c>
      <c r="F240" s="42"/>
      <c r="G240" s="43"/>
      <c r="H240" s="44">
        <v>0</v>
      </c>
      <c r="I240" s="44">
        <v>0</v>
      </c>
      <c r="J240" s="44">
        <f t="shared" si="38"/>
        <v>0</v>
      </c>
      <c r="K240" s="45"/>
      <c r="L240" s="46"/>
      <c r="M240" s="46"/>
      <c r="N240" s="46"/>
      <c r="O240" s="46"/>
      <c r="P240" s="46"/>
      <c r="Q240" s="46"/>
      <c r="R240" s="46"/>
      <c r="S240" s="46"/>
      <c r="T240" s="46"/>
    </row>
    <row r="241" spans="1:20">
      <c r="A241" s="25"/>
      <c r="B241" s="49"/>
      <c r="C241" s="42">
        <v>55.3</v>
      </c>
      <c r="D241" s="42"/>
      <c r="E241" s="55" t="s">
        <v>287</v>
      </c>
      <c r="F241" s="42"/>
      <c r="G241" s="43"/>
      <c r="H241" s="44">
        <v>0</v>
      </c>
      <c r="I241" s="44">
        <v>0</v>
      </c>
      <c r="J241" s="44">
        <f t="shared" ref="J241:J243" si="49">H241-I241</f>
        <v>0</v>
      </c>
      <c r="K241" s="45"/>
      <c r="L241" s="46"/>
      <c r="M241" s="46"/>
      <c r="N241" s="46"/>
      <c r="O241" s="46"/>
      <c r="P241" s="46"/>
      <c r="Q241" s="46"/>
      <c r="R241" s="46"/>
      <c r="S241" s="46"/>
      <c r="T241" s="46"/>
    </row>
    <row r="242" spans="1:20">
      <c r="A242" s="25"/>
      <c r="B242" s="49"/>
      <c r="C242" s="42">
        <v>55.4</v>
      </c>
      <c r="D242" s="42"/>
      <c r="E242" s="55" t="s">
        <v>288</v>
      </c>
      <c r="F242" s="42"/>
      <c r="G242" s="43"/>
      <c r="H242" s="44">
        <v>0</v>
      </c>
      <c r="I242" s="44">
        <v>0</v>
      </c>
      <c r="J242" s="44">
        <f t="shared" si="49"/>
        <v>0</v>
      </c>
      <c r="K242" s="45"/>
      <c r="L242" s="46"/>
      <c r="M242" s="46"/>
      <c r="N242" s="46"/>
      <c r="O242" s="46"/>
      <c r="P242" s="46"/>
      <c r="Q242" s="46"/>
      <c r="R242" s="46"/>
      <c r="S242" s="46"/>
      <c r="T242" s="46"/>
    </row>
    <row r="243" spans="1:20">
      <c r="A243" s="25"/>
      <c r="B243" s="49"/>
      <c r="C243" s="42">
        <v>55.5</v>
      </c>
      <c r="D243" s="42"/>
      <c r="E243" s="55" t="s">
        <v>289</v>
      </c>
      <c r="F243" s="42"/>
      <c r="G243" s="43"/>
      <c r="H243" s="44">
        <v>0</v>
      </c>
      <c r="I243" s="44">
        <v>0</v>
      </c>
      <c r="J243" s="44">
        <f t="shared" si="49"/>
        <v>0</v>
      </c>
      <c r="K243" s="45"/>
      <c r="L243" s="46"/>
      <c r="M243" s="46"/>
      <c r="N243" s="46"/>
      <c r="O243" s="46"/>
      <c r="P243" s="46"/>
      <c r="Q243" s="46"/>
      <c r="R243" s="46"/>
      <c r="S243" s="46"/>
      <c r="T243" s="46"/>
    </row>
    <row r="244" spans="1:20" ht="15">
      <c r="A244" s="25"/>
      <c r="B244" s="47">
        <v>56</v>
      </c>
      <c r="C244" s="35"/>
      <c r="D244" s="60" t="s">
        <v>290</v>
      </c>
      <c r="E244" s="35"/>
      <c r="F244" s="35"/>
      <c r="G244" s="36"/>
      <c r="H244" s="37">
        <f>SUM(H245:H247)</f>
        <v>0</v>
      </c>
      <c r="I244" s="37">
        <f t="shared" ref="I244:J244" si="50">SUM(I245:I247)</f>
        <v>0</v>
      </c>
      <c r="J244" s="37">
        <f t="shared" si="50"/>
        <v>0</v>
      </c>
      <c r="K244" s="38"/>
      <c r="L244" s="39"/>
      <c r="M244" s="39"/>
      <c r="N244" s="39"/>
      <c r="O244" s="39"/>
      <c r="P244" s="39"/>
      <c r="Q244" s="39"/>
      <c r="R244" s="39"/>
      <c r="S244" s="39"/>
      <c r="T244" s="39"/>
    </row>
    <row r="245" spans="1:20">
      <c r="A245" s="25"/>
      <c r="B245" s="49"/>
      <c r="C245" s="42">
        <v>56.1</v>
      </c>
      <c r="D245" s="42"/>
      <c r="E245" s="55" t="s">
        <v>215</v>
      </c>
      <c r="F245" s="42"/>
      <c r="G245" s="43"/>
      <c r="H245" s="44">
        <v>0</v>
      </c>
      <c r="I245" s="44">
        <v>0</v>
      </c>
      <c r="J245" s="44">
        <f t="shared" ref="J245:J247" si="51">H245-I245</f>
        <v>0</v>
      </c>
      <c r="K245" s="45"/>
      <c r="L245" s="46"/>
      <c r="M245" s="46"/>
      <c r="N245" s="46"/>
      <c r="O245" s="46"/>
      <c r="P245" s="46"/>
      <c r="Q245" s="46"/>
      <c r="R245" s="46"/>
      <c r="S245" s="46"/>
      <c r="T245" s="46"/>
    </row>
    <row r="246" spans="1:20">
      <c r="A246" s="25"/>
      <c r="B246" s="49"/>
      <c r="C246" s="42">
        <v>56.2</v>
      </c>
      <c r="D246" s="42"/>
      <c r="E246" s="55" t="s">
        <v>216</v>
      </c>
      <c r="F246" s="42"/>
      <c r="G246" s="43"/>
      <c r="H246" s="44">
        <v>0</v>
      </c>
      <c r="I246" s="44">
        <v>0</v>
      </c>
      <c r="J246" s="44">
        <f t="shared" si="51"/>
        <v>0</v>
      </c>
      <c r="K246" s="45"/>
      <c r="L246" s="46"/>
      <c r="M246" s="46"/>
      <c r="N246" s="46"/>
      <c r="O246" s="46"/>
      <c r="P246" s="46"/>
      <c r="Q246" s="46"/>
      <c r="R246" s="46"/>
      <c r="S246" s="46"/>
      <c r="T246" s="46"/>
    </row>
    <row r="247" spans="1:20" ht="15" thickBot="1">
      <c r="A247" s="25"/>
      <c r="B247" s="49"/>
      <c r="C247" s="42">
        <v>56.3</v>
      </c>
      <c r="D247" s="42"/>
      <c r="E247" s="56" t="s">
        <v>217</v>
      </c>
      <c r="F247" s="42"/>
      <c r="G247" s="43"/>
      <c r="H247" s="44">
        <v>0</v>
      </c>
      <c r="I247" s="44">
        <v>0</v>
      </c>
      <c r="J247" s="44">
        <f t="shared" si="51"/>
        <v>0</v>
      </c>
      <c r="K247" s="45"/>
      <c r="L247" s="46"/>
      <c r="M247" s="46"/>
      <c r="N247" s="46"/>
      <c r="O247" s="46"/>
      <c r="P247" s="46"/>
      <c r="Q247" s="46"/>
      <c r="R247" s="46"/>
      <c r="S247" s="46"/>
      <c r="T247" s="46"/>
    </row>
    <row r="248" spans="1:20" ht="15.75" thickBot="1">
      <c r="A248" s="25"/>
      <c r="B248" s="100" t="s">
        <v>291</v>
      </c>
      <c r="C248" s="101"/>
      <c r="D248" s="101"/>
      <c r="E248" s="101"/>
      <c r="F248" s="101"/>
      <c r="G248" s="106"/>
      <c r="H248" s="104">
        <f>SUM(H244,H238,H226:H234,H216:H219,H209,H197:H201,H189:H194,H187,H184,H176:H179)</f>
        <v>0</v>
      </c>
      <c r="I248" s="104">
        <f t="shared" ref="I248:J248" si="52">SUM(I244,I238,I226:I234,I216:I219,I209,I197:I201,I189:I194,I187,I184,I176:I179)</f>
        <v>0</v>
      </c>
      <c r="J248" s="104">
        <f t="shared" si="52"/>
        <v>0</v>
      </c>
      <c r="K248" s="38"/>
      <c r="L248" s="39"/>
      <c r="M248" s="39"/>
      <c r="N248" s="39"/>
      <c r="O248" s="39"/>
      <c r="P248" s="39"/>
      <c r="Q248" s="39"/>
      <c r="R248" s="39"/>
      <c r="S248" s="39"/>
      <c r="T248" s="39"/>
    </row>
    <row r="249" spans="1:20" ht="15" thickBot="1">
      <c r="A249" s="25"/>
      <c r="B249" s="58"/>
      <c r="K249" s="25"/>
    </row>
    <row r="250" spans="1:20" ht="15.75" thickBot="1">
      <c r="A250" s="25"/>
      <c r="B250" s="61" t="s">
        <v>292</v>
      </c>
      <c r="C250" s="62"/>
      <c r="D250" s="62"/>
      <c r="E250" s="62"/>
      <c r="F250" s="62"/>
      <c r="G250" s="62"/>
      <c r="H250" s="63">
        <f>H173-H248</f>
        <v>0</v>
      </c>
      <c r="I250" s="63">
        <f>I173-I248</f>
        <v>0</v>
      </c>
      <c r="J250" s="63">
        <f>J173-J248</f>
        <v>0</v>
      </c>
      <c r="K250" s="38"/>
      <c r="L250" s="39"/>
      <c r="M250" s="39"/>
      <c r="N250" s="39"/>
      <c r="O250" s="39"/>
      <c r="P250" s="39"/>
      <c r="Q250" s="39"/>
      <c r="R250" s="39"/>
      <c r="S250" s="39"/>
      <c r="T250" s="39"/>
    </row>
    <row r="251" spans="1:20" ht="15" thickTop="1">
      <c r="A251" s="25"/>
      <c r="K251" s="25"/>
    </row>
    <row r="252" spans="1:20" ht="15" thickBot="1">
      <c r="A252" s="25"/>
      <c r="K252" s="38"/>
      <c r="L252" s="39"/>
      <c r="M252" s="39"/>
      <c r="N252" s="39"/>
      <c r="O252" s="39"/>
      <c r="P252" s="39"/>
      <c r="Q252" s="39"/>
      <c r="R252" s="39"/>
      <c r="S252" s="39"/>
      <c r="T252" s="39"/>
    </row>
    <row r="253" spans="1:20">
      <c r="A253" s="25"/>
      <c r="B253" s="107"/>
      <c r="C253" s="108" t="s">
        <v>293</v>
      </c>
      <c r="D253" s="96"/>
      <c r="E253" s="96"/>
      <c r="F253" s="96"/>
      <c r="G253" s="96"/>
      <c r="H253" s="109">
        <v>0</v>
      </c>
      <c r="I253" s="109">
        <v>0</v>
      </c>
      <c r="J253" s="109">
        <f>H253-I253</f>
        <v>0</v>
      </c>
      <c r="K253" s="45"/>
      <c r="L253" s="46"/>
      <c r="M253" s="46"/>
      <c r="N253" s="46"/>
      <c r="O253" s="46"/>
      <c r="P253" s="46"/>
      <c r="Q253" s="46"/>
      <c r="R253" s="46"/>
      <c r="S253" s="46"/>
      <c r="T253" s="46"/>
    </row>
    <row r="254" spans="1:20">
      <c r="A254" s="25"/>
      <c r="B254" s="58"/>
      <c r="C254" s="64" t="s">
        <v>294</v>
      </c>
      <c r="H254" s="44">
        <v>0</v>
      </c>
      <c r="I254" s="44">
        <v>0</v>
      </c>
      <c r="J254" s="44">
        <f>H254-I254</f>
        <v>0</v>
      </c>
      <c r="K254" s="45"/>
      <c r="L254" s="46"/>
      <c r="M254" s="46"/>
      <c r="N254" s="46"/>
      <c r="O254" s="46"/>
      <c r="P254" s="46"/>
      <c r="Q254" s="46"/>
      <c r="R254" s="46"/>
      <c r="S254" s="46"/>
      <c r="T254" s="46"/>
    </row>
    <row r="255" spans="1:20">
      <c r="A255" s="25"/>
      <c r="B255" s="58"/>
      <c r="C255" s="64" t="s">
        <v>295</v>
      </c>
      <c r="H255" s="44">
        <v>0</v>
      </c>
      <c r="I255" s="44">
        <v>0</v>
      </c>
      <c r="J255" s="44">
        <f>H255-I255</f>
        <v>0</v>
      </c>
      <c r="K255" s="45"/>
      <c r="L255" s="46"/>
      <c r="M255" s="46"/>
      <c r="N255" s="46"/>
      <c r="O255" s="46"/>
      <c r="P255" s="46"/>
      <c r="Q255" s="46"/>
      <c r="R255" s="46"/>
      <c r="S255" s="46"/>
      <c r="T255" s="46"/>
    </row>
    <row r="256" spans="1:20" ht="15" thickBot="1">
      <c r="A256" s="25"/>
      <c r="B256" s="65"/>
      <c r="C256" s="110" t="s">
        <v>296</v>
      </c>
      <c r="D256" s="111"/>
      <c r="E256" s="111"/>
      <c r="F256" s="111"/>
      <c r="G256" s="111"/>
      <c r="H256" s="112">
        <v>0</v>
      </c>
      <c r="I256" s="112">
        <v>0</v>
      </c>
      <c r="J256" s="44">
        <f>H256-I256</f>
        <v>0</v>
      </c>
      <c r="K256" s="45"/>
      <c r="L256" s="46"/>
      <c r="M256" s="46"/>
      <c r="N256" s="46"/>
      <c r="O256" s="46"/>
      <c r="P256" s="46"/>
      <c r="Q256" s="46"/>
      <c r="R256" s="46"/>
      <c r="S256" s="46"/>
      <c r="T256" s="46"/>
    </row>
    <row r="257" spans="1:20" ht="15.75" thickBot="1">
      <c r="A257" s="25"/>
      <c r="B257" s="61" t="s">
        <v>297</v>
      </c>
      <c r="C257" s="62"/>
      <c r="D257" s="62"/>
      <c r="E257" s="62"/>
      <c r="F257" s="62"/>
      <c r="G257" s="62"/>
      <c r="H257" s="63">
        <f>SUM(H253:H256)</f>
        <v>0</v>
      </c>
      <c r="I257" s="63">
        <f t="shared" ref="I257" si="53">SUM(I253:I256)</f>
        <v>0</v>
      </c>
      <c r="J257" s="63">
        <f>SUM(J253:J256)</f>
        <v>0</v>
      </c>
      <c r="K257" s="45"/>
    </row>
    <row r="258" spans="1:20" ht="15.75" thickTop="1">
      <c r="A258" s="25"/>
      <c r="B258" s="66"/>
      <c r="H258" s="39"/>
      <c r="I258" s="39"/>
      <c r="J258" s="39"/>
      <c r="K258" s="45"/>
    </row>
    <row r="259" spans="1:20" ht="15.75" thickBot="1">
      <c r="A259" s="25"/>
      <c r="B259" s="66"/>
      <c r="H259" s="39"/>
      <c r="I259" s="39"/>
      <c r="J259" s="39"/>
      <c r="K259" s="45"/>
    </row>
    <row r="260" spans="1:20" ht="15.75" thickBot="1">
      <c r="A260" s="25"/>
      <c r="B260" s="113" t="s">
        <v>298</v>
      </c>
      <c r="C260" s="114"/>
      <c r="D260" s="114"/>
      <c r="E260" s="114"/>
      <c r="F260" s="114"/>
      <c r="G260" s="114"/>
      <c r="H260" s="63">
        <v>0</v>
      </c>
      <c r="I260" s="63">
        <v>0</v>
      </c>
      <c r="J260" s="63">
        <f>H260-I260</f>
        <v>0</v>
      </c>
      <c r="K260" s="45"/>
    </row>
    <row r="261" spans="1:20" ht="15">
      <c r="A261" s="25"/>
      <c r="B261" s="66"/>
      <c r="H261" s="39"/>
      <c r="I261" s="39"/>
      <c r="J261" s="39"/>
      <c r="K261" s="45"/>
    </row>
    <row r="262" spans="1:20" ht="15">
      <c r="A262" s="25"/>
      <c r="B262" s="66"/>
      <c r="H262" s="39"/>
      <c r="I262" s="39"/>
      <c r="J262" s="39"/>
      <c r="K262" s="45"/>
    </row>
    <row r="263" spans="1:20">
      <c r="A263" s="25"/>
      <c r="B263" s="64" t="s">
        <v>299</v>
      </c>
      <c r="H263" s="39">
        <f>H250-H257-H260</f>
        <v>0</v>
      </c>
      <c r="I263" s="39">
        <f>I250-I257-I260</f>
        <v>0</v>
      </c>
      <c r="J263" s="39"/>
      <c r="K263" s="38"/>
      <c r="L263" s="39"/>
      <c r="M263" s="39"/>
      <c r="N263" s="39"/>
      <c r="O263" s="39"/>
      <c r="P263" s="39"/>
      <c r="Q263" s="39"/>
      <c r="R263" s="39"/>
      <c r="S263" s="39"/>
      <c r="T263" s="39"/>
    </row>
    <row r="264" spans="1:20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</row>
  </sheetData>
  <mergeCells count="9">
    <mergeCell ref="H7:H9"/>
    <mergeCell ref="I7:I9"/>
    <mergeCell ref="J7:J9"/>
    <mergeCell ref="B7:G9"/>
    <mergeCell ref="B2:I2"/>
    <mergeCell ref="B3:D3"/>
    <mergeCell ref="E3:I3"/>
    <mergeCell ref="B4:D4"/>
    <mergeCell ref="E4:I4"/>
  </mergeCells>
  <pageMargins left="0.7" right="0.7" top="0.75" bottom="0.75" header="0.3" footer="0.3"/>
  <pageSetup scale="57" orientation="portrait" r:id="rId1"/>
  <colBreaks count="1" manualBreakCount="1">
    <brk id="9" max="25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 F. Garcia</dc:creator>
  <cp:keywords/>
  <dc:description/>
  <cp:lastModifiedBy>Catherine Khadija V. Apostol</cp:lastModifiedBy>
  <cp:revision/>
  <dcterms:created xsi:type="dcterms:W3CDTF">2018-03-22T05:07:23Z</dcterms:created>
  <dcterms:modified xsi:type="dcterms:W3CDTF">2023-04-11T06:23:43Z</dcterms:modified>
  <cp:category/>
  <cp:contentStatus/>
</cp:coreProperties>
</file>