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lab.serquina\OneDrive - Insurance Commission, DBM PS\Desktop\0623 For Records Section\"/>
    </mc:Choice>
  </mc:AlternateContent>
  <bookViews>
    <workbookView xWindow="0" yWindow="0" windowWidth="21570" windowHeight="8055" activeTab="1"/>
  </bookViews>
  <sheets>
    <sheet name="MBA Q1 2023" sheetId="1" r:id="rId1"/>
    <sheet name="Key Performance" sheetId="2" r:id="rId2"/>
  </sheets>
  <definedNames>
    <definedName name="A9999999999999999999">#REF!</definedName>
    <definedName name="_xlnm.Print_Area" localSheetId="1">'Key Performance'!$A$1:$M$51</definedName>
    <definedName name="_xlnm.Print_Area" localSheetId="0">'MBA Q1 2023'!$A$1:$L$41</definedName>
    <definedName name="_xlnm.Print_Titles" localSheetId="1">'Key Performance'!$A:$C</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8" i="2" l="1"/>
  <c r="J48" i="2"/>
  <c r="I48" i="2"/>
  <c r="H48" i="2"/>
  <c r="G48" i="2"/>
  <c r="F48" i="2"/>
  <c r="E48" i="2"/>
  <c r="D48" i="2"/>
  <c r="A8" i="2"/>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J33" i="1" l="1"/>
  <c r="J31" i="1"/>
  <c r="J28" i="1"/>
  <c r="J27" i="1"/>
  <c r="J26" i="1"/>
  <c r="J25" i="1"/>
  <c r="J23" i="1"/>
  <c r="J21" i="1"/>
  <c r="J19" i="1"/>
  <c r="J17" i="1"/>
  <c r="H17" i="1"/>
  <c r="F17" i="1"/>
  <c r="J15" i="1"/>
  <c r="J12" i="1"/>
  <c r="J10" i="1"/>
</calcChain>
</file>

<file path=xl/sharedStrings.xml><?xml version="1.0" encoding="utf-8"?>
<sst xmlns="http://schemas.openxmlformats.org/spreadsheetml/2006/main" count="220" uniqueCount="91">
  <si>
    <t>INSURANCE INDUSTRY PERFORMANCE</t>
  </si>
  <si>
    <t>as of  the Quarter Ending March 31</t>
  </si>
  <si>
    <t>MUTUAL BENEFIT ASSOCIATIONS</t>
  </si>
  <si>
    <t>% Increase/      (Decrease)</t>
  </si>
  <si>
    <t>.</t>
  </si>
  <si>
    <t>Total Number of Companies</t>
  </si>
  <si>
    <t>*</t>
  </si>
  <si>
    <t>Total Number of Companies with Submissions</t>
  </si>
  <si>
    <t>( In Million Pesos )</t>
  </si>
  <si>
    <t xml:space="preserve">Total Assets </t>
  </si>
  <si>
    <t>Total Liabilities</t>
  </si>
  <si>
    <t>Total Fund Balance</t>
  </si>
  <si>
    <t>Total Guaranty Fund</t>
  </si>
  <si>
    <t>Total Invested Assets</t>
  </si>
  <si>
    <t>Total</t>
  </si>
  <si>
    <t xml:space="preserve">  Premium Income (Life)</t>
  </si>
  <si>
    <t>Total Contributions/Premiums</t>
  </si>
  <si>
    <t>Total Benefit Payments (Life)</t>
  </si>
  <si>
    <t>Total Benefits Payment / Expenses</t>
  </si>
  <si>
    <t>Total Net Surplus</t>
  </si>
  <si>
    <t>*Based on submitted unaudited quarterly statistical report</t>
  </si>
  <si>
    <t>**Based on submitted Annual Statements</t>
  </si>
  <si>
    <t>* includes assocations with pending application for renewal and 1 company under CRL</t>
  </si>
  <si>
    <t>r - revised data</t>
  </si>
  <si>
    <t xml:space="preserve">MBA performed well this year with premiums contribution increased by 16.59% from the previous year's Ps 5,609.9M. Total Net Surplus as of year-end amounted to Ps 3,131.2 M, up by 15.19% which can be attributed to higher investment income and lower in its investment expenses. </t>
  </si>
  <si>
    <t>Prepared: May 13, 2016</t>
  </si>
  <si>
    <r>
      <rPr>
        <b/>
        <i/>
        <sz val="14"/>
        <rFont val="Arial"/>
        <family val="2"/>
      </rPr>
      <t>*</t>
    </r>
    <r>
      <rPr>
        <b/>
        <i/>
        <sz val="12"/>
        <rFont val="Arial"/>
        <family val="2"/>
      </rPr>
      <t xml:space="preserve"> Based on Preliminary Data</t>
    </r>
  </si>
  <si>
    <t>KEY FINANCIAL STATISTICS OF MUTUAL BENEFIT ASSOCIATIONS Mutual Benefit Associations</t>
  </si>
  <si>
    <t>Based on submitted unaudited Quarterly Report on Selected Financial Statistics (QRSFS)</t>
  </si>
  <si>
    <t>as of March 31, 2023</t>
  </si>
  <si>
    <t>Name of Association*</t>
  </si>
  <si>
    <t>ASSETS</t>
  </si>
  <si>
    <t>LIABILITIES</t>
  </si>
  <si>
    <t>FUND BALANCE</t>
  </si>
  <si>
    <t>GUARANTY FUND</t>
  </si>
  <si>
    <t>INVESTED ASSETS</t>
  </si>
  <si>
    <t>PREMIUM INCOME</t>
  </si>
  <si>
    <t>BENEFIT EXPENSES</t>
  </si>
  <si>
    <t>NET INCOME</t>
  </si>
  <si>
    <t>Classification</t>
  </si>
  <si>
    <t>License Status</t>
  </si>
  <si>
    <t>AFP Mutual Benefit Association of the Philippines, Inc.</t>
  </si>
  <si>
    <t>Regular</t>
  </si>
  <si>
    <t>Active</t>
  </si>
  <si>
    <t xml:space="preserve">AimCoop Mutual Benefit Association, Inc. </t>
  </si>
  <si>
    <t>Microinsurance</t>
  </si>
  <si>
    <t>Alalay sa Kaunlaran (ASKI) Benefit Association, Inc.</t>
  </si>
  <si>
    <t>Bureau of Jail Management &amp; Penology MBAI</t>
  </si>
  <si>
    <t>CARD Mutual Benefit Association, Inc.</t>
  </si>
  <si>
    <t>CCT Mutual Benefit Association, Inc.</t>
  </si>
  <si>
    <t>Cooperative Alliance for Responsive Endeavor MBAI</t>
  </si>
  <si>
    <t>Fidelity Mutual Life, Inc.</t>
  </si>
  <si>
    <t>Fire Services Mutual Benefit Association, Inc. (FSMBAI)</t>
  </si>
  <si>
    <t>Government Employees Mutual Benefit Association, Inc.</t>
  </si>
  <si>
    <t xml:space="preserve">Kabigkis Mutual Benefit Association, Inc. </t>
  </si>
  <si>
    <t>KASAGANA-KA Mutual Benefit Association, Inc.</t>
  </si>
  <si>
    <t>Katalingbanong Kaangayan Para sa Kasegurong Ug Kalambuan MBA, Inc.</t>
  </si>
  <si>
    <t>KAZAMA GRAMEEN Mutual Benefit Association (KG-MBA), Inc.</t>
  </si>
  <si>
    <t>KCCDFI Mutual Benefit Association, Inc.</t>
  </si>
  <si>
    <t>Knights of Columbus Fraternal Association of the Philippines, Inc.</t>
  </si>
  <si>
    <t>Lakan Mutual Benefit Association, Inc.</t>
  </si>
  <si>
    <t>Pending</t>
  </si>
  <si>
    <t>Manila Public School Teachers Association, Inc.</t>
  </si>
  <si>
    <t>Under CRL</t>
  </si>
  <si>
    <t>Manila Teachers Mutual Aid System, Inc.</t>
  </si>
  <si>
    <t>Meralco  Employees Mutual Benefit Association</t>
  </si>
  <si>
    <t>Mindanao Educators Mutual Benefit Association, Inc.</t>
  </si>
  <si>
    <t>Mindoro Teachers’ Mutual Aid System</t>
  </si>
  <si>
    <t xml:space="preserve">Mt. Province Teachers' Mutual Aid System, Inc. </t>
  </si>
  <si>
    <t>National Confederation of Cooperatives MBA, Inc.</t>
  </si>
  <si>
    <t>Novo Ecijano Teacher's Mutual Benefit Association, Inc.</t>
  </si>
  <si>
    <t>Nueva Segovia Consortium of Cooperatives MBA, Inc.</t>
  </si>
  <si>
    <t>Pag-Asa ng Pinoy MBA, Inc.</t>
  </si>
  <si>
    <t>Paglaum Mutual Benefit Association (PAGLAUM MBAI), Inc.</t>
  </si>
  <si>
    <t>Pangasinan Public School Teachers Mutual Benefit Association</t>
  </si>
  <si>
    <t>No report submitted</t>
  </si>
  <si>
    <t>Peoples Bank of Caraga, MBAI</t>
  </si>
  <si>
    <t>Philippine Public School Teachers Association (PPSTA)</t>
  </si>
  <si>
    <t>Postal Services Mutual Benefit Association, Inc.</t>
  </si>
  <si>
    <t xml:space="preserve">Praxis Fides Mutual Benefit Association, Inc. </t>
  </si>
  <si>
    <t>Public Safety Mutual Benefit Fund</t>
  </si>
  <si>
    <t>Quidan Pag-inupdanay MBA, Inc.</t>
  </si>
  <si>
    <t>Serviamus Mutual Benefit Association, Inc.</t>
  </si>
  <si>
    <t>Simbag sa Emerhensiya Asin Dagdag Pasegurohan, MBAI (SEPD MBAI)</t>
  </si>
  <si>
    <t>Teachers Association of Pangasinan, Dagupan City and San Carlos City, MBAI</t>
  </si>
  <si>
    <t>Tulay sa Pag-unlad, Mutual Benefit Association, Inc.</t>
  </si>
  <si>
    <t>Tulungan Mutual Benefit Association,Inc.</t>
  </si>
  <si>
    <t>Uswag Mutual Benefit Association (USWAG MBAI), Inc.</t>
  </si>
  <si>
    <t xml:space="preserve">          GRAND TOTAL</t>
  </si>
  <si>
    <t>Notes:</t>
  </si>
  <si>
    <t>* MBAs do not exhibit competition due to its nature of business and unique market segment serviced per MBA. The statistics are only for the sole purpose of presenting the financial performance of each association.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</si>
</sst>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_(* #,##0_);_(* \(#,##0\);_(* &quot;-&quot;??_);_(@_)"/>
    <numFmt numFmtId="166" formatCode="_(* #,##0.0_);_(* \(#,##0.0\);_(* &quot;-&quot;??_);_(@_)"/>
    <numFmt numFmtId="167" formatCode="_(* #,##0.0_);_(* \(#,##0.0\);_(* &quot;-&quot;?_);_(@_)"/>
    <numFmt numFmtId="168" formatCode="_-* #,##0_-;\-* #,##0_-;_-* &quot;-&quot;??_-;_-@_-"/>
  </numFmts>
  <fonts count="24" x14ac:knownFonts="1">
    <font>
      <sz val="10"/>
      <name val="Arial"/>
    </font>
    <font>
      <sz val="11"/>
      <color theme="1"/>
      <name val="Calibri"/>
      <family val="2"/>
      <scheme val="minor"/>
    </font>
    <font>
      <sz val="11"/>
      <color theme="1"/>
      <name val="Calibri"/>
      <family val="2"/>
      <scheme val="minor"/>
    </font>
    <font>
      <sz val="10"/>
      <name val="Arial"/>
      <family val="2"/>
    </font>
    <font>
      <sz val="12"/>
      <name val="Arial"/>
      <family val="2"/>
    </font>
    <font>
      <b/>
      <sz val="18"/>
      <name val="Arial"/>
      <family val="2"/>
    </font>
    <font>
      <sz val="14"/>
      <name val="Arial"/>
      <family val="2"/>
    </font>
    <font>
      <b/>
      <sz val="12"/>
      <name val="Arial"/>
      <family val="2"/>
    </font>
    <font>
      <b/>
      <sz val="14"/>
      <name val="Arial"/>
      <family val="2"/>
    </font>
    <font>
      <i/>
      <sz val="12"/>
      <name val="Arial"/>
      <family val="2"/>
    </font>
    <font>
      <i/>
      <sz val="11"/>
      <color theme="1"/>
      <name val="Arial"/>
      <family val="2"/>
    </font>
    <font>
      <i/>
      <sz val="11"/>
      <name val="Arial"/>
      <family val="2"/>
    </font>
    <font>
      <i/>
      <sz val="10"/>
      <name val="Arial Narrow"/>
      <family val="2"/>
    </font>
    <font>
      <b/>
      <sz val="16"/>
      <name val="Arial"/>
      <family val="2"/>
    </font>
    <font>
      <b/>
      <i/>
      <sz val="12"/>
      <name val="Arial"/>
      <family val="2"/>
    </font>
    <font>
      <b/>
      <i/>
      <sz val="14"/>
      <name val="Arial"/>
      <family val="2"/>
    </font>
    <font>
      <sz val="10"/>
      <color theme="1"/>
      <name val="Arial"/>
      <family val="2"/>
    </font>
    <font>
      <sz val="9"/>
      <color theme="1"/>
      <name val="Calibri"/>
      <family val="2"/>
      <scheme val="minor"/>
    </font>
    <font>
      <sz val="11"/>
      <name val="Calibri"/>
      <family val="2"/>
      <scheme val="minor"/>
    </font>
    <font>
      <b/>
      <sz val="10"/>
      <name val="Arial"/>
      <family val="2"/>
    </font>
    <font>
      <sz val="9"/>
      <name val="Arial"/>
      <family val="2"/>
    </font>
    <font>
      <i/>
      <sz val="10"/>
      <name val="Arial"/>
      <family val="2"/>
    </font>
    <font>
      <i/>
      <sz val="10"/>
      <color theme="1"/>
      <name val="Arial"/>
      <family val="2"/>
    </font>
    <font>
      <i/>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xf numFmtId="164" fontId="3" fillId="0" borderId="0" applyFont="0" applyFill="0" applyBorder="0" applyAlignment="0" applyProtection="0"/>
    <xf numFmtId="0" fontId="3" fillId="0" borderId="0"/>
    <xf numFmtId="0" fontId="2" fillId="0" borderId="0"/>
    <xf numFmtId="0" fontId="1" fillId="0" borderId="0"/>
    <xf numFmtId="0" fontId="3" fillId="0" borderId="0"/>
    <xf numFmtId="164" fontId="3" fillId="0" borderId="0" applyFont="0" applyFill="0" applyBorder="0" applyAlignment="0" applyProtection="0"/>
    <xf numFmtId="164" fontId="1" fillId="0" borderId="0" applyFont="0" applyFill="0" applyBorder="0" applyAlignment="0" applyProtection="0"/>
  </cellStyleXfs>
  <cellXfs count="156">
    <xf numFmtId="0" fontId="0" fillId="0" borderId="0" xfId="0"/>
    <xf numFmtId="0" fontId="4" fillId="0" borderId="0" xfId="2" applyFont="1"/>
    <xf numFmtId="0" fontId="4" fillId="0" borderId="0" xfId="0" applyFont="1"/>
    <xf numFmtId="0" fontId="4" fillId="0" borderId="1" xfId="0" applyFont="1" applyBorder="1"/>
    <xf numFmtId="0" fontId="4" fillId="0" borderId="2" xfId="0" applyFont="1" applyBorder="1"/>
    <xf numFmtId="0" fontId="4" fillId="0" borderId="3" xfId="0" applyFont="1" applyBorder="1"/>
    <xf numFmtId="0" fontId="6" fillId="0" borderId="5" xfId="0" applyFont="1" applyBorder="1"/>
    <xf numFmtId="0" fontId="6" fillId="0" borderId="0" xfId="0" applyFont="1"/>
    <xf numFmtId="0" fontId="4" fillId="0" borderId="8" xfId="0" applyFont="1" applyBorder="1"/>
    <xf numFmtId="0" fontId="4" fillId="2" borderId="4" xfId="2" applyFont="1" applyFill="1" applyBorder="1"/>
    <xf numFmtId="0" fontId="4" fillId="2" borderId="0" xfId="2" applyFont="1" applyFill="1"/>
    <xf numFmtId="0" fontId="4" fillId="2" borderId="12" xfId="2" applyFont="1" applyFill="1" applyBorder="1"/>
    <xf numFmtId="0" fontId="4" fillId="2" borderId="11" xfId="2" applyFont="1" applyFill="1" applyBorder="1"/>
    <xf numFmtId="0" fontId="4" fillId="2" borderId="12" xfId="0" applyFont="1" applyFill="1" applyBorder="1"/>
    <xf numFmtId="0" fontId="4" fillId="2" borderId="9" xfId="0" applyFont="1" applyFill="1" applyBorder="1"/>
    <xf numFmtId="0" fontId="4" fillId="2" borderId="0" xfId="0" applyFont="1" applyFill="1"/>
    <xf numFmtId="0" fontId="4" fillId="2" borderId="5" xfId="2" applyFont="1" applyFill="1" applyBorder="1"/>
    <xf numFmtId="0" fontId="7" fillId="2" borderId="15" xfId="2" applyFont="1" applyFill="1" applyBorder="1"/>
    <xf numFmtId="0" fontId="4" fillId="2" borderId="16" xfId="2" applyFont="1" applyFill="1" applyBorder="1"/>
    <xf numFmtId="0" fontId="7" fillId="2" borderId="16" xfId="0" applyFont="1" applyFill="1" applyBorder="1"/>
    <xf numFmtId="0" fontId="7" fillId="2" borderId="16" xfId="2" applyFont="1" applyFill="1" applyBorder="1"/>
    <xf numFmtId="165" fontId="7" fillId="2" borderId="17" xfId="1" applyNumberFormat="1" applyFont="1" applyFill="1" applyBorder="1" applyAlignment="1">
      <alignment horizontal="right"/>
    </xf>
    <xf numFmtId="165" fontId="7" fillId="2" borderId="18" xfId="1" applyNumberFormat="1" applyFont="1" applyFill="1" applyBorder="1" applyAlignment="1">
      <alignment horizontal="right"/>
    </xf>
    <xf numFmtId="165" fontId="7" fillId="2" borderId="17" xfId="1" applyNumberFormat="1" applyFont="1" applyFill="1" applyBorder="1"/>
    <xf numFmtId="165" fontId="7" fillId="2" borderId="18" xfId="1" applyNumberFormat="1" applyFont="1" applyFill="1" applyBorder="1"/>
    <xf numFmtId="164" fontId="7" fillId="2" borderId="17" xfId="1" applyFont="1" applyFill="1" applyBorder="1"/>
    <xf numFmtId="0" fontId="4" fillId="2" borderId="19" xfId="2" applyFont="1" applyFill="1" applyBorder="1"/>
    <xf numFmtId="0" fontId="7" fillId="2" borderId="4" xfId="2" applyFont="1" applyFill="1" applyBorder="1"/>
    <xf numFmtId="0" fontId="7" fillId="2" borderId="0" xfId="0" applyFont="1" applyFill="1"/>
    <xf numFmtId="0" fontId="7" fillId="2" borderId="0" xfId="2" applyFont="1" applyFill="1"/>
    <xf numFmtId="165" fontId="7" fillId="2" borderId="20" xfId="1" applyNumberFormat="1" applyFont="1" applyFill="1" applyBorder="1"/>
    <xf numFmtId="165" fontId="7" fillId="2" borderId="21" xfId="1" applyNumberFormat="1" applyFont="1" applyFill="1" applyBorder="1"/>
    <xf numFmtId="165" fontId="7" fillId="2" borderId="11" xfId="1" applyNumberFormat="1" applyFont="1" applyFill="1" applyBorder="1"/>
    <xf numFmtId="164" fontId="7" fillId="2" borderId="0" xfId="1" applyFont="1" applyFill="1" applyBorder="1"/>
    <xf numFmtId="0" fontId="7" fillId="2" borderId="15" xfId="0" applyFont="1" applyFill="1" applyBorder="1"/>
    <xf numFmtId="0" fontId="4" fillId="2" borderId="16" xfId="0" applyFont="1" applyFill="1" applyBorder="1"/>
    <xf numFmtId="0" fontId="7" fillId="2" borderId="18" xfId="0" applyFont="1" applyFill="1" applyBorder="1"/>
    <xf numFmtId="0" fontId="4" fillId="2" borderId="5" xfId="0" applyFont="1" applyFill="1" applyBorder="1"/>
    <xf numFmtId="0" fontId="7" fillId="2" borderId="22" xfId="2" applyFont="1" applyFill="1" applyBorder="1"/>
    <xf numFmtId="0" fontId="4" fillId="2" borderId="23" xfId="2" applyFont="1" applyFill="1" applyBorder="1"/>
    <xf numFmtId="0" fontId="7" fillId="2" borderId="23" xfId="2" applyFont="1" applyFill="1" applyBorder="1"/>
    <xf numFmtId="166" fontId="7" fillId="2" borderId="20" xfId="1" applyNumberFormat="1" applyFont="1" applyFill="1" applyBorder="1"/>
    <xf numFmtId="166" fontId="7" fillId="2" borderId="23" xfId="1" applyNumberFormat="1" applyFont="1" applyFill="1" applyBorder="1"/>
    <xf numFmtId="164" fontId="7" fillId="2" borderId="23" xfId="1" applyFont="1" applyFill="1" applyBorder="1"/>
    <xf numFmtId="0" fontId="4" fillId="2" borderId="24" xfId="2" applyFont="1" applyFill="1" applyBorder="1"/>
    <xf numFmtId="166" fontId="7" fillId="2" borderId="16" xfId="1" applyNumberFormat="1" applyFont="1" applyFill="1" applyBorder="1" applyAlignment="1">
      <alignment horizontal="center" vertical="center"/>
    </xf>
    <xf numFmtId="164" fontId="7" fillId="2" borderId="16" xfId="1" applyFont="1" applyFill="1" applyBorder="1"/>
    <xf numFmtId="0" fontId="7" fillId="2" borderId="25" xfId="2" applyFont="1" applyFill="1" applyBorder="1"/>
    <xf numFmtId="0" fontId="4" fillId="2" borderId="26" xfId="2" applyFont="1" applyFill="1" applyBorder="1"/>
    <xf numFmtId="0" fontId="7" fillId="2" borderId="26" xfId="2" applyFont="1" applyFill="1" applyBorder="1"/>
    <xf numFmtId="166" fontId="7" fillId="2" borderId="27" xfId="1" applyNumberFormat="1" applyFont="1" applyFill="1" applyBorder="1"/>
    <xf numFmtId="166" fontId="7" fillId="2" borderId="28" xfId="1" applyNumberFormat="1" applyFont="1" applyFill="1" applyBorder="1"/>
    <xf numFmtId="166" fontId="7" fillId="0" borderId="26" xfId="1" applyNumberFormat="1" applyFont="1" applyFill="1" applyBorder="1"/>
    <xf numFmtId="164" fontId="7" fillId="2" borderId="27" xfId="1" applyFont="1" applyFill="1" applyBorder="1"/>
    <xf numFmtId="0" fontId="4" fillId="2" borderId="29" xfId="2" applyFont="1" applyFill="1" applyBorder="1"/>
    <xf numFmtId="0" fontId="4" fillId="2" borderId="27" xfId="0" applyFont="1" applyFill="1" applyBorder="1"/>
    <xf numFmtId="0" fontId="9" fillId="2" borderId="26" xfId="0" applyFont="1" applyFill="1" applyBorder="1"/>
    <xf numFmtId="166" fontId="9" fillId="2" borderId="27" xfId="1" applyNumberFormat="1" applyFont="1" applyFill="1" applyBorder="1"/>
    <xf numFmtId="166" fontId="9" fillId="2" borderId="28" xfId="1" applyNumberFormat="1" applyFont="1" applyFill="1" applyBorder="1"/>
    <xf numFmtId="166" fontId="9" fillId="0" borderId="26" xfId="1" applyNumberFormat="1" applyFont="1" applyFill="1" applyBorder="1"/>
    <xf numFmtId="166" fontId="7" fillId="2" borderId="21" xfId="1" applyNumberFormat="1" applyFont="1" applyFill="1" applyBorder="1"/>
    <xf numFmtId="164" fontId="7" fillId="2" borderId="26" xfId="1" applyFont="1" applyFill="1" applyBorder="1"/>
    <xf numFmtId="0" fontId="7" fillId="2" borderId="30" xfId="2" applyFont="1" applyFill="1" applyBorder="1"/>
    <xf numFmtId="0" fontId="4" fillId="2" borderId="31" xfId="2" applyFont="1" applyFill="1" applyBorder="1"/>
    <xf numFmtId="0" fontId="9" fillId="2" borderId="31" xfId="0" applyFont="1" applyFill="1" applyBorder="1"/>
    <xf numFmtId="0" fontId="7" fillId="2" borderId="31" xfId="2" applyFont="1" applyFill="1" applyBorder="1"/>
    <xf numFmtId="166" fontId="9" fillId="2" borderId="32" xfId="1" applyNumberFormat="1" applyFont="1" applyFill="1" applyBorder="1"/>
    <xf numFmtId="166" fontId="9" fillId="2" borderId="33" xfId="1" applyNumberFormat="1" applyFont="1" applyFill="1" applyBorder="1"/>
    <xf numFmtId="166" fontId="7" fillId="2" borderId="7" xfId="1" applyNumberFormat="1" applyFont="1" applyFill="1" applyBorder="1"/>
    <xf numFmtId="164" fontId="7" fillId="2" borderId="7" xfId="1" applyFont="1" applyFill="1" applyBorder="1"/>
    <xf numFmtId="0" fontId="4" fillId="2" borderId="8" xfId="2" applyFont="1" applyFill="1" applyBorder="1"/>
    <xf numFmtId="167" fontId="4" fillId="0" borderId="0" xfId="0" applyNumberFormat="1" applyFont="1"/>
    <xf numFmtId="0" fontId="3" fillId="0" borderId="0" xfId="2"/>
    <xf numFmtId="0" fontId="10" fillId="0" borderId="0" xfId="3" applyFont="1"/>
    <xf numFmtId="0" fontId="11" fillId="0" borderId="0" xfId="2" applyFont="1"/>
    <xf numFmtId="0" fontId="12" fillId="0" borderId="0" xfId="2" applyFont="1"/>
    <xf numFmtId="0" fontId="13" fillId="0" borderId="0" xfId="2" applyFont="1" applyAlignment="1">
      <alignment horizontal="center"/>
    </xf>
    <xf numFmtId="0" fontId="7" fillId="0" borderId="0" xfId="2" applyFont="1" applyAlignment="1">
      <alignment horizontal="justify" vertical="top" wrapText="1"/>
    </xf>
    <xf numFmtId="0" fontId="17" fillId="0" borderId="0" xfId="4" applyFont="1"/>
    <xf numFmtId="0" fontId="1" fillId="0" borderId="0" xfId="4"/>
    <xf numFmtId="0" fontId="1" fillId="0" borderId="0" xfId="4" applyAlignment="1">
      <alignment horizontal="center" vertical="center"/>
    </xf>
    <xf numFmtId="0" fontId="8" fillId="0" borderId="0" xfId="4" applyFont="1"/>
    <xf numFmtId="0" fontId="4" fillId="0" borderId="0" xfId="4" applyFont="1"/>
    <xf numFmtId="0" fontId="11" fillId="0" borderId="0" xfId="4" applyFont="1"/>
    <xf numFmtId="0" fontId="18" fillId="0" borderId="0" xfId="4" applyFont="1"/>
    <xf numFmtId="0" fontId="19" fillId="0" borderId="0" xfId="4" applyFont="1" applyAlignment="1">
      <alignment horizontal="center"/>
    </xf>
    <xf numFmtId="0" fontId="19" fillId="0" borderId="26" xfId="4" applyFont="1" applyBorder="1" applyAlignment="1">
      <alignment horizontal="center"/>
    </xf>
    <xf numFmtId="0" fontId="20" fillId="0" borderId="25" xfId="4" applyFont="1" applyBorder="1"/>
    <xf numFmtId="0" fontId="4" fillId="0" borderId="26" xfId="4" applyFont="1" applyBorder="1"/>
    <xf numFmtId="0" fontId="3" fillId="0" borderId="28" xfId="5" applyBorder="1"/>
    <xf numFmtId="168" fontId="3" fillId="0" borderId="38" xfId="6" applyNumberFormat="1" applyFont="1" applyFill="1" applyBorder="1" applyAlignment="1">
      <alignment horizontal="center" vertical="center"/>
    </xf>
    <xf numFmtId="168" fontId="3" fillId="0" borderId="38" xfId="6" applyNumberFormat="1" applyFont="1" applyFill="1" applyBorder="1"/>
    <xf numFmtId="164" fontId="3" fillId="0" borderId="38" xfId="7" applyFont="1" applyFill="1" applyBorder="1"/>
    <xf numFmtId="165" fontId="3" fillId="0" borderId="38" xfId="6" applyNumberFormat="1" applyFont="1" applyFill="1" applyBorder="1" applyAlignment="1">
      <alignment horizontal="center"/>
    </xf>
    <xf numFmtId="0" fontId="16" fillId="0" borderId="39" xfId="4" applyFont="1" applyBorder="1" applyAlignment="1">
      <alignment horizontal="center" vertical="center"/>
    </xf>
    <xf numFmtId="0" fontId="7" fillId="0" borderId="0" xfId="4" applyFont="1" applyAlignment="1">
      <alignment horizontal="center"/>
    </xf>
    <xf numFmtId="0" fontId="7" fillId="0" borderId="26" xfId="4" applyFont="1" applyBorder="1" applyAlignment="1">
      <alignment horizontal="center"/>
    </xf>
    <xf numFmtId="0" fontId="3" fillId="0" borderId="39" xfId="4" applyFont="1" applyBorder="1" applyAlignment="1">
      <alignment horizontal="center" vertical="center"/>
    </xf>
    <xf numFmtId="0" fontId="3" fillId="0" borderId="28" xfId="5" quotePrefix="1" applyBorder="1" applyAlignment="1">
      <alignment horizontal="left"/>
    </xf>
    <xf numFmtId="168" fontId="21" fillId="0" borderId="38" xfId="6" applyNumberFormat="1" applyFont="1" applyFill="1" applyBorder="1" applyAlignment="1">
      <alignment horizontal="left" vertical="center"/>
    </xf>
    <xf numFmtId="0" fontId="3" fillId="0" borderId="38" xfId="4" applyFont="1" applyBorder="1" applyAlignment="1">
      <alignment horizontal="center"/>
    </xf>
    <xf numFmtId="0" fontId="3" fillId="0" borderId="16" xfId="5" applyBorder="1"/>
    <xf numFmtId="0" fontId="20" fillId="3" borderId="30" xfId="4" applyFont="1" applyFill="1" applyBorder="1"/>
    <xf numFmtId="0" fontId="4" fillId="3" borderId="31" xfId="4" applyFont="1" applyFill="1" applyBorder="1"/>
    <xf numFmtId="0" fontId="7" fillId="3" borderId="33" xfId="5" applyFont="1" applyFill="1" applyBorder="1" applyAlignment="1">
      <alignment horizontal="center"/>
    </xf>
    <xf numFmtId="165" fontId="19" fillId="3" borderId="40" xfId="4" applyNumberFormat="1" applyFont="1" applyFill="1" applyBorder="1"/>
    <xf numFmtId="165" fontId="19" fillId="3" borderId="40" xfId="4" quotePrefix="1" applyNumberFormat="1" applyFont="1" applyFill="1" applyBorder="1" applyAlignment="1">
      <alignment horizontal="center"/>
    </xf>
    <xf numFmtId="165" fontId="19" fillId="3" borderId="41" xfId="4" quotePrefix="1" applyNumberFormat="1" applyFont="1" applyFill="1" applyBorder="1" applyAlignment="1">
      <alignment horizontal="center"/>
    </xf>
    <xf numFmtId="0" fontId="22" fillId="0" borderId="0" xfId="4" applyFont="1"/>
    <xf numFmtId="0" fontId="21" fillId="0" borderId="0" xfId="5" applyFont="1"/>
    <xf numFmtId="165" fontId="0" fillId="0" borderId="0" xfId="6" applyNumberFormat="1" applyFont="1" applyFill="1"/>
    <xf numFmtId="0" fontId="23" fillId="0" borderId="0" xfId="4" applyFont="1"/>
    <xf numFmtId="166" fontId="7" fillId="2" borderId="17" xfId="1" applyNumberFormat="1" applyFont="1" applyFill="1" applyBorder="1" applyAlignment="1">
      <alignment horizontal="center" vertical="center"/>
    </xf>
    <xf numFmtId="166" fontId="7" fillId="2" borderId="16" xfId="1" applyNumberFormat="1" applyFont="1" applyFill="1" applyBorder="1" applyAlignment="1">
      <alignment horizontal="center" vertical="center"/>
    </xf>
    <xf numFmtId="0" fontId="4" fillId="0" borderId="0" xfId="2" applyFont="1" applyAlignment="1">
      <alignment horizontal="justify" wrapText="1"/>
    </xf>
    <xf numFmtId="0" fontId="0" fillId="0" borderId="0" xfId="0" applyAlignment="1">
      <alignment horizontal="justify" wrapText="1"/>
    </xf>
    <xf numFmtId="0" fontId="14" fillId="0" borderId="0" xfId="2" applyFont="1" applyAlignment="1">
      <alignment horizontal="justify" vertical="top" wrapText="1"/>
    </xf>
    <xf numFmtId="0" fontId="7" fillId="0" borderId="0" xfId="2" applyFont="1" applyAlignment="1">
      <alignment horizontal="justify" vertical="top" wrapText="1"/>
    </xf>
    <xf numFmtId="0" fontId="5" fillId="0" borderId="4" xfId="0" applyFont="1" applyBorder="1" applyAlignment="1">
      <alignment horizontal="center"/>
    </xf>
    <xf numFmtId="0" fontId="5" fillId="0" borderId="0" xfId="0" applyFont="1" applyAlignment="1">
      <alignment horizontal="center"/>
    </xf>
    <xf numFmtId="0" fontId="7" fillId="0" borderId="4" xfId="0" applyFont="1" applyBorder="1" applyAlignment="1">
      <alignment horizontal="center"/>
    </xf>
    <xf numFmtId="0" fontId="7" fillId="0" borderId="0" xfId="0" applyFont="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8" fillId="0" borderId="1" xfId="2" applyFont="1" applyBorder="1" applyAlignment="1">
      <alignment horizontal="center" vertical="center" wrapText="1"/>
    </xf>
    <xf numFmtId="0" fontId="3" fillId="0" borderId="2" xfId="2" applyBorder="1" applyAlignment="1">
      <alignment vertical="center" wrapText="1"/>
    </xf>
    <xf numFmtId="0" fontId="3" fillId="0" borderId="9" xfId="2" applyBorder="1" applyAlignment="1">
      <alignment vertical="center" wrapText="1"/>
    </xf>
    <xf numFmtId="0" fontId="3" fillId="0" borderId="4" xfId="2" applyBorder="1" applyAlignment="1">
      <alignment vertical="center" wrapText="1"/>
    </xf>
    <xf numFmtId="0" fontId="3" fillId="0" borderId="0" xfId="2" applyAlignment="1">
      <alignment vertical="center" wrapText="1"/>
    </xf>
    <xf numFmtId="0" fontId="3" fillId="0" borderId="11" xfId="2" applyBorder="1" applyAlignment="1">
      <alignment vertical="center" wrapText="1"/>
    </xf>
    <xf numFmtId="0" fontId="3" fillId="0" borderId="6" xfId="2" applyBorder="1" applyAlignment="1">
      <alignment vertical="center" wrapText="1"/>
    </xf>
    <xf numFmtId="0" fontId="3" fillId="0" borderId="7" xfId="2" applyBorder="1" applyAlignment="1">
      <alignment vertical="center" wrapText="1"/>
    </xf>
    <xf numFmtId="0" fontId="3" fillId="0" borderId="13" xfId="2" applyBorder="1" applyAlignment="1">
      <alignment vertical="center" wrapText="1"/>
    </xf>
    <xf numFmtId="0" fontId="8" fillId="0" borderId="10" xfId="2" applyFont="1" applyBorder="1" applyAlignment="1">
      <alignment horizontal="center" vertical="center" wrapText="1"/>
    </xf>
    <xf numFmtId="0" fontId="8" fillId="0" borderId="9" xfId="2" applyFont="1" applyBorder="1" applyAlignment="1">
      <alignment horizontal="center" vertical="center" wrapText="1"/>
    </xf>
    <xf numFmtId="0" fontId="8" fillId="0" borderId="12" xfId="2" applyFont="1" applyBorder="1" applyAlignment="1">
      <alignment horizontal="center" vertical="center" wrapText="1"/>
    </xf>
    <xf numFmtId="0" fontId="8" fillId="0" borderId="11" xfId="2" applyFont="1" applyBorder="1" applyAlignment="1">
      <alignment horizontal="center" vertical="center" wrapText="1"/>
    </xf>
    <xf numFmtId="0" fontId="8" fillId="0" borderId="14" xfId="2" applyFont="1" applyBorder="1" applyAlignment="1">
      <alignment horizontal="center" vertical="center" wrapText="1"/>
    </xf>
    <xf numFmtId="0" fontId="8" fillId="0" borderId="13" xfId="2" applyFont="1" applyBorder="1" applyAlignment="1">
      <alignment horizontal="center" vertical="center" wrapText="1"/>
    </xf>
    <xf numFmtId="0" fontId="8" fillId="0" borderId="2" xfId="0" applyFont="1" applyBorder="1" applyAlignment="1">
      <alignment horizontal="center" vertical="center" wrapText="1"/>
    </xf>
    <xf numFmtId="0" fontId="6" fillId="0" borderId="3" xfId="0" applyFont="1" applyBorder="1" applyAlignment="1">
      <alignment vertical="center" wrapText="1"/>
    </xf>
    <xf numFmtId="0" fontId="6" fillId="0" borderId="0" xfId="0" applyFont="1" applyAlignment="1">
      <alignment vertical="center" wrapText="1"/>
    </xf>
    <xf numFmtId="0" fontId="6" fillId="0" borderId="5"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7" fillId="3" borderId="34" xfId="4" applyFont="1" applyFill="1" applyBorder="1" applyAlignment="1">
      <alignment horizontal="center" vertical="center" wrapText="1"/>
    </xf>
    <xf numFmtId="0" fontId="7" fillId="3" borderId="36" xfId="4" applyFont="1" applyFill="1" applyBorder="1" applyAlignment="1">
      <alignment horizontal="center" vertical="center" wrapText="1"/>
    </xf>
    <xf numFmtId="0" fontId="7" fillId="3" borderId="35" xfId="4" applyFont="1" applyFill="1" applyBorder="1" applyAlignment="1">
      <alignment horizontal="center" vertical="center" wrapText="1"/>
    </xf>
    <xf numFmtId="0" fontId="7" fillId="3" borderId="37" xfId="4" applyFont="1" applyFill="1" applyBorder="1" applyAlignment="1">
      <alignment horizontal="center" vertical="center" wrapText="1"/>
    </xf>
    <xf numFmtId="0" fontId="7" fillId="3" borderId="1" xfId="4" applyFont="1" applyFill="1" applyBorder="1" applyAlignment="1">
      <alignment horizontal="center" vertical="center" wrapText="1"/>
    </xf>
    <xf numFmtId="0" fontId="7" fillId="3" borderId="2" xfId="4" applyFont="1" applyFill="1" applyBorder="1" applyAlignment="1">
      <alignment horizontal="center" vertical="center" wrapText="1"/>
    </xf>
    <xf numFmtId="0" fontId="7" fillId="3" borderId="9" xfId="4" applyFont="1" applyFill="1" applyBorder="1" applyAlignment="1">
      <alignment horizontal="center" vertical="center" wrapText="1"/>
    </xf>
    <xf numFmtId="0" fontId="7" fillId="3" borderId="6" xfId="4" applyFont="1" applyFill="1" applyBorder="1" applyAlignment="1">
      <alignment horizontal="center" vertical="center" wrapText="1"/>
    </xf>
    <xf numFmtId="0" fontId="7" fillId="3" borderId="7" xfId="4" applyFont="1" applyFill="1" applyBorder="1" applyAlignment="1">
      <alignment horizontal="center" vertical="center" wrapText="1"/>
    </xf>
    <xf numFmtId="0" fontId="7" fillId="3" borderId="13" xfId="4" applyFont="1" applyFill="1" applyBorder="1" applyAlignment="1">
      <alignment horizontal="center" vertical="center" wrapText="1"/>
    </xf>
  </cellXfs>
  <cellStyles count="8">
    <cellStyle name="Comma" xfId="1" builtinId="3"/>
    <cellStyle name="Comma 2" xfId="6"/>
    <cellStyle name="Comma 3" xfId="7"/>
    <cellStyle name="Normal" xfId="0" builtinId="0"/>
    <cellStyle name="Normal 2" xfId="2"/>
    <cellStyle name="Normal 2 2 2" xfId="5"/>
    <cellStyle name="Normal 3"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38</xdr:row>
      <xdr:rowOff>33618</xdr:rowOff>
    </xdr:from>
    <xdr:to>
      <xdr:col>13</xdr:col>
      <xdr:colOff>812427</xdr:colOff>
      <xdr:row>39</xdr:row>
      <xdr:rowOff>21352</xdr:rowOff>
    </xdr:to>
    <xdr:sp macro="" textlink="">
      <xdr:nvSpPr>
        <xdr:cNvPr id="2" name="Text Box 1">
          <a:extLst>
            <a:ext uri="{FF2B5EF4-FFF2-40B4-BE49-F238E27FC236}">
              <a16:creationId xmlns="" xmlns:a16="http://schemas.microsoft.com/office/drawing/2014/main" id="{00000000-0008-0000-0000-000002000000}"/>
            </a:ext>
          </a:extLst>
        </xdr:cNvPr>
        <xdr:cNvSpPr txBox="1">
          <a:spLocks noChangeArrowheads="1"/>
        </xdr:cNvSpPr>
      </xdr:nvSpPr>
      <xdr:spPr>
        <a:xfrm>
          <a:off x="20831175" y="7901268"/>
          <a:ext cx="812427" cy="1877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K59"/>
  <sheetViews>
    <sheetView view="pageLayout" zoomScaleNormal="100" zoomScaleSheetLayoutView="75" workbookViewId="0">
      <selection activeCell="B3" sqref="B3:J3"/>
    </sheetView>
  </sheetViews>
  <sheetFormatPr defaultColWidth="9.140625" defaultRowHeight="15" x14ac:dyDescent="0.2"/>
  <cols>
    <col min="1" max="1" width="3.42578125" style="1" customWidth="1"/>
    <col min="2" max="2" width="6" style="1" customWidth="1"/>
    <col min="3" max="3" width="1.85546875" style="1" customWidth="1"/>
    <col min="4" max="4" width="46.42578125" style="1" customWidth="1"/>
    <col min="5" max="5" width="4.42578125" style="1" customWidth="1"/>
    <col min="6" max="6" width="18.85546875" style="1" customWidth="1"/>
    <col min="7" max="7" width="2.7109375" style="1" customWidth="1"/>
    <col min="8" max="8" width="17.28515625" style="2" customWidth="1"/>
    <col min="9" max="9" width="4" style="2" customWidth="1"/>
    <col min="10" max="10" width="15.42578125" style="2" customWidth="1"/>
    <col min="11" max="11" width="5" style="1" customWidth="1"/>
    <col min="12" max="12" width="3.85546875" style="1" customWidth="1"/>
    <col min="13" max="16384" width="9.140625" style="1"/>
  </cols>
  <sheetData>
    <row r="1" spans="2:11" ht="15.75" thickBot="1" x14ac:dyDescent="0.25"/>
    <row r="2" spans="2:11" s="2" customFormat="1" x14ac:dyDescent="0.2">
      <c r="B2" s="3"/>
      <c r="C2" s="4"/>
      <c r="D2" s="4"/>
      <c r="E2" s="4"/>
      <c r="F2" s="4"/>
      <c r="G2" s="4"/>
      <c r="H2" s="4"/>
      <c r="I2" s="4"/>
      <c r="J2" s="4"/>
      <c r="K2" s="5"/>
    </row>
    <row r="3" spans="2:11" s="7" customFormat="1" ht="23.25" x14ac:dyDescent="0.35">
      <c r="B3" s="118" t="s">
        <v>0</v>
      </c>
      <c r="C3" s="119"/>
      <c r="D3" s="119"/>
      <c r="E3" s="119"/>
      <c r="F3" s="119"/>
      <c r="G3" s="119"/>
      <c r="H3" s="119"/>
      <c r="I3" s="119"/>
      <c r="J3" s="119"/>
      <c r="K3" s="6"/>
    </row>
    <row r="4" spans="2:11" s="2" customFormat="1" ht="19.5" customHeight="1" x14ac:dyDescent="0.25">
      <c r="B4" s="120" t="s">
        <v>1</v>
      </c>
      <c r="C4" s="121"/>
      <c r="D4" s="121"/>
      <c r="E4" s="121"/>
      <c r="F4" s="121"/>
      <c r="G4" s="121"/>
      <c r="H4" s="121"/>
      <c r="I4" s="121"/>
      <c r="J4" s="121"/>
      <c r="K4" s="122"/>
    </row>
    <row r="5" spans="2:11" s="2" customFormat="1" ht="8.25" customHeight="1" thickBot="1" x14ac:dyDescent="0.3">
      <c r="B5" s="123"/>
      <c r="C5" s="124"/>
      <c r="D5" s="124"/>
      <c r="E5" s="124"/>
      <c r="F5" s="124"/>
      <c r="G5" s="124"/>
      <c r="H5" s="124"/>
      <c r="I5" s="124"/>
      <c r="J5" s="124"/>
      <c r="K5" s="8"/>
    </row>
    <row r="6" spans="2:11" ht="15" customHeight="1" x14ac:dyDescent="0.2">
      <c r="B6" s="125" t="s">
        <v>2</v>
      </c>
      <c r="C6" s="126"/>
      <c r="D6" s="126"/>
      <c r="E6" s="127"/>
      <c r="F6" s="134">
        <v>2023</v>
      </c>
      <c r="G6" s="135"/>
      <c r="H6" s="134">
        <v>2022</v>
      </c>
      <c r="I6" s="135"/>
      <c r="J6" s="140" t="s">
        <v>3</v>
      </c>
      <c r="K6" s="141"/>
    </row>
    <row r="7" spans="2:11" ht="15" customHeight="1" x14ac:dyDescent="0.2">
      <c r="B7" s="128"/>
      <c r="C7" s="129"/>
      <c r="D7" s="129"/>
      <c r="E7" s="130"/>
      <c r="F7" s="136"/>
      <c r="G7" s="137"/>
      <c r="H7" s="136"/>
      <c r="I7" s="137"/>
      <c r="J7" s="142"/>
      <c r="K7" s="143"/>
    </row>
    <row r="8" spans="2:11" ht="32.25" customHeight="1" thickBot="1" x14ac:dyDescent="0.25">
      <c r="B8" s="131"/>
      <c r="C8" s="132"/>
      <c r="D8" s="132"/>
      <c r="E8" s="133"/>
      <c r="F8" s="138"/>
      <c r="G8" s="139"/>
      <c r="H8" s="138"/>
      <c r="I8" s="139"/>
      <c r="J8" s="144"/>
      <c r="K8" s="145"/>
    </row>
    <row r="9" spans="2:11" x14ac:dyDescent="0.2">
      <c r="B9" s="9"/>
      <c r="C9" s="10"/>
      <c r="D9" s="10"/>
      <c r="E9" s="10"/>
      <c r="F9" s="11"/>
      <c r="G9" s="12"/>
      <c r="H9" s="13"/>
      <c r="I9" s="14"/>
      <c r="J9" s="15"/>
      <c r="K9" s="16"/>
    </row>
    <row r="10" spans="2:11" ht="19.5" customHeight="1" x14ac:dyDescent="0.25">
      <c r="B10" s="17">
        <v>1</v>
      </c>
      <c r="C10" s="18" t="s">
        <v>4</v>
      </c>
      <c r="D10" s="19" t="s">
        <v>5</v>
      </c>
      <c r="E10" s="20"/>
      <c r="F10" s="21">
        <v>41</v>
      </c>
      <c r="G10" s="22" t="s">
        <v>6</v>
      </c>
      <c r="H10" s="23">
        <v>38</v>
      </c>
      <c r="I10" s="24" t="s">
        <v>6</v>
      </c>
      <c r="J10" s="25">
        <f>(F10-H10)/H10*100</f>
        <v>7.8947368421052628</v>
      </c>
      <c r="K10" s="26"/>
    </row>
    <row r="11" spans="2:11" ht="19.5" customHeight="1" x14ac:dyDescent="0.25">
      <c r="B11" s="27"/>
      <c r="C11" s="10"/>
      <c r="D11" s="28"/>
      <c r="E11" s="29"/>
      <c r="F11" s="30"/>
      <c r="G11" s="31"/>
      <c r="H11" s="30"/>
      <c r="I11" s="32"/>
      <c r="J11" s="33"/>
      <c r="K11" s="16"/>
    </row>
    <row r="12" spans="2:11" ht="19.5" customHeight="1" x14ac:dyDescent="0.25">
      <c r="B12" s="34"/>
      <c r="C12" s="35"/>
      <c r="D12" s="19" t="s">
        <v>7</v>
      </c>
      <c r="E12" s="36"/>
      <c r="F12" s="21">
        <v>40</v>
      </c>
      <c r="G12" s="22"/>
      <c r="H12" s="21">
        <v>38</v>
      </c>
      <c r="I12" s="22"/>
      <c r="J12" s="25">
        <f>(F12-H12)/H12*100</f>
        <v>5.2631578947368416</v>
      </c>
      <c r="K12" s="37"/>
    </row>
    <row r="13" spans="2:11" ht="15.75" x14ac:dyDescent="0.25">
      <c r="B13" s="38"/>
      <c r="C13" s="39"/>
      <c r="D13" s="40"/>
      <c r="E13" s="40"/>
      <c r="F13" s="41"/>
      <c r="G13" s="42"/>
      <c r="H13" s="42"/>
      <c r="I13" s="42"/>
      <c r="J13" s="43"/>
      <c r="K13" s="44"/>
    </row>
    <row r="14" spans="2:11" ht="19.5" customHeight="1" x14ac:dyDescent="0.25">
      <c r="B14" s="17"/>
      <c r="C14" s="18"/>
      <c r="D14" s="20"/>
      <c r="E14" s="20"/>
      <c r="F14" s="112" t="s">
        <v>8</v>
      </c>
      <c r="G14" s="113"/>
      <c r="H14" s="113"/>
      <c r="I14" s="45"/>
      <c r="J14" s="46"/>
      <c r="K14" s="26"/>
    </row>
    <row r="15" spans="2:11" ht="19.5" customHeight="1" x14ac:dyDescent="0.25">
      <c r="B15" s="47">
        <v>2</v>
      </c>
      <c r="C15" s="48" t="s">
        <v>4</v>
      </c>
      <c r="D15" s="49" t="s">
        <v>9</v>
      </c>
      <c r="E15" s="49"/>
      <c r="F15" s="50">
        <v>138039.1</v>
      </c>
      <c r="G15" s="51"/>
      <c r="H15" s="50">
        <v>125657.2</v>
      </c>
      <c r="I15" s="52"/>
      <c r="J15" s="53">
        <f>(F15-H15)/H15*100</f>
        <v>9.8537131179112762</v>
      </c>
      <c r="K15" s="54"/>
    </row>
    <row r="16" spans="2:11" ht="19.5" customHeight="1" x14ac:dyDescent="0.25">
      <c r="B16" s="47"/>
      <c r="C16" s="48"/>
      <c r="D16" s="49"/>
      <c r="E16" s="49"/>
      <c r="F16" s="50"/>
      <c r="G16" s="51"/>
      <c r="H16" s="50"/>
      <c r="I16" s="52"/>
      <c r="J16" s="55"/>
      <c r="K16" s="54"/>
    </row>
    <row r="17" spans="2:11" ht="19.5" customHeight="1" x14ac:dyDescent="0.25">
      <c r="B17" s="47">
        <v>3</v>
      </c>
      <c r="C17" s="48" t="s">
        <v>4</v>
      </c>
      <c r="D17" s="49" t="s">
        <v>10</v>
      </c>
      <c r="E17" s="49"/>
      <c r="F17" s="50">
        <f>F15-F19</f>
        <v>82057.400000000009</v>
      </c>
      <c r="G17" s="51"/>
      <c r="H17" s="50">
        <f>H15-H19</f>
        <v>74578.2</v>
      </c>
      <c r="I17" s="52"/>
      <c r="J17" s="53">
        <f>(F17-H17)/H17*100</f>
        <v>10.028667894907644</v>
      </c>
      <c r="K17" s="54"/>
    </row>
    <row r="18" spans="2:11" ht="19.5" customHeight="1" x14ac:dyDescent="0.25">
      <c r="B18" s="47"/>
      <c r="C18" s="48"/>
      <c r="D18" s="49"/>
      <c r="E18" s="49"/>
      <c r="F18" s="50"/>
      <c r="G18" s="51"/>
      <c r="H18" s="50"/>
      <c r="I18" s="52"/>
      <c r="J18" s="53"/>
      <c r="K18" s="54"/>
    </row>
    <row r="19" spans="2:11" ht="19.5" customHeight="1" x14ac:dyDescent="0.25">
      <c r="B19" s="47">
        <v>4</v>
      </c>
      <c r="C19" s="48" t="s">
        <v>4</v>
      </c>
      <c r="D19" s="49" t="s">
        <v>11</v>
      </c>
      <c r="E19" s="49"/>
      <c r="F19" s="50">
        <v>55981.7</v>
      </c>
      <c r="G19" s="51"/>
      <c r="H19" s="50">
        <v>51079</v>
      </c>
      <c r="I19" s="52"/>
      <c r="J19" s="53">
        <f>(F19-H19)/H19*100</f>
        <v>9.5982693474813452</v>
      </c>
      <c r="K19" s="54"/>
    </row>
    <row r="20" spans="2:11" ht="19.5" customHeight="1" x14ac:dyDescent="0.25">
      <c r="B20" s="47"/>
      <c r="C20" s="48"/>
      <c r="D20" s="49"/>
      <c r="E20" s="49"/>
      <c r="F20" s="50"/>
      <c r="G20" s="51"/>
      <c r="H20" s="50"/>
      <c r="I20" s="52"/>
      <c r="J20" s="53"/>
      <c r="K20" s="54"/>
    </row>
    <row r="21" spans="2:11" ht="19.5" customHeight="1" x14ac:dyDescent="0.25">
      <c r="B21" s="47">
        <v>5</v>
      </c>
      <c r="C21" s="48" t="s">
        <v>4</v>
      </c>
      <c r="D21" s="49" t="s">
        <v>12</v>
      </c>
      <c r="E21" s="49"/>
      <c r="F21" s="50">
        <v>1232.0999999999999</v>
      </c>
      <c r="G21" s="51"/>
      <c r="H21" s="50">
        <v>1204.7</v>
      </c>
      <c r="I21" s="52"/>
      <c r="J21" s="53">
        <f>(F21-H21)/H21*100</f>
        <v>2.2744251680916294</v>
      </c>
      <c r="K21" s="54"/>
    </row>
    <row r="22" spans="2:11" ht="19.5" customHeight="1" x14ac:dyDescent="0.25">
      <c r="B22" s="47"/>
      <c r="C22" s="48"/>
      <c r="D22" s="49"/>
      <c r="E22" s="49"/>
      <c r="F22" s="50"/>
      <c r="G22" s="51"/>
      <c r="H22" s="50"/>
      <c r="I22" s="52"/>
      <c r="J22" s="53"/>
      <c r="K22" s="54"/>
    </row>
    <row r="23" spans="2:11" ht="19.5" customHeight="1" x14ac:dyDescent="0.25">
      <c r="B23" s="47">
        <v>6</v>
      </c>
      <c r="C23" s="48" t="s">
        <v>4</v>
      </c>
      <c r="D23" s="49" t="s">
        <v>13</v>
      </c>
      <c r="E23" s="49"/>
      <c r="F23" s="50">
        <v>125332.2</v>
      </c>
      <c r="G23" s="51"/>
      <c r="H23" s="50">
        <v>111850.6</v>
      </c>
      <c r="I23" s="52"/>
      <c r="J23" s="53">
        <f>(F23-H23)/H23*100</f>
        <v>12.053220993003158</v>
      </c>
      <c r="K23" s="54"/>
    </row>
    <row r="24" spans="2:11" ht="19.5" customHeight="1" x14ac:dyDescent="0.25">
      <c r="B24" s="47"/>
      <c r="C24" s="48"/>
      <c r="D24" s="49"/>
      <c r="E24" s="49"/>
      <c r="F24" s="50"/>
      <c r="G24" s="51"/>
      <c r="H24" s="50"/>
      <c r="I24" s="52"/>
      <c r="J24" s="53"/>
      <c r="K24" s="54"/>
    </row>
    <row r="25" spans="2:11" ht="19.5" hidden="1" customHeight="1" x14ac:dyDescent="0.25">
      <c r="B25" s="47">
        <v>5</v>
      </c>
      <c r="C25" s="48" t="s">
        <v>4</v>
      </c>
      <c r="D25" s="49" t="s">
        <v>14</v>
      </c>
      <c r="E25" s="49"/>
      <c r="F25" s="50"/>
      <c r="G25" s="51"/>
      <c r="H25" s="50">
        <v>2855.4688231885107</v>
      </c>
      <c r="I25" s="52"/>
      <c r="J25" s="53">
        <f t="shared" ref="J25:J33" si="0">(F25-H25)/H25*100</f>
        <v>-100</v>
      </c>
      <c r="K25" s="54"/>
    </row>
    <row r="26" spans="2:11" ht="19.5" hidden="1" customHeight="1" x14ac:dyDescent="0.25">
      <c r="B26" s="47"/>
      <c r="C26" s="48"/>
      <c r="D26" s="49" t="s">
        <v>15</v>
      </c>
      <c r="E26" s="49"/>
      <c r="F26" s="50"/>
      <c r="G26" s="51"/>
      <c r="H26" s="50"/>
      <c r="I26" s="52"/>
      <c r="J26" s="53" t="e">
        <f t="shared" si="0"/>
        <v>#DIV/0!</v>
      </c>
      <c r="K26" s="54"/>
    </row>
    <row r="27" spans="2:11" ht="19.5" hidden="1" customHeight="1" x14ac:dyDescent="0.25">
      <c r="B27" s="47"/>
      <c r="C27" s="48"/>
      <c r="D27" s="49"/>
      <c r="E27" s="49"/>
      <c r="F27" s="50"/>
      <c r="G27" s="51"/>
      <c r="H27" s="50">
        <v>1906.3537794716665</v>
      </c>
      <c r="I27" s="52"/>
      <c r="J27" s="53">
        <f t="shared" si="0"/>
        <v>-100</v>
      </c>
      <c r="K27" s="54"/>
    </row>
    <row r="28" spans="2:11" ht="19.5" customHeight="1" x14ac:dyDescent="0.25">
      <c r="B28" s="47">
        <v>7</v>
      </c>
      <c r="C28" s="48" t="s">
        <v>4</v>
      </c>
      <c r="D28" s="49" t="s">
        <v>16</v>
      </c>
      <c r="E28" s="49"/>
      <c r="F28" s="50">
        <v>3780.9</v>
      </c>
      <c r="G28" s="51"/>
      <c r="H28" s="50">
        <v>3281.2</v>
      </c>
      <c r="I28" s="52"/>
      <c r="J28" s="53">
        <f t="shared" si="0"/>
        <v>15.229184444715358</v>
      </c>
      <c r="K28" s="54"/>
    </row>
    <row r="29" spans="2:11" ht="19.5" customHeight="1" x14ac:dyDescent="0.25">
      <c r="B29" s="47"/>
      <c r="C29" s="48"/>
      <c r="D29" s="56"/>
      <c r="E29" s="49"/>
      <c r="F29" s="57"/>
      <c r="G29" s="58"/>
      <c r="H29" s="57"/>
      <c r="I29" s="59"/>
      <c r="J29" s="53"/>
      <c r="K29" s="54"/>
    </row>
    <row r="30" spans="2:11" ht="19.5" hidden="1" customHeight="1" x14ac:dyDescent="0.25">
      <c r="B30" s="47">
        <v>6</v>
      </c>
      <c r="C30" s="48" t="s">
        <v>4</v>
      </c>
      <c r="D30" s="49" t="s">
        <v>17</v>
      </c>
      <c r="E30" s="49"/>
      <c r="F30" s="50"/>
      <c r="G30" s="51"/>
      <c r="H30" s="50"/>
      <c r="I30" s="52"/>
      <c r="J30" s="53"/>
      <c r="K30" s="54"/>
    </row>
    <row r="31" spans="2:11" ht="19.5" customHeight="1" x14ac:dyDescent="0.25">
      <c r="B31" s="47">
        <v>8</v>
      </c>
      <c r="C31" s="48" t="s">
        <v>4</v>
      </c>
      <c r="D31" s="49" t="s">
        <v>18</v>
      </c>
      <c r="E31" s="49"/>
      <c r="F31" s="50">
        <v>2507.5</v>
      </c>
      <c r="G31" s="51"/>
      <c r="H31" s="50">
        <v>2073.5</v>
      </c>
      <c r="I31" s="52"/>
      <c r="J31" s="53">
        <f t="shared" si="0"/>
        <v>20.930793344586448</v>
      </c>
      <c r="K31" s="54"/>
    </row>
    <row r="32" spans="2:11" ht="19.5" customHeight="1" x14ac:dyDescent="0.25">
      <c r="B32" s="47"/>
      <c r="C32" s="48"/>
      <c r="D32" s="56"/>
      <c r="E32" s="49"/>
      <c r="F32" s="57"/>
      <c r="G32" s="58"/>
      <c r="H32" s="57"/>
      <c r="I32" s="59"/>
      <c r="J32" s="53"/>
      <c r="K32" s="54"/>
    </row>
    <row r="33" spans="2:11" ht="19.5" customHeight="1" x14ac:dyDescent="0.25">
      <c r="B33" s="47">
        <v>9</v>
      </c>
      <c r="C33" s="48" t="s">
        <v>4</v>
      </c>
      <c r="D33" s="49" t="s">
        <v>19</v>
      </c>
      <c r="E33" s="49"/>
      <c r="F33" s="50">
        <v>731.3</v>
      </c>
      <c r="G33" s="51"/>
      <c r="H33" s="50">
        <v>1390.4</v>
      </c>
      <c r="I33" s="52"/>
      <c r="J33" s="53">
        <f t="shared" si="0"/>
        <v>-47.403624856156505</v>
      </c>
      <c r="K33" s="54"/>
    </row>
    <row r="34" spans="2:11" ht="19.5" customHeight="1" x14ac:dyDescent="0.25">
      <c r="B34" s="38"/>
      <c r="C34" s="39"/>
      <c r="D34" s="40"/>
      <c r="E34" s="40"/>
      <c r="F34" s="41"/>
      <c r="G34" s="60"/>
      <c r="H34" s="41"/>
      <c r="I34" s="52"/>
      <c r="J34" s="61"/>
      <c r="K34" s="54"/>
    </row>
    <row r="35" spans="2:11" ht="19.5" customHeight="1" thickBot="1" x14ac:dyDescent="0.3">
      <c r="B35" s="62"/>
      <c r="C35" s="63"/>
      <c r="D35" s="64"/>
      <c r="E35" s="65"/>
      <c r="F35" s="66"/>
      <c r="G35" s="67"/>
      <c r="H35" s="66"/>
      <c r="I35" s="68"/>
      <c r="J35" s="69"/>
      <c r="K35" s="70"/>
    </row>
    <row r="36" spans="2:11" x14ac:dyDescent="0.2">
      <c r="H36" s="71"/>
      <c r="I36" s="71"/>
    </row>
    <row r="37" spans="2:11" hidden="1" x14ac:dyDescent="0.2">
      <c r="D37" s="72" t="s">
        <v>20</v>
      </c>
    </row>
    <row r="38" spans="2:11" hidden="1" x14ac:dyDescent="0.2">
      <c r="D38" s="72" t="s">
        <v>21</v>
      </c>
    </row>
    <row r="39" spans="2:11" x14ac:dyDescent="0.2">
      <c r="B39" s="73" t="s">
        <v>22</v>
      </c>
    </row>
    <row r="40" spans="2:11" x14ac:dyDescent="0.2">
      <c r="B40" s="74" t="s">
        <v>23</v>
      </c>
    </row>
    <row r="41" spans="2:11" hidden="1" x14ac:dyDescent="0.2">
      <c r="B41" s="114" t="s">
        <v>24</v>
      </c>
      <c r="C41" s="115"/>
      <c r="D41" s="115"/>
      <c r="E41" s="115"/>
      <c r="F41" s="115"/>
      <c r="G41" s="115"/>
      <c r="H41" s="115"/>
      <c r="I41" s="115"/>
      <c r="J41" s="115"/>
      <c r="K41" s="115"/>
    </row>
    <row r="42" spans="2:11" hidden="1" x14ac:dyDescent="0.2">
      <c r="B42" s="115"/>
      <c r="C42" s="115"/>
      <c r="D42" s="115"/>
      <c r="E42" s="115"/>
      <c r="F42" s="115"/>
      <c r="G42" s="115"/>
      <c r="H42" s="115"/>
      <c r="I42" s="115"/>
      <c r="J42" s="115"/>
      <c r="K42" s="115"/>
    </row>
    <row r="43" spans="2:11" hidden="1" x14ac:dyDescent="0.2">
      <c r="B43" s="115"/>
      <c r="C43" s="115"/>
      <c r="D43" s="115"/>
      <c r="E43" s="115"/>
      <c r="F43" s="115"/>
      <c r="G43" s="115"/>
      <c r="H43" s="115"/>
      <c r="I43" s="115"/>
      <c r="J43" s="115"/>
      <c r="K43" s="115"/>
    </row>
    <row r="56" spans="2:7" x14ac:dyDescent="0.2">
      <c r="B56"/>
      <c r="C56"/>
      <c r="D56"/>
      <c r="E56"/>
      <c r="F56"/>
      <c r="G56"/>
    </row>
    <row r="57" spans="2:7" hidden="1" x14ac:dyDescent="0.2">
      <c r="B57" s="75" t="s">
        <v>25</v>
      </c>
      <c r="C57" s="72"/>
      <c r="D57" s="72"/>
    </row>
    <row r="58" spans="2:7" ht="21.75" hidden="1" customHeight="1" x14ac:dyDescent="0.3">
      <c r="B58" s="76"/>
      <c r="C58" s="116" t="s">
        <v>26</v>
      </c>
      <c r="D58" s="117"/>
      <c r="E58" s="117"/>
      <c r="F58" s="117"/>
      <c r="G58" s="77"/>
    </row>
    <row r="59" spans="2:7" ht="15.75" customHeight="1" x14ac:dyDescent="0.2">
      <c r="B59" s="72"/>
      <c r="C59" s="116"/>
      <c r="D59" s="117"/>
      <c r="E59" s="117"/>
      <c r="F59" s="117"/>
      <c r="G59" s="77"/>
    </row>
  </sheetData>
  <mergeCells count="11">
    <mergeCell ref="F14:H14"/>
    <mergeCell ref="B41:K43"/>
    <mergeCell ref="C58:F58"/>
    <mergeCell ref="C59:F59"/>
    <mergeCell ref="B3:J3"/>
    <mergeCell ref="B4:K4"/>
    <mergeCell ref="B5:J5"/>
    <mergeCell ref="B6:E8"/>
    <mergeCell ref="F6:G8"/>
    <mergeCell ref="H6:I8"/>
    <mergeCell ref="J6:K8"/>
  </mergeCells>
  <printOptions horizontalCentered="1"/>
  <pageMargins left="0" right="0" top="2.25" bottom="0" header="0.5" footer="0.5"/>
  <pageSetup paperSize="9" scale="74" orientation="portrait" horizontalDpi="4294967294" verticalDpi="4294967294" r:id="rId1"/>
  <headerFooter alignWithMargins="0">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O53"/>
  <sheetViews>
    <sheetView tabSelected="1" view="pageBreakPreview" zoomScale="85" zoomScaleNormal="85" zoomScaleSheetLayoutView="85" workbookViewId="0">
      <pane xSplit="3" ySplit="6" topLeftCell="D13" activePane="bottomRight" state="frozen"/>
      <selection pane="topRight" activeCell="D1" sqref="D1"/>
      <selection pane="bottomLeft" activeCell="A7" sqref="A7"/>
      <selection pane="bottomRight" activeCell="C41" sqref="C41"/>
    </sheetView>
  </sheetViews>
  <sheetFormatPr defaultColWidth="8.85546875" defaultRowHeight="15" x14ac:dyDescent="0.25"/>
  <cols>
    <col min="1" max="1" width="4.42578125" style="78" customWidth="1"/>
    <col min="2" max="2" width="2.28515625" style="79" customWidth="1"/>
    <col min="3" max="3" width="115.140625" style="79" customWidth="1"/>
    <col min="4" max="4" width="20.42578125" style="79" customWidth="1"/>
    <col min="5" max="5" width="19.85546875" style="79" customWidth="1"/>
    <col min="6" max="6" width="19.28515625" style="79" customWidth="1"/>
    <col min="7" max="7" width="18.7109375" style="79" customWidth="1"/>
    <col min="8" max="10" width="20.42578125" style="79" customWidth="1"/>
    <col min="11" max="12" width="17.85546875" style="79" customWidth="1"/>
    <col min="13" max="13" width="15.28515625" style="80" customWidth="1"/>
    <col min="14" max="15" width="19.7109375" style="79" customWidth="1"/>
    <col min="16" max="16" width="20.28515625" style="79" customWidth="1"/>
    <col min="17" max="18" width="9.140625" style="79" customWidth="1"/>
    <col min="19" max="19" width="21.42578125" style="79" customWidth="1"/>
    <col min="20" max="20" width="21.7109375" style="79" customWidth="1"/>
    <col min="21" max="16384" width="8.85546875" style="79"/>
  </cols>
  <sheetData>
    <row r="1" spans="1:171" ht="26.25" customHeight="1" x14ac:dyDescent="0.25"/>
    <row r="2" spans="1:171" ht="18" x14ac:dyDescent="0.25">
      <c r="A2" s="81" t="s">
        <v>27</v>
      </c>
      <c r="B2" s="81"/>
      <c r="C2" s="81"/>
      <c r="D2" s="81"/>
      <c r="E2" s="81"/>
      <c r="F2" s="81"/>
      <c r="G2" s="81"/>
      <c r="H2" s="81"/>
      <c r="I2" s="81"/>
      <c r="J2" s="81"/>
      <c r="K2" s="81"/>
      <c r="L2" s="81"/>
      <c r="M2" s="81"/>
    </row>
    <row r="3" spans="1:171" ht="15.75" x14ac:dyDescent="0.25">
      <c r="A3" s="82" t="s">
        <v>28</v>
      </c>
      <c r="B3" s="83"/>
      <c r="C3" s="83"/>
      <c r="D3" s="83"/>
      <c r="E3" s="83"/>
      <c r="F3" s="83"/>
      <c r="G3" s="83"/>
      <c r="H3" s="83"/>
      <c r="I3" s="83"/>
      <c r="J3" s="83"/>
      <c r="K3" s="83"/>
      <c r="L3" s="83"/>
      <c r="M3" s="83"/>
    </row>
    <row r="4" spans="1:171" ht="16.5" thickBot="1" x14ac:dyDescent="0.3">
      <c r="A4" s="82" t="s">
        <v>29</v>
      </c>
      <c r="B4" s="83"/>
      <c r="C4" s="83"/>
      <c r="D4" s="83"/>
      <c r="E4" s="83"/>
      <c r="F4" s="83"/>
      <c r="G4" s="83"/>
      <c r="H4" s="83"/>
      <c r="I4" s="83"/>
      <c r="J4" s="83"/>
      <c r="K4" s="83"/>
      <c r="L4" s="83"/>
      <c r="M4" s="83"/>
    </row>
    <row r="5" spans="1:171" s="86" customFormat="1" ht="19.5" customHeight="1" x14ac:dyDescent="0.25">
      <c r="A5" s="150" t="s">
        <v>30</v>
      </c>
      <c r="B5" s="151"/>
      <c r="C5" s="152"/>
      <c r="D5" s="146" t="s">
        <v>31</v>
      </c>
      <c r="E5" s="146" t="s">
        <v>32</v>
      </c>
      <c r="F5" s="146" t="s">
        <v>33</v>
      </c>
      <c r="G5" s="146" t="s">
        <v>34</v>
      </c>
      <c r="H5" s="146" t="s">
        <v>35</v>
      </c>
      <c r="I5" s="146" t="s">
        <v>36</v>
      </c>
      <c r="J5" s="146" t="s">
        <v>37</v>
      </c>
      <c r="K5" s="146" t="s">
        <v>38</v>
      </c>
      <c r="L5" s="146" t="s">
        <v>39</v>
      </c>
      <c r="M5" s="148" t="s">
        <v>40</v>
      </c>
      <c r="N5" s="84"/>
      <c r="O5" s="84"/>
      <c r="P5" s="84"/>
      <c r="Q5" s="84"/>
      <c r="R5" s="84"/>
      <c r="S5" s="84"/>
      <c r="T5" s="84"/>
      <c r="U5" s="84"/>
      <c r="V5" s="84"/>
      <c r="W5" s="84"/>
      <c r="X5" s="84"/>
      <c r="Y5" s="84"/>
      <c r="Z5" s="84"/>
      <c r="AA5" s="84"/>
      <c r="AB5" s="84"/>
      <c r="AC5" s="84"/>
      <c r="AD5" s="84"/>
      <c r="AE5" s="84"/>
      <c r="AF5" s="84"/>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85"/>
      <c r="BS5" s="85"/>
      <c r="BT5" s="85"/>
      <c r="BU5" s="85"/>
      <c r="BV5" s="85"/>
      <c r="BW5" s="85"/>
      <c r="BX5" s="85"/>
      <c r="BY5" s="85"/>
      <c r="BZ5" s="85"/>
      <c r="CA5" s="85"/>
      <c r="CB5" s="85"/>
      <c r="CC5" s="85"/>
      <c r="CD5" s="85"/>
      <c r="CE5" s="85"/>
      <c r="CF5" s="85"/>
      <c r="CG5" s="85"/>
      <c r="CH5" s="85"/>
      <c r="CI5" s="85"/>
      <c r="CJ5" s="85"/>
      <c r="CK5" s="85"/>
      <c r="CL5" s="85"/>
      <c r="CM5" s="85"/>
      <c r="CN5" s="85"/>
      <c r="CO5" s="85"/>
      <c r="CP5" s="85"/>
      <c r="CQ5" s="85"/>
      <c r="CR5" s="85"/>
      <c r="CS5" s="85"/>
      <c r="CT5" s="85"/>
      <c r="CU5" s="85"/>
      <c r="CV5" s="85"/>
      <c r="CW5" s="85"/>
      <c r="CX5" s="85"/>
      <c r="CY5" s="85"/>
      <c r="CZ5" s="85"/>
      <c r="DA5" s="85"/>
      <c r="DB5" s="85"/>
      <c r="DC5" s="85"/>
      <c r="DD5" s="85"/>
      <c r="DE5" s="85"/>
      <c r="DF5" s="85"/>
      <c r="DG5" s="85"/>
      <c r="DH5" s="85"/>
      <c r="DI5" s="85"/>
      <c r="DJ5" s="85"/>
      <c r="DK5" s="85"/>
      <c r="DL5" s="85"/>
      <c r="DM5" s="85"/>
      <c r="DN5" s="85"/>
      <c r="DO5" s="85"/>
      <c r="DP5" s="85"/>
      <c r="DQ5" s="85"/>
      <c r="DR5" s="85"/>
      <c r="DS5" s="85"/>
      <c r="DT5" s="85"/>
      <c r="DU5" s="85"/>
      <c r="DV5" s="85"/>
      <c r="DW5" s="85"/>
      <c r="DX5" s="85"/>
      <c r="DY5" s="85"/>
      <c r="DZ5" s="85"/>
      <c r="EA5" s="85"/>
      <c r="EB5" s="85"/>
      <c r="EC5" s="85"/>
      <c r="ED5" s="85"/>
      <c r="EE5" s="85"/>
      <c r="EF5" s="85"/>
      <c r="EG5" s="85"/>
      <c r="EH5" s="85"/>
      <c r="EI5" s="85"/>
      <c r="EJ5" s="85"/>
      <c r="EK5" s="85"/>
      <c r="EL5" s="85"/>
      <c r="EM5" s="85"/>
      <c r="EN5" s="85"/>
      <c r="EO5" s="85"/>
      <c r="EP5" s="85"/>
      <c r="EQ5" s="85"/>
      <c r="ER5" s="85"/>
      <c r="ES5" s="85"/>
      <c r="ET5" s="85"/>
      <c r="EU5" s="85"/>
      <c r="EV5" s="85"/>
      <c r="EW5" s="85"/>
      <c r="EX5" s="85"/>
      <c r="EY5" s="85"/>
      <c r="EZ5" s="85"/>
      <c r="FA5" s="85"/>
      <c r="FB5" s="85"/>
      <c r="FC5" s="85"/>
      <c r="FD5" s="85"/>
      <c r="FE5" s="85"/>
      <c r="FF5" s="85"/>
      <c r="FG5" s="85"/>
      <c r="FH5" s="85"/>
      <c r="FI5" s="85"/>
      <c r="FJ5" s="85"/>
      <c r="FK5" s="85"/>
      <c r="FL5" s="85"/>
      <c r="FM5" s="85"/>
      <c r="FN5" s="85"/>
      <c r="FO5" s="85"/>
    </row>
    <row r="6" spans="1:171" s="86" customFormat="1" ht="19.5" customHeight="1" thickBot="1" x14ac:dyDescent="0.3">
      <c r="A6" s="153"/>
      <c r="B6" s="154"/>
      <c r="C6" s="155"/>
      <c r="D6" s="147"/>
      <c r="E6" s="147"/>
      <c r="F6" s="147"/>
      <c r="G6" s="147"/>
      <c r="H6" s="147"/>
      <c r="I6" s="147"/>
      <c r="J6" s="147"/>
      <c r="K6" s="147"/>
      <c r="L6" s="147"/>
      <c r="M6" s="149"/>
      <c r="N6" s="84"/>
      <c r="O6" s="84"/>
      <c r="P6" s="84"/>
      <c r="Q6" s="84"/>
      <c r="R6" s="84"/>
      <c r="S6" s="84"/>
      <c r="T6" s="84"/>
      <c r="U6" s="84"/>
      <c r="V6" s="84"/>
      <c r="W6" s="84"/>
      <c r="X6" s="84"/>
      <c r="Y6" s="84"/>
      <c r="Z6" s="84"/>
      <c r="AA6" s="84"/>
      <c r="AB6" s="84"/>
      <c r="AC6" s="84"/>
      <c r="AD6" s="84"/>
      <c r="AE6" s="84"/>
      <c r="AF6" s="84"/>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row>
    <row r="7" spans="1:171" s="86" customFormat="1" ht="15.75" x14ac:dyDescent="0.25">
      <c r="A7" s="87">
        <v>1</v>
      </c>
      <c r="B7" s="88" t="s">
        <v>4</v>
      </c>
      <c r="C7" s="89" t="s">
        <v>41</v>
      </c>
      <c r="D7" s="90">
        <v>39832922867.240005</v>
      </c>
      <c r="E7" s="91">
        <v>27020922699.48999</v>
      </c>
      <c r="F7" s="91">
        <v>12812000167.75</v>
      </c>
      <c r="G7" s="91">
        <v>50000000</v>
      </c>
      <c r="H7" s="91">
        <v>38029195030.138588</v>
      </c>
      <c r="I7" s="91">
        <v>1169208732.3200002</v>
      </c>
      <c r="J7" s="91">
        <v>1129338754.99</v>
      </c>
      <c r="K7" s="92">
        <v>292376198.96000016</v>
      </c>
      <c r="L7" s="93" t="s">
        <v>42</v>
      </c>
      <c r="M7" s="94" t="s">
        <v>43</v>
      </c>
      <c r="N7" s="79"/>
      <c r="O7" s="79"/>
      <c r="P7" s="79"/>
      <c r="Q7" s="79"/>
      <c r="R7" s="79"/>
      <c r="S7" s="79"/>
      <c r="T7" s="79"/>
      <c r="U7" s="79"/>
      <c r="V7" s="79"/>
      <c r="W7" s="79"/>
      <c r="X7" s="79"/>
      <c r="Y7" s="79"/>
      <c r="Z7" s="79"/>
      <c r="AA7" s="79"/>
      <c r="AB7" s="79"/>
      <c r="AC7" s="79"/>
      <c r="AD7" s="79"/>
      <c r="AE7" s="79"/>
      <c r="AF7" s="79"/>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5"/>
      <c r="CF7" s="85"/>
      <c r="CG7" s="85"/>
      <c r="CH7" s="85"/>
      <c r="CI7" s="85"/>
      <c r="CJ7" s="85"/>
      <c r="CK7" s="85"/>
      <c r="CL7" s="85"/>
      <c r="CM7" s="85"/>
      <c r="CN7" s="85"/>
      <c r="CO7" s="85"/>
      <c r="CP7" s="85"/>
      <c r="CQ7" s="85"/>
      <c r="CR7" s="85"/>
      <c r="CS7" s="85"/>
      <c r="CT7" s="85"/>
      <c r="CU7" s="85"/>
      <c r="CV7" s="85"/>
      <c r="CW7" s="85"/>
      <c r="CX7" s="85"/>
      <c r="CY7" s="85"/>
      <c r="CZ7" s="85"/>
      <c r="DA7" s="85"/>
      <c r="DB7" s="85"/>
      <c r="DC7" s="85"/>
      <c r="DD7" s="85"/>
      <c r="DE7" s="85"/>
      <c r="DF7" s="85"/>
      <c r="DG7" s="85"/>
      <c r="DH7" s="85"/>
      <c r="DI7" s="85"/>
      <c r="DJ7" s="85"/>
      <c r="DK7" s="85"/>
      <c r="DL7" s="85"/>
      <c r="DM7" s="85"/>
      <c r="DN7" s="85"/>
      <c r="DO7" s="85"/>
      <c r="DP7" s="85"/>
      <c r="DQ7" s="85"/>
      <c r="DR7" s="85"/>
      <c r="DS7" s="85"/>
      <c r="DT7" s="85"/>
      <c r="DU7" s="85"/>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5"/>
      <c r="FK7" s="85"/>
      <c r="FL7" s="85"/>
      <c r="FM7" s="85"/>
      <c r="FN7" s="85"/>
      <c r="FO7" s="85"/>
    </row>
    <row r="8" spans="1:171" s="96" customFormat="1" ht="15.75" x14ac:dyDescent="0.25">
      <c r="A8" s="87">
        <f>+A7+1</f>
        <v>2</v>
      </c>
      <c r="B8" s="88" t="s">
        <v>4</v>
      </c>
      <c r="C8" s="89" t="s">
        <v>44</v>
      </c>
      <c r="D8" s="90">
        <v>5807270</v>
      </c>
      <c r="E8" s="91">
        <v>1694021</v>
      </c>
      <c r="F8" s="91">
        <v>4128530</v>
      </c>
      <c r="G8" s="91">
        <v>4128530</v>
      </c>
      <c r="H8" s="91">
        <v>5000000</v>
      </c>
      <c r="I8" s="91">
        <v>0</v>
      </c>
      <c r="J8" s="91">
        <v>0</v>
      </c>
      <c r="K8" s="92">
        <v>32891.919999999998</v>
      </c>
      <c r="L8" s="93" t="s">
        <v>45</v>
      </c>
      <c r="M8" s="94" t="s">
        <v>43</v>
      </c>
      <c r="N8" s="79"/>
      <c r="O8" s="79"/>
      <c r="P8" s="79"/>
      <c r="Q8" s="79"/>
      <c r="R8" s="79"/>
      <c r="S8" s="79"/>
      <c r="T8" s="79"/>
      <c r="U8" s="79"/>
      <c r="V8" s="79"/>
      <c r="W8" s="79"/>
      <c r="X8" s="79"/>
      <c r="Y8" s="79"/>
      <c r="Z8" s="79"/>
      <c r="AA8" s="79"/>
      <c r="AB8" s="79"/>
      <c r="AC8" s="79"/>
      <c r="AD8" s="79"/>
      <c r="AE8" s="79"/>
      <c r="AF8" s="79"/>
      <c r="AG8" s="95"/>
      <c r="AH8" s="95"/>
      <c r="AI8" s="95"/>
      <c r="AJ8" s="95"/>
      <c r="AK8" s="95"/>
      <c r="AL8" s="95"/>
      <c r="AM8" s="95"/>
      <c r="AN8" s="95"/>
      <c r="AO8" s="95"/>
      <c r="AP8" s="95"/>
      <c r="AQ8" s="95"/>
      <c r="AR8" s="95"/>
      <c r="AS8" s="95"/>
      <c r="AT8" s="95"/>
      <c r="AU8" s="95"/>
      <c r="AV8" s="95"/>
      <c r="AW8" s="95"/>
      <c r="AX8" s="95"/>
      <c r="AY8" s="95"/>
      <c r="AZ8" s="95"/>
      <c r="BA8" s="95"/>
      <c r="BB8" s="95"/>
      <c r="BC8" s="95"/>
      <c r="BD8" s="95"/>
      <c r="BE8" s="95"/>
      <c r="BF8" s="95"/>
      <c r="BG8" s="95"/>
      <c r="BH8" s="95"/>
      <c r="BI8" s="95"/>
      <c r="BJ8" s="95"/>
      <c r="BK8" s="95"/>
      <c r="BL8" s="95"/>
      <c r="BM8" s="95"/>
      <c r="BN8" s="95"/>
      <c r="BO8" s="95"/>
      <c r="BP8" s="95"/>
      <c r="BQ8" s="95"/>
      <c r="BR8" s="95"/>
      <c r="BS8" s="95"/>
      <c r="BT8" s="95"/>
      <c r="BU8" s="95"/>
      <c r="BV8" s="95"/>
      <c r="BW8" s="95"/>
      <c r="BX8" s="95"/>
      <c r="BY8" s="95"/>
      <c r="BZ8" s="95"/>
      <c r="CA8" s="95"/>
      <c r="CB8" s="95"/>
      <c r="CC8" s="95"/>
      <c r="CD8" s="95"/>
      <c r="CE8" s="95"/>
      <c r="CF8" s="95"/>
      <c r="CG8" s="95"/>
      <c r="CH8" s="95"/>
      <c r="CI8" s="95"/>
      <c r="CJ8" s="95"/>
      <c r="CK8" s="95"/>
      <c r="CL8" s="95"/>
      <c r="CM8" s="95"/>
      <c r="CN8" s="95"/>
      <c r="CO8" s="95"/>
      <c r="CP8" s="95"/>
      <c r="CQ8" s="95"/>
      <c r="CR8" s="95"/>
      <c r="CS8" s="95"/>
      <c r="CT8" s="95"/>
      <c r="CU8" s="95"/>
      <c r="CV8" s="95"/>
      <c r="CW8" s="95"/>
      <c r="CX8" s="95"/>
      <c r="CY8" s="95"/>
      <c r="CZ8" s="95"/>
      <c r="DA8" s="95"/>
      <c r="DB8" s="95"/>
      <c r="DC8" s="95"/>
      <c r="DD8" s="95"/>
      <c r="DE8" s="95"/>
      <c r="DF8" s="95"/>
      <c r="DG8" s="95"/>
      <c r="DH8" s="95"/>
      <c r="DI8" s="95"/>
      <c r="DJ8" s="95"/>
      <c r="DK8" s="95"/>
      <c r="DL8" s="95"/>
      <c r="DM8" s="95"/>
      <c r="DN8" s="95"/>
      <c r="DO8" s="95"/>
      <c r="DP8" s="95"/>
      <c r="DQ8" s="95"/>
      <c r="DR8" s="95"/>
      <c r="DS8" s="95"/>
      <c r="DT8" s="95"/>
      <c r="DU8" s="95"/>
      <c r="DV8" s="95"/>
      <c r="DW8" s="95"/>
      <c r="DX8" s="95"/>
      <c r="DY8" s="95"/>
      <c r="DZ8" s="95"/>
      <c r="EA8" s="95"/>
      <c r="EB8" s="95"/>
      <c r="EC8" s="95"/>
      <c r="ED8" s="95"/>
      <c r="EE8" s="95"/>
      <c r="EF8" s="95"/>
      <c r="EG8" s="95"/>
      <c r="EH8" s="95"/>
      <c r="EI8" s="95"/>
      <c r="EJ8" s="95"/>
      <c r="EK8" s="95"/>
      <c r="EL8" s="95"/>
      <c r="EM8" s="95"/>
      <c r="EN8" s="95"/>
      <c r="EO8" s="95"/>
      <c r="EP8" s="95"/>
      <c r="EQ8" s="95"/>
      <c r="ER8" s="95"/>
      <c r="ES8" s="95"/>
      <c r="ET8" s="95"/>
      <c r="EU8" s="95"/>
      <c r="EV8" s="95"/>
      <c r="EW8" s="95"/>
      <c r="EX8" s="95"/>
      <c r="EY8" s="95"/>
      <c r="EZ8" s="95"/>
      <c r="FA8" s="95"/>
      <c r="FB8" s="95"/>
      <c r="FC8" s="95"/>
      <c r="FD8" s="95"/>
      <c r="FE8" s="95"/>
      <c r="FF8" s="95"/>
      <c r="FG8" s="95"/>
      <c r="FH8" s="95"/>
      <c r="FI8" s="95"/>
      <c r="FJ8" s="95"/>
      <c r="FK8" s="95"/>
      <c r="FL8" s="95"/>
      <c r="FM8" s="95"/>
      <c r="FN8" s="95"/>
      <c r="FO8" s="95"/>
    </row>
    <row r="9" spans="1:171" s="96" customFormat="1" ht="15.75" x14ac:dyDescent="0.25">
      <c r="A9" s="87">
        <f t="shared" ref="A9:A47" si="0">+A8+1</f>
        <v>3</v>
      </c>
      <c r="B9" s="88" t="s">
        <v>4</v>
      </c>
      <c r="C9" s="89" t="s">
        <v>46</v>
      </c>
      <c r="D9" s="90">
        <v>535302708.24540007</v>
      </c>
      <c r="E9" s="91">
        <v>386029352.04000002</v>
      </c>
      <c r="F9" s="91">
        <v>149273356.21000001</v>
      </c>
      <c r="G9" s="91">
        <v>52900000</v>
      </c>
      <c r="H9" s="91">
        <v>448041189.46999997</v>
      </c>
      <c r="I9" s="91">
        <v>18242152.039999999</v>
      </c>
      <c r="J9" s="91">
        <v>16141541.01</v>
      </c>
      <c r="K9" s="92">
        <v>20219.969999999041</v>
      </c>
      <c r="L9" s="93" t="s">
        <v>45</v>
      </c>
      <c r="M9" s="94" t="s">
        <v>43</v>
      </c>
      <c r="N9" s="79"/>
      <c r="O9" s="79"/>
      <c r="P9" s="79"/>
      <c r="Q9" s="79"/>
      <c r="R9" s="79"/>
      <c r="S9" s="79"/>
      <c r="T9" s="79"/>
      <c r="U9" s="79"/>
      <c r="V9" s="79"/>
      <c r="W9" s="79"/>
      <c r="X9" s="79"/>
      <c r="Y9" s="79"/>
      <c r="Z9" s="79"/>
      <c r="AA9" s="79"/>
      <c r="AB9" s="79"/>
      <c r="AC9" s="79"/>
      <c r="AD9" s="79"/>
      <c r="AE9" s="79"/>
      <c r="AF9" s="79"/>
      <c r="AG9" s="95"/>
      <c r="AH9" s="95"/>
      <c r="AI9" s="95"/>
      <c r="AJ9" s="95"/>
      <c r="AK9" s="95"/>
      <c r="AL9" s="95"/>
      <c r="AM9" s="95"/>
      <c r="AN9" s="95"/>
      <c r="AO9" s="95"/>
      <c r="AP9" s="95"/>
      <c r="AQ9" s="95"/>
      <c r="AR9" s="95"/>
      <c r="AS9" s="95"/>
      <c r="AT9" s="95"/>
      <c r="AU9" s="95"/>
      <c r="AV9" s="95"/>
      <c r="AW9" s="95"/>
      <c r="AX9" s="95"/>
      <c r="AY9" s="95"/>
      <c r="AZ9" s="95"/>
      <c r="BA9" s="95"/>
      <c r="BB9" s="95"/>
      <c r="BC9" s="95"/>
      <c r="BD9" s="95"/>
      <c r="BE9" s="95"/>
      <c r="BF9" s="95"/>
      <c r="BG9" s="95"/>
      <c r="BH9" s="95"/>
      <c r="BI9" s="95"/>
      <c r="BJ9" s="95"/>
      <c r="BK9" s="95"/>
      <c r="BL9" s="95"/>
      <c r="BM9" s="95"/>
      <c r="BN9" s="95"/>
      <c r="BO9" s="95"/>
      <c r="BP9" s="95"/>
      <c r="BQ9" s="95"/>
      <c r="BR9" s="95"/>
      <c r="BS9" s="95"/>
      <c r="BT9" s="95"/>
      <c r="BU9" s="95"/>
      <c r="BV9" s="95"/>
      <c r="BW9" s="95"/>
      <c r="BX9" s="95"/>
      <c r="BY9" s="95"/>
      <c r="BZ9" s="95"/>
      <c r="CA9" s="95"/>
      <c r="CB9" s="95"/>
      <c r="CC9" s="95"/>
      <c r="CD9" s="95"/>
      <c r="CE9" s="95"/>
      <c r="CF9" s="95"/>
      <c r="CG9" s="95"/>
      <c r="CH9" s="95"/>
      <c r="CI9" s="95"/>
      <c r="CJ9" s="95"/>
      <c r="CK9" s="95"/>
      <c r="CL9" s="95"/>
      <c r="CM9" s="95"/>
      <c r="CN9" s="95"/>
      <c r="CO9" s="95"/>
      <c r="CP9" s="95"/>
      <c r="CQ9" s="95"/>
      <c r="CR9" s="95"/>
      <c r="CS9" s="95"/>
      <c r="CT9" s="95"/>
      <c r="CU9" s="95"/>
      <c r="CV9" s="95"/>
      <c r="CW9" s="95"/>
      <c r="CX9" s="95"/>
      <c r="CY9" s="95"/>
      <c r="CZ9" s="95"/>
      <c r="DA9" s="95"/>
      <c r="DB9" s="95"/>
      <c r="DC9" s="95"/>
      <c r="DD9" s="95"/>
      <c r="DE9" s="95"/>
      <c r="DF9" s="95"/>
      <c r="DG9" s="95"/>
      <c r="DH9" s="95"/>
      <c r="DI9" s="95"/>
      <c r="DJ9" s="95"/>
      <c r="DK9" s="95"/>
      <c r="DL9" s="95"/>
      <c r="DM9" s="95"/>
      <c r="DN9" s="95"/>
      <c r="DO9" s="95"/>
      <c r="DP9" s="95"/>
      <c r="DQ9" s="95"/>
      <c r="DR9" s="95"/>
      <c r="DS9" s="95"/>
      <c r="DT9" s="95"/>
      <c r="DU9" s="95"/>
      <c r="DV9" s="95"/>
      <c r="DW9" s="95"/>
      <c r="DX9" s="95"/>
      <c r="DY9" s="95"/>
      <c r="DZ9" s="95"/>
      <c r="EA9" s="95"/>
      <c r="EB9" s="95"/>
      <c r="EC9" s="95"/>
      <c r="ED9" s="95"/>
      <c r="EE9" s="95"/>
      <c r="EF9" s="95"/>
      <c r="EG9" s="95"/>
      <c r="EH9" s="95"/>
      <c r="EI9" s="95"/>
      <c r="EJ9" s="95"/>
      <c r="EK9" s="95"/>
      <c r="EL9" s="95"/>
      <c r="EM9" s="95"/>
      <c r="EN9" s="95"/>
      <c r="EO9" s="95"/>
      <c r="EP9" s="95"/>
      <c r="EQ9" s="95"/>
      <c r="ER9" s="95"/>
      <c r="ES9" s="95"/>
      <c r="ET9" s="95"/>
      <c r="EU9" s="95"/>
      <c r="EV9" s="95"/>
      <c r="EW9" s="95"/>
      <c r="EX9" s="95"/>
      <c r="EY9" s="95"/>
      <c r="EZ9" s="95"/>
      <c r="FA9" s="95"/>
      <c r="FB9" s="95"/>
      <c r="FC9" s="95"/>
      <c r="FD9" s="95"/>
      <c r="FE9" s="95"/>
      <c r="FF9" s="95"/>
      <c r="FG9" s="95"/>
      <c r="FH9" s="95"/>
      <c r="FI9" s="95"/>
      <c r="FJ9" s="95"/>
      <c r="FK9" s="95"/>
      <c r="FL9" s="95"/>
      <c r="FM9" s="95"/>
      <c r="FN9" s="95"/>
      <c r="FO9" s="95"/>
    </row>
    <row r="10" spans="1:171" s="96" customFormat="1" ht="15.75" x14ac:dyDescent="0.25">
      <c r="A10" s="87">
        <f t="shared" si="0"/>
        <v>4</v>
      </c>
      <c r="B10" s="88" t="s">
        <v>4</v>
      </c>
      <c r="C10" s="89" t="s">
        <v>47</v>
      </c>
      <c r="D10" s="90">
        <v>2855296555.3200002</v>
      </c>
      <c r="E10" s="91">
        <v>1315818422.1000001</v>
      </c>
      <c r="F10" s="91">
        <v>1539478133.22</v>
      </c>
      <c r="G10" s="91">
        <v>78399202.430000007</v>
      </c>
      <c r="H10" s="91">
        <v>1871233592.5800004</v>
      </c>
      <c r="I10" s="91">
        <v>38907796.269999996</v>
      </c>
      <c r="J10" s="91">
        <v>40442465.730000004</v>
      </c>
      <c r="K10" s="92">
        <v>34741559.589999989</v>
      </c>
      <c r="L10" s="93" t="s">
        <v>42</v>
      </c>
      <c r="M10" s="94" t="s">
        <v>43</v>
      </c>
      <c r="N10" s="79"/>
      <c r="O10" s="79"/>
      <c r="P10" s="79"/>
      <c r="Q10" s="79"/>
      <c r="R10" s="79"/>
      <c r="S10" s="79"/>
      <c r="T10" s="79"/>
      <c r="U10" s="79"/>
      <c r="V10" s="79"/>
      <c r="W10" s="79"/>
      <c r="X10" s="79"/>
      <c r="Y10" s="79"/>
      <c r="Z10" s="79"/>
      <c r="AA10" s="79"/>
      <c r="AB10" s="79"/>
      <c r="AC10" s="79"/>
      <c r="AD10" s="79"/>
      <c r="AE10" s="79"/>
      <c r="AF10" s="79"/>
      <c r="AG10" s="95"/>
      <c r="AH10" s="95"/>
      <c r="AI10" s="95"/>
      <c r="AJ10" s="95"/>
      <c r="AK10" s="95"/>
      <c r="AL10" s="95"/>
      <c r="AM10" s="95"/>
      <c r="AN10" s="95"/>
      <c r="AO10" s="95"/>
      <c r="AP10" s="95"/>
      <c r="AQ10" s="95"/>
      <c r="AR10" s="95"/>
      <c r="AS10" s="95"/>
      <c r="AT10" s="95"/>
      <c r="AU10" s="95"/>
      <c r="AV10" s="95"/>
      <c r="AW10" s="95"/>
      <c r="AX10" s="95"/>
      <c r="AY10" s="95"/>
      <c r="AZ10" s="95"/>
      <c r="BA10" s="95"/>
      <c r="BB10" s="95"/>
      <c r="BC10" s="95"/>
      <c r="BD10" s="95"/>
      <c r="BE10" s="95"/>
      <c r="BF10" s="95"/>
      <c r="BG10" s="95"/>
      <c r="BH10" s="95"/>
      <c r="BI10" s="95"/>
      <c r="BJ10" s="95"/>
      <c r="BK10" s="95"/>
      <c r="BL10" s="95"/>
      <c r="BM10" s="95"/>
      <c r="BN10" s="95"/>
      <c r="BO10" s="95"/>
      <c r="BP10" s="95"/>
      <c r="BQ10" s="95"/>
      <c r="BR10" s="95"/>
      <c r="BS10" s="95"/>
      <c r="BT10" s="95"/>
      <c r="BU10" s="95"/>
      <c r="BV10" s="95"/>
      <c r="BW10" s="95"/>
      <c r="BX10" s="95"/>
      <c r="BY10" s="95"/>
      <c r="BZ10" s="95"/>
      <c r="CA10" s="95"/>
      <c r="CB10" s="95"/>
      <c r="CC10" s="95"/>
      <c r="CD10" s="95"/>
      <c r="CE10" s="95"/>
      <c r="CF10" s="95"/>
      <c r="CG10" s="95"/>
      <c r="CH10" s="95"/>
      <c r="CI10" s="95"/>
      <c r="CJ10" s="95"/>
      <c r="CK10" s="95"/>
      <c r="CL10" s="95"/>
      <c r="CM10" s="95"/>
      <c r="CN10" s="95"/>
      <c r="CO10" s="95"/>
      <c r="CP10" s="95"/>
      <c r="CQ10" s="95"/>
      <c r="CR10" s="95"/>
      <c r="CS10" s="95"/>
      <c r="CT10" s="95"/>
      <c r="CU10" s="95"/>
      <c r="CV10" s="95"/>
      <c r="CW10" s="95"/>
      <c r="CX10" s="95"/>
      <c r="CY10" s="95"/>
      <c r="CZ10" s="95"/>
      <c r="DA10" s="95"/>
      <c r="DB10" s="95"/>
      <c r="DC10" s="95"/>
      <c r="DD10" s="95"/>
      <c r="DE10" s="95"/>
      <c r="DF10" s="95"/>
      <c r="DG10" s="95"/>
      <c r="DH10" s="95"/>
      <c r="DI10" s="95"/>
      <c r="DJ10" s="95"/>
      <c r="DK10" s="95"/>
      <c r="DL10" s="95"/>
      <c r="DM10" s="95"/>
      <c r="DN10" s="95"/>
      <c r="DO10" s="95"/>
      <c r="DP10" s="95"/>
      <c r="DQ10" s="95"/>
      <c r="DR10" s="95"/>
      <c r="DS10" s="95"/>
      <c r="DT10" s="95"/>
      <c r="DU10" s="95"/>
      <c r="DV10" s="95"/>
      <c r="DW10" s="95"/>
      <c r="DX10" s="95"/>
      <c r="DY10" s="95"/>
      <c r="DZ10" s="95"/>
      <c r="EA10" s="95"/>
      <c r="EB10" s="95"/>
      <c r="EC10" s="95"/>
      <c r="ED10" s="95"/>
      <c r="EE10" s="95"/>
      <c r="EF10" s="95"/>
      <c r="EG10" s="95"/>
      <c r="EH10" s="95"/>
      <c r="EI10" s="95"/>
      <c r="EJ10" s="95"/>
      <c r="EK10" s="95"/>
      <c r="EL10" s="95"/>
      <c r="EM10" s="95"/>
      <c r="EN10" s="95"/>
      <c r="EO10" s="95"/>
      <c r="EP10" s="95"/>
      <c r="EQ10" s="95"/>
      <c r="ER10" s="95"/>
      <c r="ES10" s="95"/>
      <c r="ET10" s="95"/>
      <c r="EU10" s="95"/>
      <c r="EV10" s="95"/>
      <c r="EW10" s="95"/>
      <c r="EX10" s="95"/>
      <c r="EY10" s="95"/>
      <c r="EZ10" s="95"/>
      <c r="FA10" s="95"/>
      <c r="FB10" s="95"/>
      <c r="FC10" s="95"/>
      <c r="FD10" s="95"/>
      <c r="FE10" s="95"/>
      <c r="FF10" s="95"/>
      <c r="FG10" s="95"/>
      <c r="FH10" s="95"/>
      <c r="FI10" s="95"/>
      <c r="FJ10" s="95"/>
      <c r="FK10" s="95"/>
      <c r="FL10" s="95"/>
      <c r="FM10" s="95"/>
      <c r="FN10" s="95"/>
      <c r="FO10" s="95"/>
    </row>
    <row r="11" spans="1:171" s="96" customFormat="1" ht="15.75" x14ac:dyDescent="0.25">
      <c r="A11" s="87">
        <f t="shared" si="0"/>
        <v>5</v>
      </c>
      <c r="B11" s="88" t="s">
        <v>4</v>
      </c>
      <c r="C11" s="89" t="s">
        <v>48</v>
      </c>
      <c r="D11" s="90">
        <v>32973832645.825798</v>
      </c>
      <c r="E11" s="91">
        <v>25139059501.949997</v>
      </c>
      <c r="F11" s="91">
        <v>7834773143.8800001</v>
      </c>
      <c r="G11" s="91">
        <v>179378700</v>
      </c>
      <c r="H11" s="91">
        <v>31748310858.935787</v>
      </c>
      <c r="I11" s="91">
        <v>1488539691.48</v>
      </c>
      <c r="J11" s="91">
        <v>700586354.40999997</v>
      </c>
      <c r="K11" s="92">
        <v>289014707.07800007</v>
      </c>
      <c r="L11" s="93" t="s">
        <v>45</v>
      </c>
      <c r="M11" s="94" t="s">
        <v>43</v>
      </c>
      <c r="N11" s="79"/>
      <c r="O11" s="79"/>
      <c r="P11" s="79"/>
      <c r="Q11" s="79"/>
      <c r="R11" s="79"/>
      <c r="S11" s="79"/>
      <c r="T11" s="79"/>
      <c r="U11" s="79"/>
      <c r="V11" s="79"/>
      <c r="W11" s="79"/>
      <c r="X11" s="79"/>
      <c r="Y11" s="79"/>
      <c r="Z11" s="79"/>
      <c r="AA11" s="79"/>
      <c r="AB11" s="79"/>
      <c r="AC11" s="79"/>
      <c r="AD11" s="79"/>
      <c r="AE11" s="79"/>
      <c r="AF11" s="79"/>
      <c r="AG11" s="95"/>
      <c r="AH11" s="95"/>
      <c r="AI11" s="95"/>
      <c r="AJ11" s="95"/>
      <c r="AK11" s="95"/>
      <c r="AL11" s="95"/>
      <c r="AM11" s="95"/>
      <c r="AN11" s="95"/>
      <c r="AO11" s="95"/>
      <c r="AP11" s="95"/>
      <c r="AQ11" s="95"/>
      <c r="AR11" s="95"/>
      <c r="AS11" s="95"/>
      <c r="AT11" s="95"/>
      <c r="AU11" s="95"/>
      <c r="AV11" s="95"/>
      <c r="AW11" s="95"/>
      <c r="AX11" s="95"/>
      <c r="AY11" s="95"/>
      <c r="AZ11" s="95"/>
      <c r="BA11" s="95"/>
      <c r="BB11" s="95"/>
      <c r="BC11" s="95"/>
      <c r="BD11" s="95"/>
      <c r="BE11" s="95"/>
      <c r="BF11" s="95"/>
      <c r="BG11" s="95"/>
      <c r="BH11" s="95"/>
      <c r="BI11" s="95"/>
      <c r="BJ11" s="95"/>
      <c r="BK11" s="95"/>
      <c r="BL11" s="95"/>
      <c r="BM11" s="95"/>
      <c r="BN11" s="95"/>
      <c r="BO11" s="95"/>
      <c r="BP11" s="95"/>
      <c r="BQ11" s="95"/>
      <c r="BR11" s="95"/>
      <c r="BS11" s="95"/>
      <c r="BT11" s="95"/>
      <c r="BU11" s="95"/>
      <c r="BV11" s="95"/>
      <c r="BW11" s="95"/>
      <c r="BX11" s="95"/>
      <c r="BY11" s="95"/>
      <c r="BZ11" s="95"/>
      <c r="CA11" s="95"/>
      <c r="CB11" s="95"/>
      <c r="CC11" s="95"/>
      <c r="CD11" s="95"/>
      <c r="CE11" s="95"/>
      <c r="CF11" s="95"/>
      <c r="CG11" s="95"/>
      <c r="CH11" s="95"/>
      <c r="CI11" s="95"/>
      <c r="CJ11" s="95"/>
      <c r="CK11" s="95"/>
      <c r="CL11" s="95"/>
      <c r="CM11" s="95"/>
      <c r="CN11" s="95"/>
      <c r="CO11" s="95"/>
      <c r="CP11" s="95"/>
      <c r="CQ11" s="95"/>
      <c r="CR11" s="95"/>
      <c r="CS11" s="95"/>
      <c r="CT11" s="95"/>
      <c r="CU11" s="95"/>
      <c r="CV11" s="95"/>
      <c r="CW11" s="95"/>
      <c r="CX11" s="95"/>
      <c r="CY11" s="95"/>
      <c r="CZ11" s="95"/>
      <c r="DA11" s="95"/>
      <c r="DB11" s="95"/>
      <c r="DC11" s="95"/>
      <c r="DD11" s="95"/>
      <c r="DE11" s="95"/>
      <c r="DF11" s="95"/>
      <c r="DG11" s="95"/>
      <c r="DH11" s="95"/>
      <c r="DI11" s="95"/>
      <c r="DJ11" s="95"/>
      <c r="DK11" s="95"/>
      <c r="DL11" s="95"/>
      <c r="DM11" s="95"/>
      <c r="DN11" s="95"/>
      <c r="DO11" s="95"/>
      <c r="DP11" s="95"/>
      <c r="DQ11" s="95"/>
      <c r="DR11" s="95"/>
      <c r="DS11" s="95"/>
      <c r="DT11" s="95"/>
      <c r="DU11" s="95"/>
      <c r="DV11" s="95"/>
      <c r="DW11" s="95"/>
      <c r="DX11" s="95"/>
      <c r="DY11" s="95"/>
      <c r="DZ11" s="95"/>
      <c r="EA11" s="95"/>
      <c r="EB11" s="95"/>
      <c r="EC11" s="95"/>
      <c r="ED11" s="95"/>
      <c r="EE11" s="95"/>
      <c r="EF11" s="95"/>
      <c r="EG11" s="95"/>
      <c r="EH11" s="95"/>
      <c r="EI11" s="95"/>
      <c r="EJ11" s="95"/>
      <c r="EK11" s="95"/>
      <c r="EL11" s="95"/>
      <c r="EM11" s="95"/>
      <c r="EN11" s="95"/>
      <c r="EO11" s="95"/>
      <c r="EP11" s="95"/>
      <c r="EQ11" s="95"/>
      <c r="ER11" s="95"/>
      <c r="ES11" s="95"/>
      <c r="ET11" s="95"/>
      <c r="EU11" s="95"/>
      <c r="EV11" s="95"/>
      <c r="EW11" s="95"/>
      <c r="EX11" s="95"/>
      <c r="EY11" s="95"/>
      <c r="EZ11" s="95"/>
      <c r="FA11" s="95"/>
      <c r="FB11" s="95"/>
      <c r="FC11" s="95"/>
      <c r="FD11" s="95"/>
      <c r="FE11" s="95"/>
      <c r="FF11" s="95"/>
      <c r="FG11" s="95"/>
      <c r="FH11" s="95"/>
      <c r="FI11" s="95"/>
      <c r="FJ11" s="95"/>
      <c r="FK11" s="95"/>
      <c r="FL11" s="95"/>
      <c r="FM11" s="95"/>
      <c r="FN11" s="95"/>
      <c r="FO11" s="95"/>
    </row>
    <row r="12" spans="1:171" s="96" customFormat="1" ht="15.75" x14ac:dyDescent="0.25">
      <c r="A12" s="87">
        <f t="shared" si="0"/>
        <v>6</v>
      </c>
      <c r="B12" s="88" t="s">
        <v>4</v>
      </c>
      <c r="C12" s="89" t="s">
        <v>49</v>
      </c>
      <c r="D12" s="90">
        <v>229158200.08999997</v>
      </c>
      <c r="E12" s="91">
        <v>160354968.25999999</v>
      </c>
      <c r="F12" s="91">
        <v>68803231.810000002</v>
      </c>
      <c r="G12" s="91">
        <v>14985218.75</v>
      </c>
      <c r="H12" s="91">
        <v>71663484.109999999</v>
      </c>
      <c r="I12" s="91">
        <v>40781873.840000004</v>
      </c>
      <c r="J12" s="91">
        <v>7145137.2300000004</v>
      </c>
      <c r="K12" s="92">
        <v>33398879.5</v>
      </c>
      <c r="L12" s="93" t="s">
        <v>45</v>
      </c>
      <c r="M12" s="94" t="s">
        <v>43</v>
      </c>
      <c r="N12" s="79"/>
      <c r="O12" s="79"/>
      <c r="P12" s="79"/>
      <c r="Q12" s="79"/>
      <c r="R12" s="79"/>
      <c r="S12" s="79"/>
      <c r="T12" s="79"/>
      <c r="U12" s="79"/>
      <c r="V12" s="79"/>
      <c r="W12" s="79"/>
      <c r="X12" s="79"/>
      <c r="Y12" s="79"/>
      <c r="Z12" s="79"/>
      <c r="AA12" s="79"/>
      <c r="AB12" s="79"/>
      <c r="AC12" s="79"/>
      <c r="AD12" s="79"/>
      <c r="AE12" s="79"/>
      <c r="AF12" s="79"/>
      <c r="AG12" s="95"/>
      <c r="AH12" s="95"/>
      <c r="AI12" s="95"/>
      <c r="AJ12" s="95"/>
      <c r="AK12" s="95"/>
      <c r="AL12" s="95"/>
      <c r="AM12" s="95"/>
      <c r="AN12" s="95"/>
      <c r="AO12" s="95"/>
      <c r="AP12" s="95"/>
      <c r="AQ12" s="95"/>
      <c r="AR12" s="95"/>
      <c r="AS12" s="95"/>
      <c r="AT12" s="95"/>
      <c r="AU12" s="95"/>
      <c r="AV12" s="95"/>
      <c r="AW12" s="95"/>
      <c r="AX12" s="95"/>
      <c r="AY12" s="95"/>
      <c r="AZ12" s="95"/>
      <c r="BA12" s="95"/>
      <c r="BB12" s="95"/>
      <c r="BC12" s="95"/>
      <c r="BD12" s="95"/>
      <c r="BE12" s="95"/>
      <c r="BF12" s="95"/>
      <c r="BG12" s="95"/>
      <c r="BH12" s="95"/>
      <c r="BI12" s="95"/>
      <c r="BJ12" s="95"/>
      <c r="BK12" s="95"/>
      <c r="BL12" s="95"/>
      <c r="BM12" s="95"/>
      <c r="BN12" s="95"/>
      <c r="BO12" s="95"/>
      <c r="BP12" s="95"/>
      <c r="BQ12" s="95"/>
      <c r="BR12" s="95"/>
      <c r="BS12" s="95"/>
      <c r="BT12" s="95"/>
      <c r="BU12" s="95"/>
      <c r="BV12" s="95"/>
      <c r="BW12" s="95"/>
      <c r="BX12" s="95"/>
      <c r="BY12" s="95"/>
      <c r="BZ12" s="95"/>
      <c r="CA12" s="95"/>
      <c r="CB12" s="95"/>
      <c r="CC12" s="95"/>
      <c r="CD12" s="95"/>
      <c r="CE12" s="95"/>
      <c r="CF12" s="95"/>
      <c r="CG12" s="95"/>
      <c r="CH12" s="95"/>
      <c r="CI12" s="95"/>
      <c r="CJ12" s="95"/>
      <c r="CK12" s="95"/>
      <c r="CL12" s="95"/>
      <c r="CM12" s="95"/>
      <c r="CN12" s="95"/>
      <c r="CO12" s="95"/>
      <c r="CP12" s="95"/>
      <c r="CQ12" s="95"/>
      <c r="CR12" s="95"/>
      <c r="CS12" s="95"/>
      <c r="CT12" s="95"/>
      <c r="CU12" s="95"/>
      <c r="CV12" s="95"/>
      <c r="CW12" s="95"/>
      <c r="CX12" s="95"/>
      <c r="CY12" s="95"/>
      <c r="CZ12" s="95"/>
      <c r="DA12" s="95"/>
      <c r="DB12" s="95"/>
      <c r="DC12" s="95"/>
      <c r="DD12" s="95"/>
      <c r="DE12" s="95"/>
      <c r="DF12" s="95"/>
      <c r="DG12" s="95"/>
      <c r="DH12" s="95"/>
      <c r="DI12" s="95"/>
      <c r="DJ12" s="95"/>
      <c r="DK12" s="95"/>
      <c r="DL12" s="95"/>
      <c r="DM12" s="95"/>
      <c r="DN12" s="95"/>
      <c r="DO12" s="95"/>
      <c r="DP12" s="95"/>
      <c r="DQ12" s="95"/>
      <c r="DR12" s="95"/>
      <c r="DS12" s="95"/>
      <c r="DT12" s="95"/>
      <c r="DU12" s="95"/>
      <c r="DV12" s="95"/>
      <c r="DW12" s="95"/>
      <c r="DX12" s="95"/>
      <c r="DY12" s="95"/>
      <c r="DZ12" s="95"/>
      <c r="EA12" s="95"/>
      <c r="EB12" s="95"/>
      <c r="EC12" s="95"/>
      <c r="ED12" s="95"/>
      <c r="EE12" s="95"/>
      <c r="EF12" s="95"/>
      <c r="EG12" s="95"/>
      <c r="EH12" s="95"/>
      <c r="EI12" s="95"/>
      <c r="EJ12" s="95"/>
      <c r="EK12" s="95"/>
      <c r="EL12" s="95"/>
      <c r="EM12" s="95"/>
      <c r="EN12" s="95"/>
      <c r="EO12" s="95"/>
      <c r="EP12" s="95"/>
      <c r="EQ12" s="95"/>
      <c r="ER12" s="95"/>
      <c r="ES12" s="95"/>
      <c r="ET12" s="95"/>
      <c r="EU12" s="95"/>
      <c r="EV12" s="95"/>
      <c r="EW12" s="95"/>
      <c r="EX12" s="95"/>
      <c r="EY12" s="95"/>
      <c r="EZ12" s="95"/>
      <c r="FA12" s="95"/>
      <c r="FB12" s="95"/>
      <c r="FC12" s="95"/>
      <c r="FD12" s="95"/>
      <c r="FE12" s="95"/>
      <c r="FF12" s="95"/>
      <c r="FG12" s="95"/>
      <c r="FH12" s="95"/>
      <c r="FI12" s="95"/>
      <c r="FJ12" s="95"/>
      <c r="FK12" s="95"/>
      <c r="FL12" s="95"/>
      <c r="FM12" s="95"/>
      <c r="FN12" s="95"/>
      <c r="FO12" s="95"/>
    </row>
    <row r="13" spans="1:171" s="96" customFormat="1" ht="15.75" x14ac:dyDescent="0.25">
      <c r="A13" s="87">
        <f t="shared" si="0"/>
        <v>7</v>
      </c>
      <c r="B13" s="88" t="s">
        <v>4</v>
      </c>
      <c r="C13" s="89" t="s">
        <v>50</v>
      </c>
      <c r="D13" s="90">
        <v>157723159.77000001</v>
      </c>
      <c r="E13" s="91">
        <v>91480370.129999995</v>
      </c>
      <c r="F13" s="91">
        <v>66242789.640000001</v>
      </c>
      <c r="G13" s="91">
        <v>20306976.289999999</v>
      </c>
      <c r="H13" s="91">
        <v>140081719.43000004</v>
      </c>
      <c r="I13" s="91">
        <v>8194032.7899999991</v>
      </c>
      <c r="J13" s="91">
        <v>2609306.36</v>
      </c>
      <c r="K13" s="92">
        <v>1743187.98</v>
      </c>
      <c r="L13" s="93" t="s">
        <v>45</v>
      </c>
      <c r="M13" s="94" t="s">
        <v>43</v>
      </c>
      <c r="N13" s="79"/>
      <c r="O13" s="79"/>
      <c r="P13" s="79"/>
      <c r="Q13" s="79"/>
      <c r="R13" s="79"/>
      <c r="S13" s="79"/>
      <c r="T13" s="79"/>
      <c r="U13" s="79"/>
      <c r="V13" s="79"/>
      <c r="W13" s="79"/>
      <c r="X13" s="79"/>
      <c r="Y13" s="79"/>
      <c r="Z13" s="79"/>
      <c r="AA13" s="79"/>
      <c r="AB13" s="79"/>
      <c r="AC13" s="79"/>
      <c r="AD13" s="79"/>
      <c r="AE13" s="79"/>
      <c r="AF13" s="79"/>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row>
    <row r="14" spans="1:171" s="96" customFormat="1" ht="15.75" x14ac:dyDescent="0.25">
      <c r="A14" s="87">
        <f t="shared" si="0"/>
        <v>8</v>
      </c>
      <c r="B14" s="88" t="s">
        <v>4</v>
      </c>
      <c r="C14" s="89" t="s">
        <v>51</v>
      </c>
      <c r="D14" s="90">
        <v>32627308.8675</v>
      </c>
      <c r="E14" s="91">
        <v>13036073.07</v>
      </c>
      <c r="F14" s="91">
        <v>19591235.800000001</v>
      </c>
      <c r="G14" s="91">
        <v>5807000</v>
      </c>
      <c r="H14" s="91">
        <v>17560996.41</v>
      </c>
      <c r="I14" s="91">
        <v>3299820</v>
      </c>
      <c r="J14" s="91">
        <v>1319497</v>
      </c>
      <c r="K14" s="92">
        <v>1579278.8900000001</v>
      </c>
      <c r="L14" s="93" t="s">
        <v>45</v>
      </c>
      <c r="M14" s="94" t="s">
        <v>43</v>
      </c>
      <c r="N14" s="79"/>
      <c r="O14" s="79"/>
      <c r="P14" s="79"/>
      <c r="Q14" s="79"/>
      <c r="R14" s="79"/>
      <c r="S14" s="79"/>
      <c r="T14" s="79"/>
      <c r="U14" s="79"/>
      <c r="V14" s="79"/>
      <c r="W14" s="79"/>
      <c r="X14" s="79"/>
      <c r="Y14" s="79"/>
      <c r="Z14" s="79"/>
      <c r="AA14" s="79"/>
      <c r="AB14" s="79"/>
      <c r="AC14" s="79"/>
      <c r="AD14" s="79"/>
      <c r="AE14" s="79"/>
      <c r="AF14" s="79"/>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row>
    <row r="15" spans="1:171" s="96" customFormat="1" ht="15.75" x14ac:dyDescent="0.25">
      <c r="A15" s="87">
        <f t="shared" si="0"/>
        <v>9</v>
      </c>
      <c r="B15" s="88" t="s">
        <v>4</v>
      </c>
      <c r="C15" s="89" t="s">
        <v>52</v>
      </c>
      <c r="D15" s="90">
        <v>66913317.599044263</v>
      </c>
      <c r="E15" s="91">
        <v>51192935.339999996</v>
      </c>
      <c r="F15" s="91">
        <v>15720382.27</v>
      </c>
      <c r="G15" s="91">
        <v>14016458.57</v>
      </c>
      <c r="H15" s="91">
        <v>31994852.380757548</v>
      </c>
      <c r="I15" s="91">
        <v>3174885.72</v>
      </c>
      <c r="J15" s="91">
        <v>3176924.37625833</v>
      </c>
      <c r="K15" s="92">
        <v>-993738.86380566773</v>
      </c>
      <c r="L15" s="93" t="s">
        <v>42</v>
      </c>
      <c r="M15" s="94" t="s">
        <v>43</v>
      </c>
      <c r="N15" s="79"/>
      <c r="O15" s="79"/>
      <c r="P15" s="79"/>
      <c r="Q15" s="79"/>
      <c r="R15" s="79"/>
      <c r="S15" s="79"/>
      <c r="T15" s="79"/>
      <c r="U15" s="79"/>
      <c r="V15" s="79"/>
      <c r="W15" s="79"/>
      <c r="X15" s="79"/>
      <c r="Y15" s="79"/>
      <c r="Z15" s="79"/>
      <c r="AA15" s="79"/>
      <c r="AB15" s="79"/>
      <c r="AC15" s="79"/>
      <c r="AD15" s="79"/>
      <c r="AE15" s="79"/>
      <c r="AF15" s="79"/>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row>
    <row r="16" spans="1:171" s="96" customFormat="1" ht="15.75" x14ac:dyDescent="0.25">
      <c r="A16" s="87">
        <f t="shared" si="0"/>
        <v>10</v>
      </c>
      <c r="B16" s="88" t="s">
        <v>4</v>
      </c>
      <c r="C16" s="89" t="s">
        <v>53</v>
      </c>
      <c r="D16" s="90">
        <v>34826948.719999999</v>
      </c>
      <c r="E16" s="91">
        <v>32333387.32</v>
      </c>
      <c r="F16" s="91">
        <v>2493561.4000000004</v>
      </c>
      <c r="G16" s="91">
        <v>12667113.869999999</v>
      </c>
      <c r="H16" s="91">
        <v>42889858.629999995</v>
      </c>
      <c r="I16" s="91">
        <v>6123.2000000000007</v>
      </c>
      <c r="J16" s="91">
        <v>0</v>
      </c>
      <c r="K16" s="92">
        <v>-170341.31</v>
      </c>
      <c r="L16" s="93" t="s">
        <v>42</v>
      </c>
      <c r="M16" s="97" t="s">
        <v>43</v>
      </c>
      <c r="N16" s="79"/>
      <c r="O16" s="79"/>
      <c r="P16" s="79"/>
      <c r="Q16" s="79"/>
      <c r="R16" s="79"/>
      <c r="S16" s="79"/>
      <c r="T16" s="79"/>
      <c r="U16" s="79"/>
      <c r="V16" s="79"/>
      <c r="W16" s="79"/>
      <c r="X16" s="79"/>
      <c r="Y16" s="79"/>
      <c r="Z16" s="79"/>
      <c r="AA16" s="79"/>
      <c r="AB16" s="79"/>
      <c r="AC16" s="79"/>
      <c r="AD16" s="79"/>
      <c r="AE16" s="79"/>
      <c r="AF16" s="79"/>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c r="BH16" s="95"/>
      <c r="BI16" s="95"/>
      <c r="BJ16" s="95"/>
      <c r="BK16" s="95"/>
      <c r="BL16" s="95"/>
      <c r="BM16" s="95"/>
      <c r="BN16" s="95"/>
      <c r="BO16" s="95"/>
      <c r="BP16" s="95"/>
      <c r="BQ16" s="95"/>
      <c r="BR16" s="95"/>
      <c r="BS16" s="95"/>
      <c r="BT16" s="95"/>
      <c r="BU16" s="95"/>
      <c r="BV16" s="95"/>
      <c r="BW16" s="95"/>
      <c r="BX16" s="95"/>
      <c r="BY16" s="95"/>
      <c r="BZ16" s="95"/>
      <c r="CA16" s="95"/>
      <c r="CB16" s="95"/>
      <c r="CC16" s="95"/>
      <c r="CD16" s="95"/>
      <c r="CE16" s="95"/>
      <c r="CF16" s="95"/>
      <c r="CG16" s="95"/>
      <c r="CH16" s="95"/>
      <c r="CI16" s="95"/>
      <c r="CJ16" s="95"/>
      <c r="CK16" s="95"/>
      <c r="CL16" s="95"/>
      <c r="CM16" s="95"/>
      <c r="CN16" s="95"/>
      <c r="CO16" s="95"/>
      <c r="CP16" s="95"/>
      <c r="CQ16" s="95"/>
      <c r="CR16" s="95"/>
      <c r="CS16" s="95"/>
      <c r="CT16" s="95"/>
      <c r="CU16" s="95"/>
      <c r="CV16" s="95"/>
      <c r="CW16" s="95"/>
      <c r="CX16" s="95"/>
      <c r="CY16" s="95"/>
      <c r="CZ16" s="95"/>
      <c r="DA16" s="95"/>
      <c r="DB16" s="95"/>
      <c r="DC16" s="95"/>
      <c r="DD16" s="95"/>
      <c r="DE16" s="95"/>
      <c r="DF16" s="95"/>
      <c r="DG16" s="95"/>
      <c r="DH16" s="95"/>
      <c r="DI16" s="95"/>
      <c r="DJ16" s="95"/>
      <c r="DK16" s="95"/>
      <c r="DL16" s="95"/>
      <c r="DM16" s="95"/>
      <c r="DN16" s="95"/>
      <c r="DO16" s="95"/>
      <c r="DP16" s="95"/>
      <c r="DQ16" s="95"/>
      <c r="DR16" s="95"/>
      <c r="DS16" s="95"/>
      <c r="DT16" s="95"/>
      <c r="DU16" s="95"/>
      <c r="DV16" s="95"/>
      <c r="DW16" s="95"/>
      <c r="DX16" s="95"/>
      <c r="DY16" s="95"/>
      <c r="DZ16" s="95"/>
      <c r="EA16" s="95"/>
      <c r="EB16" s="95"/>
      <c r="EC16" s="95"/>
      <c r="ED16" s="95"/>
      <c r="EE16" s="95"/>
      <c r="EF16" s="95"/>
      <c r="EG16" s="95"/>
      <c r="EH16" s="95"/>
      <c r="EI16" s="95"/>
      <c r="EJ16" s="95"/>
      <c r="EK16" s="95"/>
      <c r="EL16" s="95"/>
      <c r="EM16" s="95"/>
      <c r="EN16" s="95"/>
      <c r="EO16" s="95"/>
      <c r="EP16" s="95"/>
      <c r="EQ16" s="95"/>
      <c r="ER16" s="95"/>
      <c r="ES16" s="95"/>
      <c r="ET16" s="95"/>
      <c r="EU16" s="95"/>
      <c r="EV16" s="95"/>
      <c r="EW16" s="95"/>
      <c r="EX16" s="95"/>
      <c r="EY16" s="95"/>
      <c r="EZ16" s="95"/>
      <c r="FA16" s="95"/>
      <c r="FB16" s="95"/>
      <c r="FC16" s="95"/>
      <c r="FD16" s="95"/>
      <c r="FE16" s="95"/>
      <c r="FF16" s="95"/>
      <c r="FG16" s="95"/>
      <c r="FH16" s="95"/>
      <c r="FI16" s="95"/>
      <c r="FJ16" s="95"/>
      <c r="FK16" s="95"/>
      <c r="FL16" s="95"/>
      <c r="FM16" s="95"/>
      <c r="FN16" s="95"/>
      <c r="FO16" s="95"/>
    </row>
    <row r="17" spans="1:171" s="96" customFormat="1" ht="15.75" x14ac:dyDescent="0.25">
      <c r="A17" s="87">
        <f t="shared" si="0"/>
        <v>11</v>
      </c>
      <c r="B17" s="88" t="s">
        <v>4</v>
      </c>
      <c r="C17" s="98" t="s">
        <v>54</v>
      </c>
      <c r="D17" s="90">
        <v>5030060</v>
      </c>
      <c r="E17" s="91">
        <v>342247</v>
      </c>
      <c r="F17" s="91">
        <v>4687813</v>
      </c>
      <c r="G17" s="91">
        <v>5000000</v>
      </c>
      <c r="H17" s="91">
        <v>5019014</v>
      </c>
      <c r="I17" s="91">
        <v>0</v>
      </c>
      <c r="J17" s="91">
        <v>0</v>
      </c>
      <c r="K17" s="92">
        <v>39239</v>
      </c>
      <c r="L17" s="93" t="s">
        <v>45</v>
      </c>
      <c r="M17" s="94" t="s">
        <v>43</v>
      </c>
      <c r="N17" s="79"/>
      <c r="O17" s="79"/>
      <c r="P17" s="79"/>
      <c r="Q17" s="79"/>
      <c r="R17" s="79"/>
      <c r="S17" s="79"/>
      <c r="T17" s="79"/>
      <c r="U17" s="79"/>
      <c r="V17" s="79"/>
      <c r="W17" s="79"/>
      <c r="X17" s="79"/>
      <c r="Y17" s="79"/>
      <c r="Z17" s="79"/>
      <c r="AA17" s="79"/>
      <c r="AB17" s="79"/>
      <c r="AC17" s="79"/>
      <c r="AD17" s="79"/>
      <c r="AE17" s="79"/>
      <c r="AF17" s="79"/>
      <c r="AG17" s="95"/>
      <c r="AH17" s="95"/>
      <c r="AI17" s="95"/>
      <c r="AJ17" s="95"/>
      <c r="AK17" s="95"/>
      <c r="AL17" s="95"/>
      <c r="AM17" s="95"/>
      <c r="AN17" s="95"/>
      <c r="AO17" s="95"/>
      <c r="AP17" s="95"/>
      <c r="AQ17" s="95"/>
      <c r="AR17" s="95"/>
      <c r="AS17" s="95"/>
      <c r="AT17" s="95"/>
      <c r="AU17" s="95"/>
      <c r="AV17" s="95"/>
      <c r="AW17" s="95"/>
      <c r="AX17" s="95"/>
      <c r="AY17" s="95"/>
      <c r="AZ17" s="95"/>
      <c r="BA17" s="95"/>
      <c r="BB17" s="95"/>
      <c r="BC17" s="95"/>
      <c r="BD17" s="95"/>
      <c r="BE17" s="95"/>
      <c r="BF17" s="95"/>
      <c r="BG17" s="95"/>
      <c r="BH17" s="95"/>
      <c r="BI17" s="95"/>
      <c r="BJ17" s="95"/>
      <c r="BK17" s="95"/>
      <c r="BL17" s="95"/>
      <c r="BM17" s="95"/>
      <c r="BN17" s="95"/>
      <c r="BO17" s="95"/>
      <c r="BP17" s="95"/>
      <c r="BQ17" s="95"/>
      <c r="BR17" s="95"/>
      <c r="BS17" s="95"/>
      <c r="BT17" s="95"/>
      <c r="BU17" s="95"/>
      <c r="BV17" s="95"/>
      <c r="BW17" s="95"/>
      <c r="BX17" s="95"/>
      <c r="BY17" s="95"/>
      <c r="BZ17" s="95"/>
      <c r="CA17" s="95"/>
      <c r="CB17" s="95"/>
      <c r="CC17" s="95"/>
      <c r="CD17" s="95"/>
      <c r="CE17" s="95"/>
      <c r="CF17" s="95"/>
      <c r="CG17" s="95"/>
      <c r="CH17" s="95"/>
      <c r="CI17" s="95"/>
      <c r="CJ17" s="95"/>
      <c r="CK17" s="95"/>
      <c r="CL17" s="95"/>
      <c r="CM17" s="95"/>
      <c r="CN17" s="95"/>
      <c r="CO17" s="95"/>
      <c r="CP17" s="95"/>
      <c r="CQ17" s="95"/>
      <c r="CR17" s="95"/>
      <c r="CS17" s="95"/>
      <c r="CT17" s="95"/>
      <c r="CU17" s="95"/>
      <c r="CV17" s="95"/>
      <c r="CW17" s="95"/>
      <c r="CX17" s="95"/>
      <c r="CY17" s="95"/>
      <c r="CZ17" s="95"/>
      <c r="DA17" s="95"/>
      <c r="DB17" s="95"/>
      <c r="DC17" s="95"/>
      <c r="DD17" s="95"/>
      <c r="DE17" s="95"/>
      <c r="DF17" s="95"/>
      <c r="DG17" s="95"/>
      <c r="DH17" s="95"/>
      <c r="DI17" s="95"/>
      <c r="DJ17" s="95"/>
      <c r="DK17" s="95"/>
      <c r="DL17" s="95"/>
      <c r="DM17" s="95"/>
      <c r="DN17" s="95"/>
      <c r="DO17" s="95"/>
      <c r="DP17" s="95"/>
      <c r="DQ17" s="95"/>
      <c r="DR17" s="95"/>
      <c r="DS17" s="95"/>
      <c r="DT17" s="95"/>
      <c r="DU17" s="95"/>
      <c r="DV17" s="95"/>
      <c r="DW17" s="95"/>
      <c r="DX17" s="95"/>
      <c r="DY17" s="95"/>
      <c r="DZ17" s="95"/>
      <c r="EA17" s="95"/>
      <c r="EB17" s="95"/>
      <c r="EC17" s="95"/>
      <c r="ED17" s="95"/>
      <c r="EE17" s="95"/>
      <c r="EF17" s="95"/>
      <c r="EG17" s="95"/>
      <c r="EH17" s="95"/>
      <c r="EI17" s="95"/>
      <c r="EJ17" s="95"/>
      <c r="EK17" s="95"/>
      <c r="EL17" s="95"/>
      <c r="EM17" s="95"/>
      <c r="EN17" s="95"/>
      <c r="EO17" s="95"/>
      <c r="EP17" s="95"/>
      <c r="EQ17" s="95"/>
      <c r="ER17" s="95"/>
      <c r="ES17" s="95"/>
      <c r="ET17" s="95"/>
      <c r="EU17" s="95"/>
      <c r="EV17" s="95"/>
      <c r="EW17" s="95"/>
      <c r="EX17" s="95"/>
      <c r="EY17" s="95"/>
      <c r="EZ17" s="95"/>
      <c r="FA17" s="95"/>
      <c r="FB17" s="95"/>
      <c r="FC17" s="95"/>
      <c r="FD17" s="95"/>
      <c r="FE17" s="95"/>
      <c r="FF17" s="95"/>
      <c r="FG17" s="95"/>
      <c r="FH17" s="95"/>
      <c r="FI17" s="95"/>
      <c r="FJ17" s="95"/>
      <c r="FK17" s="95"/>
      <c r="FL17" s="95"/>
      <c r="FM17" s="95"/>
      <c r="FN17" s="95"/>
      <c r="FO17" s="95"/>
    </row>
    <row r="18" spans="1:171" s="96" customFormat="1" ht="15.75" x14ac:dyDescent="0.25">
      <c r="A18" s="87">
        <f t="shared" si="0"/>
        <v>12</v>
      </c>
      <c r="B18" s="88" t="s">
        <v>4</v>
      </c>
      <c r="C18" s="98" t="s">
        <v>55</v>
      </c>
      <c r="D18" s="90">
        <v>242883553.37040001</v>
      </c>
      <c r="E18" s="91">
        <v>145628126.30375001</v>
      </c>
      <c r="F18" s="91">
        <v>97255427.066250011</v>
      </c>
      <c r="G18" s="91">
        <v>33141756.155000001</v>
      </c>
      <c r="H18" s="91">
        <v>190963623.17039999</v>
      </c>
      <c r="I18" s="91">
        <v>12051663.720000001</v>
      </c>
      <c r="J18" s="91">
        <v>11027341.158749999</v>
      </c>
      <c r="K18" s="92">
        <v>-1362791.0587499994</v>
      </c>
      <c r="L18" s="93" t="s">
        <v>45</v>
      </c>
      <c r="M18" s="94" t="s">
        <v>43</v>
      </c>
      <c r="N18" s="79"/>
      <c r="O18" s="79"/>
      <c r="P18" s="79"/>
      <c r="Q18" s="79"/>
      <c r="R18" s="79"/>
      <c r="S18" s="79"/>
      <c r="T18" s="79"/>
      <c r="U18" s="79"/>
      <c r="V18" s="79"/>
      <c r="W18" s="79"/>
      <c r="X18" s="79"/>
      <c r="Y18" s="79"/>
      <c r="Z18" s="79"/>
      <c r="AA18" s="79"/>
      <c r="AB18" s="79"/>
      <c r="AC18" s="79"/>
      <c r="AD18" s="79"/>
      <c r="AE18" s="79"/>
      <c r="AF18" s="79"/>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c r="DM18" s="95"/>
      <c r="DN18" s="95"/>
      <c r="DO18" s="95"/>
      <c r="DP18" s="95"/>
      <c r="DQ18" s="95"/>
      <c r="DR18" s="95"/>
      <c r="DS18" s="95"/>
      <c r="DT18" s="95"/>
      <c r="DU18" s="95"/>
      <c r="DV18" s="95"/>
      <c r="DW18" s="95"/>
      <c r="DX18" s="95"/>
      <c r="DY18" s="95"/>
      <c r="DZ18" s="95"/>
      <c r="EA18" s="95"/>
      <c r="EB18" s="95"/>
      <c r="EC18" s="95"/>
      <c r="ED18" s="95"/>
      <c r="EE18" s="95"/>
      <c r="EF18" s="95"/>
      <c r="EG18" s="95"/>
      <c r="EH18" s="95"/>
      <c r="EI18" s="95"/>
      <c r="EJ18" s="95"/>
      <c r="EK18" s="95"/>
      <c r="EL18" s="95"/>
      <c r="EM18" s="95"/>
      <c r="EN18" s="95"/>
      <c r="EO18" s="95"/>
      <c r="EP18" s="95"/>
      <c r="EQ18" s="95"/>
      <c r="ER18" s="95"/>
      <c r="ES18" s="95"/>
      <c r="ET18" s="95"/>
      <c r="EU18" s="95"/>
      <c r="EV18" s="95"/>
      <c r="EW18" s="95"/>
      <c r="EX18" s="95"/>
      <c r="EY18" s="95"/>
      <c r="EZ18" s="95"/>
      <c r="FA18" s="95"/>
      <c r="FB18" s="95"/>
      <c r="FC18" s="95"/>
      <c r="FD18" s="95"/>
      <c r="FE18" s="95"/>
      <c r="FF18" s="95"/>
      <c r="FG18" s="95"/>
      <c r="FH18" s="95"/>
      <c r="FI18" s="95"/>
      <c r="FJ18" s="95"/>
      <c r="FK18" s="95"/>
      <c r="FL18" s="95"/>
      <c r="FM18" s="95"/>
      <c r="FN18" s="95"/>
      <c r="FO18" s="95"/>
    </row>
    <row r="19" spans="1:171" s="96" customFormat="1" ht="15.75" x14ac:dyDescent="0.25">
      <c r="A19" s="87">
        <f t="shared" si="0"/>
        <v>13</v>
      </c>
      <c r="B19" s="88" t="s">
        <v>4</v>
      </c>
      <c r="C19" s="89" t="s">
        <v>56</v>
      </c>
      <c r="D19" s="90">
        <v>45397446.07</v>
      </c>
      <c r="E19" s="91">
        <v>31082526.650000002</v>
      </c>
      <c r="F19" s="91">
        <v>14314919.42</v>
      </c>
      <c r="G19" s="91">
        <v>12609295.199999999</v>
      </c>
      <c r="H19" s="91">
        <v>31915879.870000001</v>
      </c>
      <c r="I19" s="91">
        <v>3212484.29</v>
      </c>
      <c r="J19" s="91">
        <v>2442812.4700000002</v>
      </c>
      <c r="K19" s="92">
        <v>-119545.98000000027</v>
      </c>
      <c r="L19" s="93" t="s">
        <v>45</v>
      </c>
      <c r="M19" s="94" t="s">
        <v>43</v>
      </c>
      <c r="N19" s="79"/>
      <c r="O19" s="79"/>
      <c r="P19" s="79"/>
      <c r="Q19" s="79"/>
      <c r="R19" s="79"/>
      <c r="S19" s="79"/>
      <c r="T19" s="79"/>
      <c r="U19" s="79"/>
      <c r="V19" s="79"/>
      <c r="W19" s="79"/>
      <c r="X19" s="79"/>
      <c r="Y19" s="79"/>
      <c r="Z19" s="79"/>
      <c r="AA19" s="79"/>
      <c r="AB19" s="79"/>
      <c r="AC19" s="79"/>
      <c r="AD19" s="79"/>
      <c r="AE19" s="79"/>
      <c r="AF19" s="79"/>
      <c r="AG19" s="95"/>
      <c r="AH19" s="95"/>
      <c r="AI19" s="95"/>
      <c r="AJ19" s="95"/>
      <c r="AK19" s="95"/>
      <c r="AL19" s="95"/>
      <c r="AM19" s="95"/>
      <c r="AN19" s="95"/>
      <c r="AO19" s="95"/>
      <c r="AP19" s="95"/>
      <c r="AQ19" s="95"/>
      <c r="AR19" s="95"/>
      <c r="AS19" s="95"/>
      <c r="AT19" s="95"/>
      <c r="AU19" s="95"/>
      <c r="AV19" s="95"/>
      <c r="AW19" s="95"/>
      <c r="AX19" s="95"/>
      <c r="AY19" s="95"/>
      <c r="AZ19" s="95"/>
      <c r="BA19" s="95"/>
      <c r="BB19" s="95"/>
      <c r="BC19" s="95"/>
      <c r="BD19" s="95"/>
      <c r="BE19" s="95"/>
      <c r="BF19" s="95"/>
      <c r="BG19" s="95"/>
      <c r="BH19" s="95"/>
      <c r="BI19" s="95"/>
      <c r="BJ19" s="95"/>
      <c r="BK19" s="95"/>
      <c r="BL19" s="95"/>
      <c r="BM19" s="95"/>
      <c r="BN19" s="95"/>
      <c r="BO19" s="95"/>
      <c r="BP19" s="95"/>
      <c r="BQ19" s="95"/>
      <c r="BR19" s="95"/>
      <c r="BS19" s="95"/>
      <c r="BT19" s="95"/>
      <c r="BU19" s="95"/>
      <c r="BV19" s="95"/>
      <c r="BW19" s="95"/>
      <c r="BX19" s="95"/>
      <c r="BY19" s="95"/>
      <c r="BZ19" s="95"/>
      <c r="CA19" s="95"/>
      <c r="CB19" s="95"/>
      <c r="CC19" s="95"/>
      <c r="CD19" s="95"/>
      <c r="CE19" s="95"/>
      <c r="CF19" s="95"/>
      <c r="CG19" s="95"/>
      <c r="CH19" s="95"/>
      <c r="CI19" s="95"/>
      <c r="CJ19" s="95"/>
      <c r="CK19" s="95"/>
      <c r="CL19" s="95"/>
      <c r="CM19" s="95"/>
      <c r="CN19" s="95"/>
      <c r="CO19" s="95"/>
      <c r="CP19" s="95"/>
      <c r="CQ19" s="95"/>
      <c r="CR19" s="95"/>
      <c r="CS19" s="95"/>
      <c r="CT19" s="95"/>
      <c r="CU19" s="95"/>
      <c r="CV19" s="95"/>
      <c r="CW19" s="95"/>
      <c r="CX19" s="95"/>
      <c r="CY19" s="95"/>
      <c r="CZ19" s="95"/>
      <c r="DA19" s="95"/>
      <c r="DB19" s="95"/>
      <c r="DC19" s="95"/>
      <c r="DD19" s="95"/>
      <c r="DE19" s="95"/>
      <c r="DF19" s="95"/>
      <c r="DG19" s="95"/>
      <c r="DH19" s="95"/>
      <c r="DI19" s="95"/>
      <c r="DJ19" s="95"/>
      <c r="DK19" s="95"/>
      <c r="DL19" s="95"/>
      <c r="DM19" s="95"/>
      <c r="DN19" s="95"/>
      <c r="DO19" s="95"/>
      <c r="DP19" s="95"/>
      <c r="DQ19" s="95"/>
      <c r="DR19" s="95"/>
      <c r="DS19" s="95"/>
      <c r="DT19" s="95"/>
      <c r="DU19" s="95"/>
      <c r="DV19" s="95"/>
      <c r="DW19" s="95"/>
      <c r="DX19" s="95"/>
      <c r="DY19" s="95"/>
      <c r="DZ19" s="95"/>
      <c r="EA19" s="95"/>
      <c r="EB19" s="95"/>
      <c r="EC19" s="95"/>
      <c r="ED19" s="95"/>
      <c r="EE19" s="95"/>
      <c r="EF19" s="95"/>
      <c r="EG19" s="95"/>
      <c r="EH19" s="95"/>
      <c r="EI19" s="95"/>
      <c r="EJ19" s="95"/>
      <c r="EK19" s="95"/>
      <c r="EL19" s="95"/>
      <c r="EM19" s="95"/>
      <c r="EN19" s="95"/>
      <c r="EO19" s="95"/>
      <c r="EP19" s="95"/>
      <c r="EQ19" s="95"/>
      <c r="ER19" s="95"/>
      <c r="ES19" s="95"/>
      <c r="ET19" s="95"/>
      <c r="EU19" s="95"/>
      <c r="EV19" s="95"/>
      <c r="EW19" s="95"/>
      <c r="EX19" s="95"/>
      <c r="EY19" s="95"/>
      <c r="EZ19" s="95"/>
      <c r="FA19" s="95"/>
      <c r="FB19" s="95"/>
      <c r="FC19" s="95"/>
      <c r="FD19" s="95"/>
      <c r="FE19" s="95"/>
      <c r="FF19" s="95"/>
      <c r="FG19" s="95"/>
      <c r="FH19" s="95"/>
      <c r="FI19" s="95"/>
      <c r="FJ19" s="95"/>
      <c r="FK19" s="95"/>
      <c r="FL19" s="95"/>
      <c r="FM19" s="95"/>
      <c r="FN19" s="95"/>
      <c r="FO19" s="95"/>
    </row>
    <row r="20" spans="1:171" s="96" customFormat="1" ht="15.75" x14ac:dyDescent="0.25">
      <c r="A20" s="87">
        <f t="shared" si="0"/>
        <v>14</v>
      </c>
      <c r="B20" s="88" t="s">
        <v>4</v>
      </c>
      <c r="C20" s="89" t="s">
        <v>57</v>
      </c>
      <c r="D20" s="90">
        <v>79579016.210000008</v>
      </c>
      <c r="E20" s="91">
        <v>44349140.799999997</v>
      </c>
      <c r="F20" s="91">
        <v>35229875.409999996</v>
      </c>
      <c r="G20" s="91">
        <v>16309479.5</v>
      </c>
      <c r="H20" s="91">
        <v>50966564.539999999</v>
      </c>
      <c r="I20" s="91">
        <v>2972598.5</v>
      </c>
      <c r="J20" s="91">
        <v>1559598.63</v>
      </c>
      <c r="K20" s="92">
        <v>309937.2100000002</v>
      </c>
      <c r="L20" s="93" t="s">
        <v>45</v>
      </c>
      <c r="M20" s="94" t="s">
        <v>43</v>
      </c>
      <c r="N20" s="79"/>
      <c r="O20" s="79"/>
      <c r="P20" s="79"/>
      <c r="Q20" s="79"/>
      <c r="R20" s="79"/>
      <c r="S20" s="79"/>
      <c r="T20" s="79"/>
      <c r="U20" s="79"/>
      <c r="V20" s="79"/>
      <c r="W20" s="79"/>
      <c r="X20" s="79"/>
      <c r="Y20" s="79"/>
      <c r="Z20" s="79"/>
      <c r="AA20" s="79"/>
      <c r="AB20" s="79"/>
      <c r="AC20" s="79"/>
      <c r="AD20" s="79"/>
      <c r="AE20" s="79"/>
      <c r="AF20" s="79"/>
      <c r="AG20" s="95"/>
      <c r="AH20" s="95"/>
      <c r="AI20" s="95"/>
      <c r="AJ20" s="95"/>
      <c r="AK20" s="95"/>
      <c r="AL20" s="95"/>
      <c r="AM20" s="95"/>
      <c r="AN20" s="95"/>
      <c r="AO20" s="95"/>
      <c r="AP20" s="95"/>
      <c r="AQ20" s="95"/>
      <c r="AR20" s="95"/>
      <c r="AS20" s="95"/>
      <c r="AT20" s="95"/>
      <c r="AU20" s="95"/>
      <c r="AV20" s="95"/>
      <c r="AW20" s="95"/>
      <c r="AX20" s="95"/>
      <c r="AY20" s="95"/>
      <c r="AZ20" s="95"/>
      <c r="BA20" s="95"/>
      <c r="BB20" s="95"/>
      <c r="BC20" s="95"/>
      <c r="BD20" s="95"/>
      <c r="BE20" s="95"/>
      <c r="BF20" s="95"/>
      <c r="BG20" s="95"/>
      <c r="BH20" s="95"/>
      <c r="BI20" s="95"/>
      <c r="BJ20" s="95"/>
      <c r="BK20" s="95"/>
      <c r="BL20" s="95"/>
      <c r="BM20" s="95"/>
      <c r="BN20" s="95"/>
      <c r="BO20" s="95"/>
      <c r="BP20" s="95"/>
      <c r="BQ20" s="95"/>
      <c r="BR20" s="95"/>
      <c r="BS20" s="95"/>
      <c r="BT20" s="95"/>
      <c r="BU20" s="95"/>
      <c r="BV20" s="95"/>
      <c r="BW20" s="95"/>
      <c r="BX20" s="95"/>
      <c r="BY20" s="95"/>
      <c r="BZ20" s="95"/>
      <c r="CA20" s="95"/>
      <c r="CB20" s="95"/>
      <c r="CC20" s="95"/>
      <c r="CD20" s="95"/>
      <c r="CE20" s="95"/>
      <c r="CF20" s="95"/>
      <c r="CG20" s="95"/>
      <c r="CH20" s="95"/>
      <c r="CI20" s="95"/>
      <c r="CJ20" s="95"/>
      <c r="CK20" s="95"/>
      <c r="CL20" s="95"/>
      <c r="CM20" s="95"/>
      <c r="CN20" s="95"/>
      <c r="CO20" s="95"/>
      <c r="CP20" s="95"/>
      <c r="CQ20" s="95"/>
      <c r="CR20" s="95"/>
      <c r="CS20" s="95"/>
      <c r="CT20" s="95"/>
      <c r="CU20" s="95"/>
      <c r="CV20" s="95"/>
      <c r="CW20" s="95"/>
      <c r="CX20" s="95"/>
      <c r="CY20" s="95"/>
      <c r="CZ20" s="95"/>
      <c r="DA20" s="95"/>
      <c r="DB20" s="95"/>
      <c r="DC20" s="95"/>
      <c r="DD20" s="95"/>
      <c r="DE20" s="95"/>
      <c r="DF20" s="95"/>
      <c r="DG20" s="95"/>
      <c r="DH20" s="95"/>
      <c r="DI20" s="95"/>
      <c r="DJ20" s="95"/>
      <c r="DK20" s="95"/>
      <c r="DL20" s="95"/>
      <c r="DM20" s="95"/>
      <c r="DN20" s="95"/>
      <c r="DO20" s="95"/>
      <c r="DP20" s="95"/>
      <c r="DQ20" s="95"/>
      <c r="DR20" s="95"/>
      <c r="DS20" s="95"/>
      <c r="DT20" s="95"/>
      <c r="DU20" s="95"/>
      <c r="DV20" s="95"/>
      <c r="DW20" s="95"/>
      <c r="DX20" s="95"/>
      <c r="DY20" s="95"/>
      <c r="DZ20" s="95"/>
      <c r="EA20" s="95"/>
      <c r="EB20" s="95"/>
      <c r="EC20" s="95"/>
      <c r="ED20" s="95"/>
      <c r="EE20" s="95"/>
      <c r="EF20" s="95"/>
      <c r="EG20" s="95"/>
      <c r="EH20" s="95"/>
      <c r="EI20" s="95"/>
      <c r="EJ20" s="95"/>
      <c r="EK20" s="95"/>
      <c r="EL20" s="95"/>
      <c r="EM20" s="95"/>
      <c r="EN20" s="95"/>
      <c r="EO20" s="95"/>
      <c r="EP20" s="95"/>
      <c r="EQ20" s="95"/>
      <c r="ER20" s="95"/>
      <c r="ES20" s="95"/>
      <c r="ET20" s="95"/>
      <c r="EU20" s="95"/>
      <c r="EV20" s="95"/>
      <c r="EW20" s="95"/>
      <c r="EX20" s="95"/>
      <c r="EY20" s="95"/>
      <c r="EZ20" s="95"/>
      <c r="FA20" s="95"/>
      <c r="FB20" s="95"/>
      <c r="FC20" s="95"/>
      <c r="FD20" s="95"/>
      <c r="FE20" s="95"/>
      <c r="FF20" s="95"/>
      <c r="FG20" s="95"/>
      <c r="FH20" s="95"/>
      <c r="FI20" s="95"/>
      <c r="FJ20" s="95"/>
      <c r="FK20" s="95"/>
      <c r="FL20" s="95"/>
      <c r="FM20" s="95"/>
      <c r="FN20" s="95"/>
      <c r="FO20" s="95"/>
    </row>
    <row r="21" spans="1:171" s="96" customFormat="1" ht="15.75" x14ac:dyDescent="0.25">
      <c r="A21" s="87">
        <f t="shared" si="0"/>
        <v>15</v>
      </c>
      <c r="B21" s="88" t="s">
        <v>4</v>
      </c>
      <c r="C21" s="89" t="s">
        <v>58</v>
      </c>
      <c r="D21" s="90">
        <v>120465553.38</v>
      </c>
      <c r="E21" s="91">
        <v>89551866.579999998</v>
      </c>
      <c r="F21" s="91">
        <v>30913686.800000004</v>
      </c>
      <c r="G21" s="91">
        <v>19165707.32</v>
      </c>
      <c r="H21" s="91">
        <v>113983425.98</v>
      </c>
      <c r="I21" s="91">
        <v>7881121</v>
      </c>
      <c r="J21" s="91">
        <v>5732406.3600000003</v>
      </c>
      <c r="K21" s="92">
        <v>822000.18999999983</v>
      </c>
      <c r="L21" s="93" t="s">
        <v>45</v>
      </c>
      <c r="M21" s="94" t="s">
        <v>43</v>
      </c>
      <c r="N21" s="79"/>
      <c r="O21" s="79"/>
      <c r="P21" s="79"/>
      <c r="Q21" s="79"/>
      <c r="R21" s="79"/>
      <c r="S21" s="79"/>
      <c r="T21" s="79"/>
      <c r="U21" s="79"/>
      <c r="V21" s="79"/>
      <c r="W21" s="79"/>
      <c r="X21" s="79"/>
      <c r="Y21" s="79"/>
      <c r="Z21" s="79"/>
      <c r="AA21" s="79"/>
      <c r="AB21" s="79"/>
      <c r="AC21" s="79"/>
      <c r="AD21" s="79"/>
      <c r="AE21" s="79"/>
      <c r="AF21" s="79"/>
      <c r="AG21" s="95"/>
      <c r="AH21" s="95"/>
      <c r="AI21" s="95"/>
      <c r="AJ21" s="95"/>
      <c r="AK21" s="95"/>
      <c r="AL21" s="95"/>
      <c r="AM21" s="95"/>
      <c r="AN21" s="95"/>
      <c r="AO21" s="95"/>
      <c r="AP21" s="95"/>
      <c r="AQ21" s="95"/>
      <c r="AR21" s="95"/>
      <c r="AS21" s="95"/>
      <c r="AT21" s="95"/>
      <c r="AU21" s="95"/>
      <c r="AV21" s="95"/>
      <c r="AW21" s="95"/>
      <c r="AX21" s="95"/>
      <c r="AY21" s="95"/>
      <c r="AZ21" s="95"/>
      <c r="BA21" s="95"/>
      <c r="BB21" s="95"/>
      <c r="BC21" s="95"/>
      <c r="BD21" s="95"/>
      <c r="BE21" s="95"/>
      <c r="BF21" s="95"/>
      <c r="BG21" s="95"/>
      <c r="BH21" s="95"/>
      <c r="BI21" s="95"/>
      <c r="BJ21" s="95"/>
      <c r="BK21" s="95"/>
      <c r="BL21" s="95"/>
      <c r="BM21" s="95"/>
      <c r="BN21" s="95"/>
      <c r="BO21" s="95"/>
      <c r="BP21" s="95"/>
      <c r="BQ21" s="95"/>
      <c r="BR21" s="95"/>
      <c r="BS21" s="95"/>
      <c r="BT21" s="95"/>
      <c r="BU21" s="95"/>
      <c r="BV21" s="95"/>
      <c r="BW21" s="95"/>
      <c r="BX21" s="95"/>
      <c r="BY21" s="95"/>
      <c r="BZ21" s="95"/>
      <c r="CA21" s="95"/>
      <c r="CB21" s="95"/>
      <c r="CC21" s="95"/>
      <c r="CD21" s="95"/>
      <c r="CE21" s="95"/>
      <c r="CF21" s="95"/>
      <c r="CG21" s="95"/>
      <c r="CH21" s="95"/>
      <c r="CI21" s="95"/>
      <c r="CJ21" s="95"/>
      <c r="CK21" s="95"/>
      <c r="CL21" s="95"/>
      <c r="CM21" s="95"/>
      <c r="CN21" s="95"/>
      <c r="CO21" s="95"/>
      <c r="CP21" s="95"/>
      <c r="CQ21" s="95"/>
      <c r="CR21" s="95"/>
      <c r="CS21" s="95"/>
      <c r="CT21" s="95"/>
      <c r="CU21" s="95"/>
      <c r="CV21" s="95"/>
      <c r="CW21" s="95"/>
      <c r="CX21" s="95"/>
      <c r="CY21" s="95"/>
      <c r="CZ21" s="95"/>
      <c r="DA21" s="95"/>
      <c r="DB21" s="95"/>
      <c r="DC21" s="95"/>
      <c r="DD21" s="95"/>
      <c r="DE21" s="95"/>
      <c r="DF21" s="95"/>
      <c r="DG21" s="95"/>
      <c r="DH21" s="95"/>
      <c r="DI21" s="95"/>
      <c r="DJ21" s="95"/>
      <c r="DK21" s="95"/>
      <c r="DL21" s="95"/>
      <c r="DM21" s="95"/>
      <c r="DN21" s="95"/>
      <c r="DO21" s="95"/>
      <c r="DP21" s="95"/>
      <c r="DQ21" s="95"/>
      <c r="DR21" s="95"/>
      <c r="DS21" s="95"/>
      <c r="DT21" s="95"/>
      <c r="DU21" s="95"/>
      <c r="DV21" s="95"/>
      <c r="DW21" s="95"/>
      <c r="DX21" s="95"/>
      <c r="DY21" s="95"/>
      <c r="DZ21" s="95"/>
      <c r="EA21" s="95"/>
      <c r="EB21" s="95"/>
      <c r="EC21" s="95"/>
      <c r="ED21" s="95"/>
      <c r="EE21" s="95"/>
      <c r="EF21" s="95"/>
      <c r="EG21" s="95"/>
      <c r="EH21" s="95"/>
      <c r="EI21" s="95"/>
      <c r="EJ21" s="95"/>
      <c r="EK21" s="95"/>
      <c r="EL21" s="95"/>
      <c r="EM21" s="95"/>
      <c r="EN21" s="95"/>
      <c r="EO21" s="95"/>
      <c r="EP21" s="95"/>
      <c r="EQ21" s="95"/>
      <c r="ER21" s="95"/>
      <c r="ES21" s="95"/>
      <c r="ET21" s="95"/>
      <c r="EU21" s="95"/>
      <c r="EV21" s="95"/>
      <c r="EW21" s="95"/>
      <c r="EX21" s="95"/>
      <c r="EY21" s="95"/>
      <c r="EZ21" s="95"/>
      <c r="FA21" s="95"/>
      <c r="FB21" s="95"/>
      <c r="FC21" s="95"/>
      <c r="FD21" s="95"/>
      <c r="FE21" s="95"/>
      <c r="FF21" s="95"/>
      <c r="FG21" s="95"/>
      <c r="FH21" s="95"/>
      <c r="FI21" s="95"/>
      <c r="FJ21" s="95"/>
      <c r="FK21" s="95"/>
      <c r="FL21" s="95"/>
      <c r="FM21" s="95"/>
      <c r="FN21" s="95"/>
      <c r="FO21" s="95"/>
    </row>
    <row r="22" spans="1:171" s="96" customFormat="1" ht="15.75" x14ac:dyDescent="0.25">
      <c r="A22" s="87">
        <f t="shared" si="0"/>
        <v>16</v>
      </c>
      <c r="B22" s="88" t="s">
        <v>4</v>
      </c>
      <c r="C22" s="89" t="s">
        <v>59</v>
      </c>
      <c r="D22" s="90">
        <v>7236871441.8590202</v>
      </c>
      <c r="E22" s="91">
        <v>5944973231.5221043</v>
      </c>
      <c r="F22" s="91">
        <v>1291898210.233469</v>
      </c>
      <c r="G22" s="91">
        <v>50000000</v>
      </c>
      <c r="H22" s="91">
        <v>6731546576.6233282</v>
      </c>
      <c r="I22" s="91">
        <v>234003721.84999999</v>
      </c>
      <c r="J22" s="91">
        <v>267626449.723591</v>
      </c>
      <c r="K22" s="92">
        <v>17355785.191774018</v>
      </c>
      <c r="L22" s="93" t="s">
        <v>42</v>
      </c>
      <c r="M22" s="94" t="s">
        <v>43</v>
      </c>
      <c r="N22" s="79"/>
      <c r="O22" s="79"/>
      <c r="P22" s="79"/>
      <c r="Q22" s="79"/>
      <c r="R22" s="79"/>
      <c r="S22" s="79"/>
      <c r="T22" s="79"/>
      <c r="U22" s="79"/>
      <c r="V22" s="79"/>
      <c r="W22" s="79"/>
      <c r="X22" s="79"/>
      <c r="Y22" s="79"/>
      <c r="Z22" s="79"/>
      <c r="AA22" s="79"/>
      <c r="AB22" s="79"/>
      <c r="AC22" s="79"/>
      <c r="AD22" s="79"/>
      <c r="AE22" s="79"/>
      <c r="AF22" s="79"/>
      <c r="AG22" s="95"/>
      <c r="AH22" s="95"/>
      <c r="AI22" s="95"/>
      <c r="AJ22" s="95"/>
      <c r="AK22" s="95"/>
      <c r="AL22" s="95"/>
      <c r="AM22" s="95"/>
      <c r="AN22" s="95"/>
      <c r="AO22" s="95"/>
      <c r="AP22" s="95"/>
      <c r="AQ22" s="95"/>
      <c r="AR22" s="95"/>
      <c r="AS22" s="95"/>
      <c r="AT22" s="95"/>
      <c r="AU22" s="95"/>
      <c r="AV22" s="95"/>
      <c r="AW22" s="95"/>
      <c r="AX22" s="95"/>
      <c r="AY22" s="95"/>
      <c r="AZ22" s="95"/>
      <c r="BA22" s="95"/>
      <c r="BB22" s="95"/>
      <c r="BC22" s="95"/>
      <c r="BD22" s="95"/>
      <c r="BE22" s="95"/>
      <c r="BF22" s="95"/>
      <c r="BG22" s="95"/>
      <c r="BH22" s="95"/>
      <c r="BI22" s="95"/>
      <c r="BJ22" s="95"/>
      <c r="BK22" s="95"/>
      <c r="BL22" s="95"/>
      <c r="BM22" s="95"/>
      <c r="BN22" s="95"/>
      <c r="BO22" s="95"/>
      <c r="BP22" s="95"/>
      <c r="BQ22" s="95"/>
      <c r="BR22" s="95"/>
      <c r="BS22" s="95"/>
      <c r="BT22" s="95"/>
      <c r="BU22" s="95"/>
      <c r="BV22" s="95"/>
      <c r="BW22" s="95"/>
      <c r="BX22" s="95"/>
      <c r="BY22" s="95"/>
      <c r="BZ22" s="95"/>
      <c r="CA22" s="95"/>
      <c r="CB22" s="95"/>
      <c r="CC22" s="95"/>
      <c r="CD22" s="95"/>
      <c r="CE22" s="95"/>
      <c r="CF22" s="95"/>
      <c r="CG22" s="95"/>
      <c r="CH22" s="95"/>
      <c r="CI22" s="95"/>
      <c r="CJ22" s="95"/>
      <c r="CK22" s="95"/>
      <c r="CL22" s="95"/>
      <c r="CM22" s="95"/>
      <c r="CN22" s="95"/>
      <c r="CO22" s="95"/>
      <c r="CP22" s="95"/>
      <c r="CQ22" s="95"/>
      <c r="CR22" s="95"/>
      <c r="CS22" s="95"/>
      <c r="CT22" s="95"/>
      <c r="CU22" s="95"/>
      <c r="CV22" s="95"/>
      <c r="CW22" s="95"/>
      <c r="CX22" s="95"/>
      <c r="CY22" s="95"/>
      <c r="CZ22" s="95"/>
      <c r="DA22" s="95"/>
      <c r="DB22" s="95"/>
      <c r="DC22" s="95"/>
      <c r="DD22" s="95"/>
      <c r="DE22" s="95"/>
      <c r="DF22" s="95"/>
      <c r="DG22" s="95"/>
      <c r="DH22" s="95"/>
      <c r="DI22" s="95"/>
      <c r="DJ22" s="95"/>
      <c r="DK22" s="95"/>
      <c r="DL22" s="95"/>
      <c r="DM22" s="95"/>
      <c r="DN22" s="95"/>
      <c r="DO22" s="95"/>
      <c r="DP22" s="95"/>
      <c r="DQ22" s="95"/>
      <c r="DR22" s="95"/>
      <c r="DS22" s="95"/>
      <c r="DT22" s="95"/>
      <c r="DU22" s="95"/>
      <c r="DV22" s="95"/>
      <c r="DW22" s="95"/>
      <c r="DX22" s="95"/>
      <c r="DY22" s="95"/>
      <c r="DZ22" s="95"/>
      <c r="EA22" s="95"/>
      <c r="EB22" s="95"/>
      <c r="EC22" s="95"/>
      <c r="ED22" s="95"/>
      <c r="EE22" s="95"/>
      <c r="EF22" s="95"/>
      <c r="EG22" s="95"/>
      <c r="EH22" s="95"/>
      <c r="EI22" s="95"/>
      <c r="EJ22" s="95"/>
      <c r="EK22" s="95"/>
      <c r="EL22" s="95"/>
      <c r="EM22" s="95"/>
      <c r="EN22" s="95"/>
      <c r="EO22" s="95"/>
      <c r="EP22" s="95"/>
      <c r="EQ22" s="95"/>
      <c r="ER22" s="95"/>
      <c r="ES22" s="95"/>
      <c r="ET22" s="95"/>
      <c r="EU22" s="95"/>
      <c r="EV22" s="95"/>
      <c r="EW22" s="95"/>
      <c r="EX22" s="95"/>
      <c r="EY22" s="95"/>
      <c r="EZ22" s="95"/>
      <c r="FA22" s="95"/>
      <c r="FB22" s="95"/>
      <c r="FC22" s="95"/>
      <c r="FD22" s="95"/>
      <c r="FE22" s="95"/>
      <c r="FF22" s="95"/>
      <c r="FG22" s="95"/>
      <c r="FH22" s="95"/>
      <c r="FI22" s="95"/>
      <c r="FJ22" s="95"/>
      <c r="FK22" s="95"/>
      <c r="FL22" s="95"/>
      <c r="FM22" s="95"/>
      <c r="FN22" s="95"/>
      <c r="FO22" s="95"/>
    </row>
    <row r="23" spans="1:171" s="96" customFormat="1" ht="15.75" x14ac:dyDescent="0.25">
      <c r="A23" s="87">
        <f t="shared" si="0"/>
        <v>17</v>
      </c>
      <c r="B23" s="88" t="s">
        <v>4</v>
      </c>
      <c r="C23" s="89" t="s">
        <v>60</v>
      </c>
      <c r="D23" s="90">
        <v>22279570.689950179</v>
      </c>
      <c r="E23" s="91">
        <v>16348935.565751601</v>
      </c>
      <c r="F23" s="91">
        <v>5930635.1241985802</v>
      </c>
      <c r="G23" s="91">
        <v>5221824.49</v>
      </c>
      <c r="H23" s="91">
        <v>5606797.78522796</v>
      </c>
      <c r="I23" s="91">
        <v>4240985.75</v>
      </c>
      <c r="J23" s="91">
        <v>3231174.42</v>
      </c>
      <c r="K23" s="92">
        <v>299775.37916666747</v>
      </c>
      <c r="L23" s="93" t="s">
        <v>42</v>
      </c>
      <c r="M23" s="94" t="s">
        <v>61</v>
      </c>
      <c r="N23" s="79"/>
      <c r="O23" s="79"/>
      <c r="P23" s="79"/>
      <c r="Q23" s="79"/>
      <c r="R23" s="79"/>
      <c r="S23" s="79"/>
      <c r="T23" s="79"/>
      <c r="U23" s="79"/>
      <c r="V23" s="79"/>
      <c r="W23" s="79"/>
      <c r="X23" s="79"/>
      <c r="Y23" s="79"/>
      <c r="Z23" s="79"/>
      <c r="AA23" s="79"/>
      <c r="AB23" s="79"/>
      <c r="AC23" s="79"/>
      <c r="AD23" s="79"/>
      <c r="AE23" s="79"/>
      <c r="AF23" s="79"/>
      <c r="AG23" s="95"/>
      <c r="AH23" s="95"/>
      <c r="AI23" s="95"/>
      <c r="AJ23" s="95"/>
      <c r="AK23" s="95"/>
      <c r="AL23" s="95"/>
      <c r="AM23" s="95"/>
      <c r="AN23" s="95"/>
      <c r="AO23" s="95"/>
      <c r="AP23" s="95"/>
      <c r="AQ23" s="95"/>
      <c r="AR23" s="95"/>
      <c r="AS23" s="95"/>
      <c r="AT23" s="95"/>
      <c r="AU23" s="95"/>
      <c r="AV23" s="95"/>
      <c r="AW23" s="95"/>
      <c r="AX23" s="95"/>
      <c r="AY23" s="95"/>
      <c r="AZ23" s="95"/>
      <c r="BA23" s="95"/>
      <c r="BB23" s="95"/>
      <c r="BC23" s="95"/>
      <c r="BD23" s="95"/>
      <c r="BE23" s="95"/>
      <c r="BF23" s="95"/>
      <c r="BG23" s="95"/>
      <c r="BH23" s="95"/>
      <c r="BI23" s="95"/>
      <c r="BJ23" s="95"/>
      <c r="BK23" s="95"/>
      <c r="BL23" s="95"/>
      <c r="BM23" s="95"/>
      <c r="BN23" s="95"/>
      <c r="BO23" s="95"/>
      <c r="BP23" s="95"/>
      <c r="BQ23" s="95"/>
      <c r="BR23" s="95"/>
      <c r="BS23" s="95"/>
      <c r="BT23" s="95"/>
      <c r="BU23" s="95"/>
      <c r="BV23" s="95"/>
      <c r="BW23" s="95"/>
      <c r="BX23" s="95"/>
      <c r="BY23" s="95"/>
      <c r="BZ23" s="95"/>
      <c r="CA23" s="95"/>
      <c r="CB23" s="95"/>
      <c r="CC23" s="95"/>
      <c r="CD23" s="95"/>
      <c r="CE23" s="95"/>
      <c r="CF23" s="95"/>
      <c r="CG23" s="95"/>
      <c r="CH23" s="95"/>
      <c r="CI23" s="95"/>
      <c r="CJ23" s="95"/>
      <c r="CK23" s="95"/>
      <c r="CL23" s="95"/>
      <c r="CM23" s="95"/>
      <c r="CN23" s="95"/>
      <c r="CO23" s="95"/>
      <c r="CP23" s="95"/>
      <c r="CQ23" s="95"/>
      <c r="CR23" s="95"/>
      <c r="CS23" s="95"/>
      <c r="CT23" s="95"/>
      <c r="CU23" s="95"/>
      <c r="CV23" s="95"/>
      <c r="CW23" s="95"/>
      <c r="CX23" s="95"/>
      <c r="CY23" s="95"/>
      <c r="CZ23" s="95"/>
      <c r="DA23" s="95"/>
      <c r="DB23" s="95"/>
      <c r="DC23" s="95"/>
      <c r="DD23" s="95"/>
      <c r="DE23" s="95"/>
      <c r="DF23" s="95"/>
      <c r="DG23" s="95"/>
      <c r="DH23" s="95"/>
      <c r="DI23" s="95"/>
      <c r="DJ23" s="95"/>
      <c r="DK23" s="95"/>
      <c r="DL23" s="95"/>
      <c r="DM23" s="95"/>
      <c r="DN23" s="95"/>
      <c r="DO23" s="95"/>
      <c r="DP23" s="95"/>
      <c r="DQ23" s="95"/>
      <c r="DR23" s="95"/>
      <c r="DS23" s="95"/>
      <c r="DT23" s="95"/>
      <c r="DU23" s="95"/>
      <c r="DV23" s="95"/>
      <c r="DW23" s="95"/>
      <c r="DX23" s="95"/>
      <c r="DY23" s="95"/>
      <c r="DZ23" s="95"/>
      <c r="EA23" s="95"/>
      <c r="EB23" s="95"/>
      <c r="EC23" s="95"/>
      <c r="ED23" s="95"/>
      <c r="EE23" s="95"/>
      <c r="EF23" s="95"/>
      <c r="EG23" s="95"/>
      <c r="EH23" s="95"/>
      <c r="EI23" s="95"/>
      <c r="EJ23" s="95"/>
      <c r="EK23" s="95"/>
      <c r="EL23" s="95"/>
      <c r="EM23" s="95"/>
      <c r="EN23" s="95"/>
      <c r="EO23" s="95"/>
      <c r="EP23" s="95"/>
      <c r="EQ23" s="95"/>
      <c r="ER23" s="95"/>
      <c r="ES23" s="95"/>
      <c r="ET23" s="95"/>
      <c r="EU23" s="95"/>
      <c r="EV23" s="95"/>
      <c r="EW23" s="95"/>
      <c r="EX23" s="95"/>
      <c r="EY23" s="95"/>
      <c r="EZ23" s="95"/>
      <c r="FA23" s="95"/>
      <c r="FB23" s="95"/>
      <c r="FC23" s="95"/>
      <c r="FD23" s="95"/>
      <c r="FE23" s="95"/>
      <c r="FF23" s="95"/>
      <c r="FG23" s="95"/>
      <c r="FH23" s="95"/>
      <c r="FI23" s="95"/>
      <c r="FJ23" s="95"/>
      <c r="FK23" s="95"/>
      <c r="FL23" s="95"/>
      <c r="FM23" s="95"/>
      <c r="FN23" s="95"/>
      <c r="FO23" s="95"/>
    </row>
    <row r="24" spans="1:171" s="96" customFormat="1" ht="15.75" x14ac:dyDescent="0.25">
      <c r="A24" s="87">
        <f t="shared" si="0"/>
        <v>18</v>
      </c>
      <c r="B24" s="88" t="s">
        <v>4</v>
      </c>
      <c r="C24" s="89" t="s">
        <v>62</v>
      </c>
      <c r="D24" s="90">
        <v>37868177.25</v>
      </c>
      <c r="E24" s="91">
        <v>19170838.199999999</v>
      </c>
      <c r="F24" s="91">
        <v>18697339.050000001</v>
      </c>
      <c r="G24" s="91">
        <v>8444611.0999999996</v>
      </c>
      <c r="H24" s="91">
        <v>8523970.2599999998</v>
      </c>
      <c r="I24" s="91">
        <v>2213780</v>
      </c>
      <c r="J24" s="91">
        <v>359339.96</v>
      </c>
      <c r="K24" s="92">
        <v>1572637.1399999997</v>
      </c>
      <c r="L24" s="93" t="s">
        <v>45</v>
      </c>
      <c r="M24" s="94" t="s">
        <v>63</v>
      </c>
      <c r="N24" s="79"/>
      <c r="O24" s="79"/>
      <c r="P24" s="79"/>
      <c r="Q24" s="79"/>
      <c r="R24" s="79"/>
      <c r="S24" s="79"/>
      <c r="T24" s="79"/>
      <c r="U24" s="79"/>
      <c r="V24" s="79"/>
      <c r="W24" s="79"/>
      <c r="X24" s="79"/>
      <c r="Y24" s="79"/>
      <c r="Z24" s="79"/>
      <c r="AA24" s="79"/>
      <c r="AB24" s="79"/>
      <c r="AC24" s="79"/>
      <c r="AD24" s="79"/>
      <c r="AE24" s="79"/>
      <c r="AF24" s="79"/>
      <c r="AG24" s="95"/>
      <c r="AH24" s="95"/>
      <c r="AI24" s="95"/>
      <c r="AJ24" s="95"/>
      <c r="AK24" s="95"/>
      <c r="AL24" s="95"/>
      <c r="AM24" s="95"/>
      <c r="AN24" s="95"/>
      <c r="AO24" s="95"/>
      <c r="AP24" s="95"/>
      <c r="AQ24" s="95"/>
      <c r="AR24" s="95"/>
      <c r="AS24" s="95"/>
      <c r="AT24" s="95"/>
      <c r="AU24" s="95"/>
      <c r="AV24" s="95"/>
      <c r="AW24" s="95"/>
      <c r="AX24" s="95"/>
      <c r="AY24" s="95"/>
      <c r="AZ24" s="95"/>
      <c r="BA24" s="95"/>
      <c r="BB24" s="95"/>
      <c r="BC24" s="95"/>
      <c r="BD24" s="95"/>
      <c r="BE24" s="95"/>
      <c r="BF24" s="95"/>
      <c r="BG24" s="95"/>
      <c r="BH24" s="95"/>
      <c r="BI24" s="95"/>
      <c r="BJ24" s="95"/>
      <c r="BK24" s="95"/>
      <c r="BL24" s="95"/>
      <c r="BM24" s="95"/>
      <c r="BN24" s="95"/>
      <c r="BO24" s="95"/>
      <c r="BP24" s="95"/>
      <c r="BQ24" s="95"/>
      <c r="BR24" s="95"/>
      <c r="BS24" s="95"/>
      <c r="BT24" s="95"/>
      <c r="BU24" s="95"/>
      <c r="BV24" s="95"/>
      <c r="BW24" s="95"/>
      <c r="BX24" s="95"/>
      <c r="BY24" s="95"/>
      <c r="BZ24" s="95"/>
      <c r="CA24" s="95"/>
      <c r="CB24" s="95"/>
      <c r="CC24" s="95"/>
      <c r="CD24" s="95"/>
      <c r="CE24" s="95"/>
      <c r="CF24" s="95"/>
      <c r="CG24" s="95"/>
      <c r="CH24" s="95"/>
      <c r="CI24" s="95"/>
      <c r="CJ24" s="95"/>
      <c r="CK24" s="95"/>
      <c r="CL24" s="95"/>
      <c r="CM24" s="95"/>
      <c r="CN24" s="95"/>
      <c r="CO24" s="95"/>
      <c r="CP24" s="95"/>
      <c r="CQ24" s="95"/>
      <c r="CR24" s="95"/>
      <c r="CS24" s="95"/>
      <c r="CT24" s="95"/>
      <c r="CU24" s="95"/>
      <c r="CV24" s="95"/>
      <c r="CW24" s="95"/>
      <c r="CX24" s="95"/>
      <c r="CY24" s="95"/>
      <c r="CZ24" s="95"/>
      <c r="DA24" s="95"/>
      <c r="DB24" s="95"/>
      <c r="DC24" s="95"/>
      <c r="DD24" s="95"/>
      <c r="DE24" s="95"/>
      <c r="DF24" s="95"/>
      <c r="DG24" s="95"/>
      <c r="DH24" s="95"/>
      <c r="DI24" s="95"/>
      <c r="DJ24" s="95"/>
      <c r="DK24" s="95"/>
      <c r="DL24" s="95"/>
      <c r="DM24" s="95"/>
      <c r="DN24" s="95"/>
      <c r="DO24" s="95"/>
      <c r="DP24" s="95"/>
      <c r="DQ24" s="95"/>
      <c r="DR24" s="95"/>
      <c r="DS24" s="95"/>
      <c r="DT24" s="95"/>
      <c r="DU24" s="95"/>
      <c r="DV24" s="95"/>
      <c r="DW24" s="95"/>
      <c r="DX24" s="95"/>
      <c r="DY24" s="95"/>
      <c r="DZ24" s="95"/>
      <c r="EA24" s="95"/>
      <c r="EB24" s="95"/>
      <c r="EC24" s="95"/>
      <c r="ED24" s="95"/>
      <c r="EE24" s="95"/>
      <c r="EF24" s="95"/>
      <c r="EG24" s="95"/>
      <c r="EH24" s="95"/>
      <c r="EI24" s="95"/>
      <c r="EJ24" s="95"/>
      <c r="EK24" s="95"/>
      <c r="EL24" s="95"/>
      <c r="EM24" s="95"/>
      <c r="EN24" s="95"/>
      <c r="EO24" s="95"/>
      <c r="EP24" s="95"/>
      <c r="EQ24" s="95"/>
      <c r="ER24" s="95"/>
      <c r="ES24" s="95"/>
      <c r="ET24" s="95"/>
      <c r="EU24" s="95"/>
      <c r="EV24" s="95"/>
      <c r="EW24" s="95"/>
      <c r="EX24" s="95"/>
      <c r="EY24" s="95"/>
      <c r="EZ24" s="95"/>
      <c r="FA24" s="95"/>
      <c r="FB24" s="95"/>
      <c r="FC24" s="95"/>
      <c r="FD24" s="95"/>
      <c r="FE24" s="95"/>
      <c r="FF24" s="95"/>
      <c r="FG24" s="95"/>
      <c r="FH24" s="95"/>
      <c r="FI24" s="95"/>
      <c r="FJ24" s="95"/>
      <c r="FK24" s="95"/>
      <c r="FL24" s="95"/>
      <c r="FM24" s="95"/>
      <c r="FN24" s="95"/>
      <c r="FO24" s="95"/>
    </row>
    <row r="25" spans="1:171" s="96" customFormat="1" ht="15.75" x14ac:dyDescent="0.25">
      <c r="A25" s="87">
        <f t="shared" si="0"/>
        <v>19</v>
      </c>
      <c r="B25" s="88" t="s">
        <v>4</v>
      </c>
      <c r="C25" s="89" t="s">
        <v>64</v>
      </c>
      <c r="D25" s="90">
        <v>16178814106.147999</v>
      </c>
      <c r="E25" s="91">
        <v>4031989500.3150001</v>
      </c>
      <c r="F25" s="91">
        <v>12146824605.831001</v>
      </c>
      <c r="G25" s="91">
        <v>31584000</v>
      </c>
      <c r="H25" s="91">
        <v>13025718738.949999</v>
      </c>
      <c r="I25" s="91">
        <v>44854282.329999998</v>
      </c>
      <c r="J25" s="91">
        <v>17438744.350000001</v>
      </c>
      <c r="K25" s="92">
        <v>389854012.91100001</v>
      </c>
      <c r="L25" s="93" t="s">
        <v>42</v>
      </c>
      <c r="M25" s="94" t="s">
        <v>43</v>
      </c>
      <c r="N25" s="79"/>
      <c r="O25" s="79"/>
      <c r="P25" s="79"/>
      <c r="Q25" s="79"/>
      <c r="R25" s="79"/>
      <c r="S25" s="79"/>
      <c r="T25" s="79"/>
      <c r="U25" s="79"/>
      <c r="V25" s="79"/>
      <c r="W25" s="79"/>
      <c r="X25" s="79"/>
      <c r="Y25" s="79"/>
      <c r="Z25" s="79"/>
      <c r="AA25" s="79"/>
      <c r="AB25" s="79"/>
      <c r="AC25" s="79"/>
      <c r="AD25" s="79"/>
      <c r="AE25" s="79"/>
      <c r="AF25" s="79"/>
      <c r="AG25" s="95"/>
      <c r="AH25" s="95"/>
      <c r="AI25" s="95"/>
      <c r="AJ25" s="95"/>
      <c r="AK25" s="95"/>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95"/>
      <c r="BM25" s="95"/>
      <c r="BN25" s="95"/>
      <c r="BO25" s="95"/>
      <c r="BP25" s="95"/>
      <c r="BQ25" s="95"/>
      <c r="BR25" s="95"/>
      <c r="BS25" s="95"/>
      <c r="BT25" s="95"/>
      <c r="BU25" s="95"/>
      <c r="BV25" s="95"/>
      <c r="BW25" s="95"/>
      <c r="BX25" s="95"/>
      <c r="BY25" s="95"/>
      <c r="BZ25" s="95"/>
      <c r="CA25" s="95"/>
      <c r="CB25" s="95"/>
      <c r="CC25" s="95"/>
      <c r="CD25" s="95"/>
      <c r="CE25" s="95"/>
      <c r="CF25" s="95"/>
      <c r="CG25" s="95"/>
      <c r="CH25" s="95"/>
      <c r="CI25" s="95"/>
      <c r="CJ25" s="95"/>
      <c r="CK25" s="95"/>
      <c r="CL25" s="95"/>
      <c r="CM25" s="95"/>
      <c r="CN25" s="95"/>
      <c r="CO25" s="95"/>
      <c r="CP25" s="95"/>
      <c r="CQ25" s="95"/>
      <c r="CR25" s="95"/>
      <c r="CS25" s="95"/>
      <c r="CT25" s="95"/>
      <c r="CU25" s="95"/>
      <c r="CV25" s="95"/>
      <c r="CW25" s="95"/>
      <c r="CX25" s="95"/>
      <c r="CY25" s="95"/>
      <c r="CZ25" s="95"/>
      <c r="DA25" s="95"/>
      <c r="DB25" s="95"/>
      <c r="DC25" s="95"/>
      <c r="DD25" s="95"/>
      <c r="DE25" s="95"/>
      <c r="DF25" s="95"/>
      <c r="DG25" s="95"/>
      <c r="DH25" s="95"/>
      <c r="DI25" s="95"/>
      <c r="DJ25" s="95"/>
      <c r="DK25" s="95"/>
      <c r="DL25" s="95"/>
      <c r="DM25" s="95"/>
      <c r="DN25" s="95"/>
      <c r="DO25" s="95"/>
      <c r="DP25" s="95"/>
      <c r="DQ25" s="95"/>
      <c r="DR25" s="95"/>
      <c r="DS25" s="95"/>
      <c r="DT25" s="95"/>
      <c r="DU25" s="95"/>
      <c r="DV25" s="95"/>
      <c r="DW25" s="95"/>
      <c r="DX25" s="95"/>
      <c r="DY25" s="95"/>
      <c r="DZ25" s="95"/>
      <c r="EA25" s="95"/>
      <c r="EB25" s="95"/>
      <c r="EC25" s="95"/>
      <c r="ED25" s="95"/>
      <c r="EE25" s="95"/>
      <c r="EF25" s="95"/>
      <c r="EG25" s="95"/>
      <c r="EH25" s="95"/>
      <c r="EI25" s="95"/>
      <c r="EJ25" s="95"/>
      <c r="EK25" s="95"/>
      <c r="EL25" s="95"/>
      <c r="EM25" s="95"/>
      <c r="EN25" s="95"/>
      <c r="EO25" s="95"/>
      <c r="EP25" s="95"/>
      <c r="EQ25" s="95"/>
      <c r="ER25" s="95"/>
      <c r="ES25" s="95"/>
      <c r="ET25" s="95"/>
      <c r="EU25" s="95"/>
      <c r="EV25" s="95"/>
      <c r="EW25" s="95"/>
      <c r="EX25" s="95"/>
      <c r="EY25" s="95"/>
      <c r="EZ25" s="95"/>
      <c r="FA25" s="95"/>
      <c r="FB25" s="95"/>
      <c r="FC25" s="95"/>
      <c r="FD25" s="95"/>
      <c r="FE25" s="95"/>
      <c r="FF25" s="95"/>
      <c r="FG25" s="95"/>
      <c r="FH25" s="95"/>
      <c r="FI25" s="95"/>
      <c r="FJ25" s="95"/>
      <c r="FK25" s="95"/>
      <c r="FL25" s="95"/>
      <c r="FM25" s="95"/>
      <c r="FN25" s="95"/>
      <c r="FO25" s="95"/>
    </row>
    <row r="26" spans="1:171" s="96" customFormat="1" ht="15.75" x14ac:dyDescent="0.25">
      <c r="A26" s="87">
        <f t="shared" si="0"/>
        <v>20</v>
      </c>
      <c r="B26" s="88" t="s">
        <v>4</v>
      </c>
      <c r="C26" s="89" t="s">
        <v>65</v>
      </c>
      <c r="D26" s="90">
        <v>427210017.22000003</v>
      </c>
      <c r="E26" s="91">
        <v>324333743.19999999</v>
      </c>
      <c r="F26" s="91">
        <v>102876274.01000001</v>
      </c>
      <c r="G26" s="91">
        <v>21000000</v>
      </c>
      <c r="H26" s="91">
        <v>348405645.60000002</v>
      </c>
      <c r="I26" s="91">
        <v>4254585</v>
      </c>
      <c r="J26" s="91">
        <v>2442058</v>
      </c>
      <c r="K26" s="92">
        <v>5426358.0886371695</v>
      </c>
      <c r="L26" s="93" t="s">
        <v>42</v>
      </c>
      <c r="M26" s="94" t="s">
        <v>43</v>
      </c>
      <c r="N26" s="79"/>
      <c r="O26" s="79"/>
      <c r="P26" s="79"/>
      <c r="Q26" s="79"/>
      <c r="R26" s="79"/>
      <c r="S26" s="79"/>
      <c r="T26" s="79"/>
      <c r="U26" s="79"/>
      <c r="V26" s="79"/>
      <c r="W26" s="79"/>
      <c r="X26" s="79"/>
      <c r="Y26" s="79"/>
      <c r="Z26" s="79"/>
      <c r="AA26" s="79"/>
      <c r="AB26" s="79"/>
      <c r="AC26" s="79"/>
      <c r="AD26" s="79"/>
      <c r="AE26" s="79"/>
      <c r="AF26" s="79"/>
      <c r="AG26" s="95"/>
      <c r="AH26" s="95"/>
      <c r="AI26" s="95"/>
      <c r="AJ26" s="95"/>
      <c r="AK26" s="95"/>
      <c r="AL26" s="95"/>
      <c r="AM26" s="95"/>
      <c r="AN26" s="95"/>
      <c r="AO26" s="95"/>
      <c r="AP26" s="95"/>
      <c r="AQ26" s="95"/>
      <c r="AR26" s="95"/>
      <c r="AS26" s="95"/>
      <c r="AT26" s="95"/>
      <c r="AU26" s="95"/>
      <c r="AV26" s="95"/>
      <c r="AW26" s="95"/>
      <c r="AX26" s="95"/>
      <c r="AY26" s="95"/>
      <c r="AZ26" s="95"/>
      <c r="BA26" s="95"/>
      <c r="BB26" s="95"/>
      <c r="BC26" s="95"/>
      <c r="BD26" s="95"/>
      <c r="BE26" s="95"/>
      <c r="BF26" s="95"/>
      <c r="BG26" s="95"/>
      <c r="BH26" s="95"/>
      <c r="BI26" s="95"/>
      <c r="BJ26" s="95"/>
      <c r="BK26" s="95"/>
      <c r="BL26" s="95"/>
      <c r="BM26" s="95"/>
      <c r="BN26" s="95"/>
      <c r="BO26" s="95"/>
      <c r="BP26" s="95"/>
      <c r="BQ26" s="95"/>
      <c r="BR26" s="95"/>
      <c r="BS26" s="95"/>
      <c r="BT26" s="95"/>
      <c r="BU26" s="95"/>
      <c r="BV26" s="95"/>
      <c r="BW26" s="95"/>
      <c r="BX26" s="95"/>
      <c r="BY26" s="95"/>
      <c r="BZ26" s="95"/>
      <c r="CA26" s="95"/>
      <c r="CB26" s="95"/>
      <c r="CC26" s="95"/>
      <c r="CD26" s="95"/>
      <c r="CE26" s="95"/>
      <c r="CF26" s="95"/>
      <c r="CG26" s="95"/>
      <c r="CH26" s="95"/>
      <c r="CI26" s="95"/>
      <c r="CJ26" s="95"/>
      <c r="CK26" s="95"/>
      <c r="CL26" s="95"/>
      <c r="CM26" s="95"/>
      <c r="CN26" s="95"/>
      <c r="CO26" s="95"/>
      <c r="CP26" s="95"/>
      <c r="CQ26" s="95"/>
      <c r="CR26" s="95"/>
      <c r="CS26" s="95"/>
      <c r="CT26" s="95"/>
      <c r="CU26" s="95"/>
      <c r="CV26" s="95"/>
      <c r="CW26" s="95"/>
      <c r="CX26" s="95"/>
      <c r="CY26" s="95"/>
      <c r="CZ26" s="95"/>
      <c r="DA26" s="95"/>
      <c r="DB26" s="95"/>
      <c r="DC26" s="95"/>
      <c r="DD26" s="95"/>
      <c r="DE26" s="95"/>
      <c r="DF26" s="95"/>
      <c r="DG26" s="95"/>
      <c r="DH26" s="95"/>
      <c r="DI26" s="95"/>
      <c r="DJ26" s="95"/>
      <c r="DK26" s="95"/>
      <c r="DL26" s="95"/>
      <c r="DM26" s="95"/>
      <c r="DN26" s="95"/>
      <c r="DO26" s="95"/>
      <c r="DP26" s="95"/>
      <c r="DQ26" s="95"/>
      <c r="DR26" s="95"/>
      <c r="DS26" s="95"/>
      <c r="DT26" s="95"/>
      <c r="DU26" s="95"/>
      <c r="DV26" s="95"/>
      <c r="DW26" s="95"/>
      <c r="DX26" s="95"/>
      <c r="DY26" s="95"/>
      <c r="DZ26" s="95"/>
      <c r="EA26" s="95"/>
      <c r="EB26" s="95"/>
      <c r="EC26" s="95"/>
      <c r="ED26" s="95"/>
      <c r="EE26" s="95"/>
      <c r="EF26" s="95"/>
      <c r="EG26" s="95"/>
      <c r="EH26" s="95"/>
      <c r="EI26" s="95"/>
      <c r="EJ26" s="95"/>
      <c r="EK26" s="95"/>
      <c r="EL26" s="95"/>
      <c r="EM26" s="95"/>
      <c r="EN26" s="95"/>
      <c r="EO26" s="95"/>
      <c r="EP26" s="95"/>
      <c r="EQ26" s="95"/>
      <c r="ER26" s="95"/>
      <c r="ES26" s="95"/>
      <c r="ET26" s="95"/>
      <c r="EU26" s="95"/>
      <c r="EV26" s="95"/>
      <c r="EW26" s="95"/>
      <c r="EX26" s="95"/>
      <c r="EY26" s="95"/>
      <c r="EZ26" s="95"/>
      <c r="FA26" s="95"/>
      <c r="FB26" s="95"/>
      <c r="FC26" s="95"/>
      <c r="FD26" s="95"/>
      <c r="FE26" s="95"/>
      <c r="FF26" s="95"/>
      <c r="FG26" s="95"/>
      <c r="FH26" s="95"/>
      <c r="FI26" s="95"/>
      <c r="FJ26" s="95"/>
      <c r="FK26" s="95"/>
      <c r="FL26" s="95"/>
      <c r="FM26" s="95"/>
      <c r="FN26" s="95"/>
      <c r="FO26" s="95"/>
    </row>
    <row r="27" spans="1:171" s="96" customFormat="1" ht="15.75" x14ac:dyDescent="0.25">
      <c r="A27" s="87">
        <f t="shared" si="0"/>
        <v>21</v>
      </c>
      <c r="B27" s="88" t="s">
        <v>4</v>
      </c>
      <c r="C27" s="89" t="s">
        <v>66</v>
      </c>
      <c r="D27" s="90">
        <v>766589720</v>
      </c>
      <c r="E27" s="91">
        <v>660434644</v>
      </c>
      <c r="F27" s="91">
        <v>106155076</v>
      </c>
      <c r="G27" s="91">
        <v>12856611</v>
      </c>
      <c r="H27" s="91">
        <v>739634003</v>
      </c>
      <c r="I27" s="91">
        <v>7444693</v>
      </c>
      <c r="J27" s="91">
        <v>1211299.28</v>
      </c>
      <c r="K27" s="92">
        <v>8456305.3200000003</v>
      </c>
      <c r="L27" s="93" t="s">
        <v>45</v>
      </c>
      <c r="M27" s="94" t="s">
        <v>43</v>
      </c>
      <c r="N27" s="79"/>
      <c r="O27" s="79"/>
      <c r="P27" s="79"/>
      <c r="Q27" s="79"/>
      <c r="R27" s="79"/>
      <c r="S27" s="79"/>
      <c r="T27" s="79"/>
      <c r="U27" s="79"/>
      <c r="V27" s="79"/>
      <c r="W27" s="79"/>
      <c r="X27" s="79"/>
      <c r="Y27" s="79"/>
      <c r="Z27" s="79"/>
      <c r="AA27" s="79"/>
      <c r="AB27" s="79"/>
      <c r="AC27" s="79"/>
      <c r="AD27" s="79"/>
      <c r="AE27" s="79"/>
      <c r="AF27" s="79"/>
      <c r="AG27" s="95"/>
      <c r="AH27" s="95"/>
      <c r="AI27" s="95"/>
      <c r="AJ27" s="95"/>
      <c r="AK27" s="95"/>
      <c r="AL27" s="95"/>
      <c r="AM27" s="95"/>
      <c r="AN27" s="95"/>
      <c r="AO27" s="95"/>
      <c r="AP27" s="95"/>
      <c r="AQ27" s="95"/>
      <c r="AR27" s="95"/>
      <c r="AS27" s="95"/>
      <c r="AT27" s="95"/>
      <c r="AU27" s="95"/>
      <c r="AV27" s="95"/>
      <c r="AW27" s="95"/>
      <c r="AX27" s="95"/>
      <c r="AY27" s="95"/>
      <c r="AZ27" s="95"/>
      <c r="BA27" s="95"/>
      <c r="BB27" s="95"/>
      <c r="BC27" s="95"/>
      <c r="BD27" s="95"/>
      <c r="BE27" s="95"/>
      <c r="BF27" s="95"/>
      <c r="BG27" s="95"/>
      <c r="BH27" s="95"/>
      <c r="BI27" s="95"/>
      <c r="BJ27" s="95"/>
      <c r="BK27" s="95"/>
      <c r="BL27" s="95"/>
      <c r="BM27" s="95"/>
      <c r="BN27" s="95"/>
      <c r="BO27" s="95"/>
      <c r="BP27" s="95"/>
      <c r="BQ27" s="95"/>
      <c r="BR27" s="95"/>
      <c r="BS27" s="95"/>
      <c r="BT27" s="95"/>
      <c r="BU27" s="95"/>
      <c r="BV27" s="95"/>
      <c r="BW27" s="95"/>
      <c r="BX27" s="95"/>
      <c r="BY27" s="95"/>
      <c r="BZ27" s="95"/>
      <c r="CA27" s="95"/>
      <c r="CB27" s="95"/>
      <c r="CC27" s="95"/>
      <c r="CD27" s="95"/>
      <c r="CE27" s="95"/>
      <c r="CF27" s="95"/>
      <c r="CG27" s="95"/>
      <c r="CH27" s="95"/>
      <c r="CI27" s="95"/>
      <c r="CJ27" s="95"/>
      <c r="CK27" s="95"/>
      <c r="CL27" s="95"/>
      <c r="CM27" s="95"/>
      <c r="CN27" s="95"/>
      <c r="CO27" s="95"/>
      <c r="CP27" s="95"/>
      <c r="CQ27" s="95"/>
      <c r="CR27" s="95"/>
      <c r="CS27" s="95"/>
      <c r="CT27" s="95"/>
      <c r="CU27" s="95"/>
      <c r="CV27" s="95"/>
      <c r="CW27" s="95"/>
      <c r="CX27" s="95"/>
      <c r="CY27" s="95"/>
      <c r="CZ27" s="95"/>
      <c r="DA27" s="95"/>
      <c r="DB27" s="95"/>
      <c r="DC27" s="95"/>
      <c r="DD27" s="95"/>
      <c r="DE27" s="95"/>
      <c r="DF27" s="95"/>
      <c r="DG27" s="95"/>
      <c r="DH27" s="95"/>
      <c r="DI27" s="95"/>
      <c r="DJ27" s="95"/>
      <c r="DK27" s="95"/>
      <c r="DL27" s="95"/>
      <c r="DM27" s="95"/>
      <c r="DN27" s="95"/>
      <c r="DO27" s="95"/>
      <c r="DP27" s="95"/>
      <c r="DQ27" s="95"/>
      <c r="DR27" s="95"/>
      <c r="DS27" s="95"/>
      <c r="DT27" s="95"/>
      <c r="DU27" s="95"/>
      <c r="DV27" s="95"/>
      <c r="DW27" s="95"/>
      <c r="DX27" s="95"/>
      <c r="DY27" s="95"/>
      <c r="DZ27" s="95"/>
      <c r="EA27" s="95"/>
      <c r="EB27" s="95"/>
      <c r="EC27" s="95"/>
      <c r="ED27" s="95"/>
      <c r="EE27" s="95"/>
      <c r="EF27" s="95"/>
      <c r="EG27" s="95"/>
      <c r="EH27" s="95"/>
      <c r="EI27" s="95"/>
      <c r="EJ27" s="95"/>
      <c r="EK27" s="95"/>
      <c r="EL27" s="95"/>
      <c r="EM27" s="95"/>
      <c r="EN27" s="95"/>
      <c r="EO27" s="95"/>
      <c r="EP27" s="95"/>
      <c r="EQ27" s="95"/>
      <c r="ER27" s="95"/>
      <c r="ES27" s="95"/>
      <c r="ET27" s="95"/>
      <c r="EU27" s="95"/>
      <c r="EV27" s="95"/>
      <c r="EW27" s="95"/>
      <c r="EX27" s="95"/>
      <c r="EY27" s="95"/>
      <c r="EZ27" s="95"/>
      <c r="FA27" s="95"/>
      <c r="FB27" s="95"/>
      <c r="FC27" s="95"/>
      <c r="FD27" s="95"/>
      <c r="FE27" s="95"/>
      <c r="FF27" s="95"/>
      <c r="FG27" s="95"/>
      <c r="FH27" s="95"/>
      <c r="FI27" s="95"/>
      <c r="FJ27" s="95"/>
      <c r="FK27" s="95"/>
      <c r="FL27" s="95"/>
      <c r="FM27" s="95"/>
      <c r="FN27" s="95"/>
      <c r="FO27" s="95"/>
    </row>
    <row r="28" spans="1:171" s="96" customFormat="1" ht="15.75" x14ac:dyDescent="0.25">
      <c r="A28" s="87">
        <f t="shared" si="0"/>
        <v>22</v>
      </c>
      <c r="B28" s="88" t="s">
        <v>4</v>
      </c>
      <c r="C28" s="89" t="s">
        <v>67</v>
      </c>
      <c r="D28" s="90">
        <v>34720085.43</v>
      </c>
      <c r="E28" s="91">
        <v>25346858.829999998</v>
      </c>
      <c r="F28" s="91">
        <v>9373226.6000000015</v>
      </c>
      <c r="G28" s="91">
        <v>5797598.1500000004</v>
      </c>
      <c r="H28" s="91">
        <v>6091082.1200000001</v>
      </c>
      <c r="I28" s="91">
        <v>241605</v>
      </c>
      <c r="J28" s="91">
        <v>0</v>
      </c>
      <c r="K28" s="92">
        <v>189382.08000000002</v>
      </c>
      <c r="L28" s="93" t="s">
        <v>45</v>
      </c>
      <c r="M28" s="94" t="s">
        <v>43</v>
      </c>
      <c r="N28" s="79"/>
      <c r="O28" s="79"/>
      <c r="P28" s="79"/>
      <c r="Q28" s="79"/>
      <c r="R28" s="79"/>
      <c r="S28" s="79"/>
      <c r="T28" s="79"/>
      <c r="U28" s="79"/>
      <c r="V28" s="79"/>
      <c r="W28" s="79"/>
      <c r="X28" s="79"/>
      <c r="Y28" s="79"/>
      <c r="Z28" s="79"/>
      <c r="AA28" s="79"/>
      <c r="AB28" s="79"/>
      <c r="AC28" s="79"/>
      <c r="AD28" s="79"/>
      <c r="AE28" s="79"/>
      <c r="AF28" s="79"/>
      <c r="AG28" s="95"/>
      <c r="AH28" s="95"/>
      <c r="AI28" s="95"/>
      <c r="AJ28" s="95"/>
      <c r="AK28" s="95"/>
      <c r="AL28" s="95"/>
      <c r="AM28" s="95"/>
      <c r="AN28" s="95"/>
      <c r="AO28" s="95"/>
      <c r="AP28" s="95"/>
      <c r="AQ28" s="95"/>
      <c r="AR28" s="95"/>
      <c r="AS28" s="95"/>
      <c r="AT28" s="95"/>
      <c r="AU28" s="95"/>
      <c r="AV28" s="95"/>
      <c r="AW28" s="95"/>
      <c r="AX28" s="95"/>
      <c r="AY28" s="95"/>
      <c r="AZ28" s="95"/>
      <c r="BA28" s="95"/>
      <c r="BB28" s="95"/>
      <c r="BC28" s="95"/>
      <c r="BD28" s="95"/>
      <c r="BE28" s="95"/>
      <c r="BF28" s="95"/>
      <c r="BG28" s="95"/>
      <c r="BH28" s="95"/>
      <c r="BI28" s="95"/>
      <c r="BJ28" s="95"/>
      <c r="BK28" s="95"/>
      <c r="BL28" s="95"/>
      <c r="BM28" s="95"/>
      <c r="BN28" s="95"/>
      <c r="BO28" s="95"/>
      <c r="BP28" s="95"/>
      <c r="BQ28" s="95"/>
      <c r="BR28" s="95"/>
      <c r="BS28" s="95"/>
      <c r="BT28" s="95"/>
      <c r="BU28" s="95"/>
      <c r="BV28" s="95"/>
      <c r="BW28" s="95"/>
      <c r="BX28" s="95"/>
      <c r="BY28" s="95"/>
      <c r="BZ28" s="95"/>
      <c r="CA28" s="95"/>
      <c r="CB28" s="95"/>
      <c r="CC28" s="95"/>
      <c r="CD28" s="95"/>
      <c r="CE28" s="95"/>
      <c r="CF28" s="95"/>
      <c r="CG28" s="95"/>
      <c r="CH28" s="95"/>
      <c r="CI28" s="95"/>
      <c r="CJ28" s="95"/>
      <c r="CK28" s="95"/>
      <c r="CL28" s="95"/>
      <c r="CM28" s="95"/>
      <c r="CN28" s="95"/>
      <c r="CO28" s="95"/>
      <c r="CP28" s="95"/>
      <c r="CQ28" s="95"/>
      <c r="CR28" s="95"/>
      <c r="CS28" s="95"/>
      <c r="CT28" s="95"/>
      <c r="CU28" s="95"/>
      <c r="CV28" s="95"/>
      <c r="CW28" s="95"/>
      <c r="CX28" s="95"/>
      <c r="CY28" s="95"/>
      <c r="CZ28" s="95"/>
      <c r="DA28" s="95"/>
      <c r="DB28" s="95"/>
      <c r="DC28" s="95"/>
      <c r="DD28" s="95"/>
      <c r="DE28" s="95"/>
      <c r="DF28" s="95"/>
      <c r="DG28" s="95"/>
      <c r="DH28" s="95"/>
      <c r="DI28" s="95"/>
      <c r="DJ28" s="95"/>
      <c r="DK28" s="95"/>
      <c r="DL28" s="95"/>
      <c r="DM28" s="95"/>
      <c r="DN28" s="95"/>
      <c r="DO28" s="95"/>
      <c r="DP28" s="95"/>
      <c r="DQ28" s="95"/>
      <c r="DR28" s="95"/>
      <c r="DS28" s="95"/>
      <c r="DT28" s="95"/>
      <c r="DU28" s="95"/>
      <c r="DV28" s="95"/>
      <c r="DW28" s="95"/>
      <c r="DX28" s="95"/>
      <c r="DY28" s="95"/>
      <c r="DZ28" s="95"/>
      <c r="EA28" s="95"/>
      <c r="EB28" s="95"/>
      <c r="EC28" s="95"/>
      <c r="ED28" s="95"/>
      <c r="EE28" s="95"/>
      <c r="EF28" s="95"/>
      <c r="EG28" s="95"/>
      <c r="EH28" s="95"/>
      <c r="EI28" s="95"/>
      <c r="EJ28" s="95"/>
      <c r="EK28" s="95"/>
      <c r="EL28" s="95"/>
      <c r="EM28" s="95"/>
      <c r="EN28" s="95"/>
      <c r="EO28" s="95"/>
      <c r="EP28" s="95"/>
      <c r="EQ28" s="95"/>
      <c r="ER28" s="95"/>
      <c r="ES28" s="95"/>
      <c r="ET28" s="95"/>
      <c r="EU28" s="95"/>
      <c r="EV28" s="95"/>
      <c r="EW28" s="95"/>
      <c r="EX28" s="95"/>
      <c r="EY28" s="95"/>
      <c r="EZ28" s="95"/>
      <c r="FA28" s="95"/>
      <c r="FB28" s="95"/>
      <c r="FC28" s="95"/>
      <c r="FD28" s="95"/>
      <c r="FE28" s="95"/>
      <c r="FF28" s="95"/>
      <c r="FG28" s="95"/>
      <c r="FH28" s="95"/>
      <c r="FI28" s="95"/>
      <c r="FJ28" s="95"/>
      <c r="FK28" s="95"/>
      <c r="FL28" s="95"/>
      <c r="FM28" s="95"/>
      <c r="FN28" s="95"/>
      <c r="FO28" s="95"/>
    </row>
    <row r="29" spans="1:171" s="96" customFormat="1" ht="15.75" x14ac:dyDescent="0.25">
      <c r="A29" s="87">
        <f t="shared" si="0"/>
        <v>23</v>
      </c>
      <c r="B29" s="88" t="s">
        <v>4</v>
      </c>
      <c r="C29" s="89" t="s">
        <v>68</v>
      </c>
      <c r="D29" s="90">
        <v>1753560071.2</v>
      </c>
      <c r="E29" s="91">
        <v>1272968942.9200001</v>
      </c>
      <c r="F29" s="91">
        <v>480591128.28000003</v>
      </c>
      <c r="G29" s="91">
        <v>5890510.7000000002</v>
      </c>
      <c r="H29" s="91">
        <v>813504993.58000004</v>
      </c>
      <c r="I29" s="91">
        <v>1836284.5</v>
      </c>
      <c r="J29" s="91">
        <v>35000</v>
      </c>
      <c r="K29" s="92">
        <v>9476771.7800000012</v>
      </c>
      <c r="L29" s="93" t="s">
        <v>45</v>
      </c>
      <c r="M29" s="94" t="s">
        <v>43</v>
      </c>
      <c r="N29" s="79"/>
      <c r="O29" s="79"/>
      <c r="P29" s="79"/>
      <c r="Q29" s="79"/>
      <c r="R29" s="79"/>
      <c r="S29" s="79"/>
      <c r="T29" s="79"/>
      <c r="U29" s="79"/>
      <c r="V29" s="79"/>
      <c r="W29" s="79"/>
      <c r="X29" s="79"/>
      <c r="Y29" s="79"/>
      <c r="Z29" s="79"/>
      <c r="AA29" s="79"/>
      <c r="AB29" s="79"/>
      <c r="AC29" s="79"/>
      <c r="AD29" s="79"/>
      <c r="AE29" s="79"/>
      <c r="AF29" s="79"/>
      <c r="AG29" s="95"/>
      <c r="AH29" s="95"/>
      <c r="AI29" s="95"/>
      <c r="AJ29" s="95"/>
      <c r="AK29" s="95"/>
      <c r="AL29" s="95"/>
      <c r="AM29" s="95"/>
      <c r="AN29" s="95"/>
      <c r="AO29" s="95"/>
      <c r="AP29" s="95"/>
      <c r="AQ29" s="95"/>
      <c r="AR29" s="95"/>
      <c r="AS29" s="95"/>
      <c r="AT29" s="95"/>
      <c r="AU29" s="95"/>
      <c r="AV29" s="95"/>
      <c r="AW29" s="95"/>
      <c r="AX29" s="95"/>
      <c r="AY29" s="95"/>
      <c r="AZ29" s="95"/>
      <c r="BA29" s="95"/>
      <c r="BB29" s="95"/>
      <c r="BC29" s="95"/>
      <c r="BD29" s="95"/>
      <c r="BE29" s="95"/>
      <c r="BF29" s="95"/>
      <c r="BG29" s="95"/>
      <c r="BH29" s="95"/>
      <c r="BI29" s="95"/>
      <c r="BJ29" s="95"/>
      <c r="BK29" s="95"/>
      <c r="BL29" s="95"/>
      <c r="BM29" s="95"/>
      <c r="BN29" s="95"/>
      <c r="BO29" s="95"/>
      <c r="BP29" s="95"/>
      <c r="BQ29" s="95"/>
      <c r="BR29" s="95"/>
      <c r="BS29" s="95"/>
      <c r="BT29" s="95"/>
      <c r="BU29" s="95"/>
      <c r="BV29" s="95"/>
      <c r="BW29" s="95"/>
      <c r="BX29" s="95"/>
      <c r="BY29" s="95"/>
      <c r="BZ29" s="95"/>
      <c r="CA29" s="95"/>
      <c r="CB29" s="95"/>
      <c r="CC29" s="95"/>
      <c r="CD29" s="95"/>
      <c r="CE29" s="95"/>
      <c r="CF29" s="95"/>
      <c r="CG29" s="95"/>
      <c r="CH29" s="95"/>
      <c r="CI29" s="95"/>
      <c r="CJ29" s="95"/>
      <c r="CK29" s="95"/>
      <c r="CL29" s="95"/>
      <c r="CM29" s="95"/>
      <c r="CN29" s="95"/>
      <c r="CO29" s="95"/>
      <c r="CP29" s="95"/>
      <c r="CQ29" s="95"/>
      <c r="CR29" s="95"/>
      <c r="CS29" s="95"/>
      <c r="CT29" s="95"/>
      <c r="CU29" s="95"/>
      <c r="CV29" s="95"/>
      <c r="CW29" s="95"/>
      <c r="CX29" s="95"/>
      <c r="CY29" s="95"/>
      <c r="CZ29" s="95"/>
      <c r="DA29" s="95"/>
      <c r="DB29" s="95"/>
      <c r="DC29" s="95"/>
      <c r="DD29" s="95"/>
      <c r="DE29" s="95"/>
      <c r="DF29" s="95"/>
      <c r="DG29" s="95"/>
      <c r="DH29" s="95"/>
      <c r="DI29" s="95"/>
      <c r="DJ29" s="95"/>
      <c r="DK29" s="95"/>
      <c r="DL29" s="95"/>
      <c r="DM29" s="95"/>
      <c r="DN29" s="95"/>
      <c r="DO29" s="95"/>
      <c r="DP29" s="95"/>
      <c r="DQ29" s="95"/>
      <c r="DR29" s="95"/>
      <c r="DS29" s="95"/>
      <c r="DT29" s="95"/>
      <c r="DU29" s="95"/>
      <c r="DV29" s="95"/>
      <c r="DW29" s="95"/>
      <c r="DX29" s="95"/>
      <c r="DY29" s="95"/>
      <c r="DZ29" s="95"/>
      <c r="EA29" s="95"/>
      <c r="EB29" s="95"/>
      <c r="EC29" s="95"/>
      <c r="ED29" s="95"/>
      <c r="EE29" s="95"/>
      <c r="EF29" s="95"/>
      <c r="EG29" s="95"/>
      <c r="EH29" s="95"/>
      <c r="EI29" s="95"/>
      <c r="EJ29" s="95"/>
      <c r="EK29" s="95"/>
      <c r="EL29" s="95"/>
      <c r="EM29" s="95"/>
      <c r="EN29" s="95"/>
      <c r="EO29" s="95"/>
      <c r="EP29" s="95"/>
      <c r="EQ29" s="95"/>
      <c r="ER29" s="95"/>
      <c r="ES29" s="95"/>
      <c r="ET29" s="95"/>
      <c r="EU29" s="95"/>
      <c r="EV29" s="95"/>
      <c r="EW29" s="95"/>
      <c r="EX29" s="95"/>
      <c r="EY29" s="95"/>
      <c r="EZ29" s="95"/>
      <c r="FA29" s="95"/>
      <c r="FB29" s="95"/>
      <c r="FC29" s="95"/>
      <c r="FD29" s="95"/>
      <c r="FE29" s="95"/>
      <c r="FF29" s="95"/>
      <c r="FG29" s="95"/>
      <c r="FH29" s="95"/>
      <c r="FI29" s="95"/>
      <c r="FJ29" s="95"/>
      <c r="FK29" s="95"/>
      <c r="FL29" s="95"/>
      <c r="FM29" s="95"/>
      <c r="FN29" s="95"/>
      <c r="FO29" s="95"/>
    </row>
    <row r="30" spans="1:171" s="96" customFormat="1" ht="15.75" x14ac:dyDescent="0.25">
      <c r="A30" s="87">
        <f t="shared" si="0"/>
        <v>24</v>
      </c>
      <c r="B30" s="88" t="s">
        <v>4</v>
      </c>
      <c r="C30" s="89" t="s">
        <v>69</v>
      </c>
      <c r="D30" s="90">
        <v>99867222.704541713</v>
      </c>
      <c r="E30" s="91">
        <v>68047438.322739765</v>
      </c>
      <c r="F30" s="91">
        <v>31819784.800000001</v>
      </c>
      <c r="G30" s="91">
        <v>24178137.359999999</v>
      </c>
      <c r="H30" s="91">
        <v>77360717.390000001</v>
      </c>
      <c r="I30" s="91">
        <v>10618330.709999999</v>
      </c>
      <c r="J30" s="91">
        <v>7745013.6299999999</v>
      </c>
      <c r="K30" s="92">
        <v>476153.0299999998</v>
      </c>
      <c r="L30" s="93" t="s">
        <v>45</v>
      </c>
      <c r="M30" s="94" t="s">
        <v>43</v>
      </c>
      <c r="N30" s="79"/>
      <c r="O30" s="79"/>
      <c r="P30" s="79"/>
      <c r="Q30" s="79"/>
      <c r="R30" s="79"/>
      <c r="S30" s="79"/>
      <c r="T30" s="79"/>
      <c r="U30" s="79"/>
      <c r="V30" s="79"/>
      <c r="W30" s="79"/>
      <c r="X30" s="79"/>
      <c r="Y30" s="79"/>
      <c r="Z30" s="79"/>
      <c r="AA30" s="79"/>
      <c r="AB30" s="79"/>
      <c r="AC30" s="79"/>
      <c r="AD30" s="79"/>
      <c r="AE30" s="79"/>
      <c r="AF30" s="79"/>
      <c r="AG30" s="95"/>
      <c r="AH30" s="95"/>
      <c r="AI30" s="95"/>
      <c r="AJ30" s="95"/>
      <c r="AK30" s="95"/>
      <c r="AL30" s="95"/>
      <c r="AM30" s="95"/>
      <c r="AN30" s="95"/>
      <c r="AO30" s="95"/>
      <c r="AP30" s="95"/>
      <c r="AQ30" s="95"/>
      <c r="AR30" s="95"/>
      <c r="AS30" s="95"/>
      <c r="AT30" s="95"/>
      <c r="AU30" s="95"/>
      <c r="AV30" s="95"/>
      <c r="AW30" s="95"/>
      <c r="AX30" s="95"/>
      <c r="AY30" s="95"/>
      <c r="AZ30" s="95"/>
      <c r="BA30" s="95"/>
      <c r="BB30" s="95"/>
      <c r="BC30" s="95"/>
      <c r="BD30" s="95"/>
      <c r="BE30" s="95"/>
      <c r="BF30" s="95"/>
      <c r="BG30" s="95"/>
      <c r="BH30" s="95"/>
      <c r="BI30" s="95"/>
      <c r="BJ30" s="95"/>
      <c r="BK30" s="95"/>
      <c r="BL30" s="95"/>
      <c r="BM30" s="95"/>
      <c r="BN30" s="95"/>
      <c r="BO30" s="95"/>
      <c r="BP30" s="95"/>
      <c r="BQ30" s="95"/>
      <c r="BR30" s="95"/>
      <c r="BS30" s="95"/>
      <c r="BT30" s="95"/>
      <c r="BU30" s="95"/>
      <c r="BV30" s="95"/>
      <c r="BW30" s="95"/>
      <c r="BX30" s="95"/>
      <c r="BY30" s="95"/>
      <c r="BZ30" s="95"/>
      <c r="CA30" s="95"/>
      <c r="CB30" s="95"/>
      <c r="CC30" s="95"/>
      <c r="CD30" s="95"/>
      <c r="CE30" s="95"/>
      <c r="CF30" s="95"/>
      <c r="CG30" s="95"/>
      <c r="CH30" s="95"/>
      <c r="CI30" s="95"/>
      <c r="CJ30" s="95"/>
      <c r="CK30" s="95"/>
      <c r="CL30" s="95"/>
      <c r="CM30" s="95"/>
      <c r="CN30" s="95"/>
      <c r="CO30" s="95"/>
      <c r="CP30" s="95"/>
      <c r="CQ30" s="95"/>
      <c r="CR30" s="95"/>
      <c r="CS30" s="95"/>
      <c r="CT30" s="95"/>
      <c r="CU30" s="95"/>
      <c r="CV30" s="95"/>
      <c r="CW30" s="95"/>
      <c r="CX30" s="95"/>
      <c r="CY30" s="95"/>
      <c r="CZ30" s="95"/>
      <c r="DA30" s="95"/>
      <c r="DB30" s="95"/>
      <c r="DC30" s="95"/>
      <c r="DD30" s="95"/>
      <c r="DE30" s="95"/>
      <c r="DF30" s="95"/>
      <c r="DG30" s="95"/>
      <c r="DH30" s="95"/>
      <c r="DI30" s="95"/>
      <c r="DJ30" s="95"/>
      <c r="DK30" s="95"/>
      <c r="DL30" s="95"/>
      <c r="DM30" s="95"/>
      <c r="DN30" s="95"/>
      <c r="DO30" s="95"/>
      <c r="DP30" s="95"/>
      <c r="DQ30" s="95"/>
      <c r="DR30" s="95"/>
      <c r="DS30" s="95"/>
      <c r="DT30" s="95"/>
      <c r="DU30" s="95"/>
      <c r="DV30" s="95"/>
      <c r="DW30" s="95"/>
      <c r="DX30" s="95"/>
      <c r="DY30" s="95"/>
      <c r="DZ30" s="95"/>
      <c r="EA30" s="95"/>
      <c r="EB30" s="95"/>
      <c r="EC30" s="95"/>
      <c r="ED30" s="95"/>
      <c r="EE30" s="95"/>
      <c r="EF30" s="95"/>
      <c r="EG30" s="95"/>
      <c r="EH30" s="95"/>
      <c r="EI30" s="95"/>
      <c r="EJ30" s="95"/>
      <c r="EK30" s="95"/>
      <c r="EL30" s="95"/>
      <c r="EM30" s="95"/>
      <c r="EN30" s="95"/>
      <c r="EO30" s="95"/>
      <c r="EP30" s="95"/>
      <c r="EQ30" s="95"/>
      <c r="ER30" s="95"/>
      <c r="ES30" s="95"/>
      <c r="ET30" s="95"/>
      <c r="EU30" s="95"/>
      <c r="EV30" s="95"/>
      <c r="EW30" s="95"/>
      <c r="EX30" s="95"/>
      <c r="EY30" s="95"/>
      <c r="EZ30" s="95"/>
      <c r="FA30" s="95"/>
      <c r="FB30" s="95"/>
      <c r="FC30" s="95"/>
      <c r="FD30" s="95"/>
      <c r="FE30" s="95"/>
      <c r="FF30" s="95"/>
      <c r="FG30" s="95"/>
      <c r="FH30" s="95"/>
      <c r="FI30" s="95"/>
      <c r="FJ30" s="95"/>
      <c r="FK30" s="95"/>
      <c r="FL30" s="95"/>
      <c r="FM30" s="95"/>
      <c r="FN30" s="95"/>
      <c r="FO30" s="95"/>
    </row>
    <row r="31" spans="1:171" s="96" customFormat="1" ht="15.75" x14ac:dyDescent="0.25">
      <c r="A31" s="87">
        <f t="shared" si="0"/>
        <v>25</v>
      </c>
      <c r="B31" s="88" t="s">
        <v>4</v>
      </c>
      <c r="C31" s="89" t="s">
        <v>70</v>
      </c>
      <c r="D31" s="90">
        <v>217350995.44</v>
      </c>
      <c r="E31" s="91">
        <v>142127953.12</v>
      </c>
      <c r="F31" s="91">
        <v>75223042.319999993</v>
      </c>
      <c r="G31" s="91">
        <v>12743820.27</v>
      </c>
      <c r="H31" s="91">
        <v>214815389.29000002</v>
      </c>
      <c r="I31" s="91">
        <v>321375</v>
      </c>
      <c r="J31" s="91">
        <v>70000</v>
      </c>
      <c r="K31" s="92">
        <v>-41350.759999999776</v>
      </c>
      <c r="L31" s="93" t="s">
        <v>42</v>
      </c>
      <c r="M31" s="94" t="s">
        <v>43</v>
      </c>
      <c r="N31" s="79"/>
      <c r="O31" s="79"/>
      <c r="P31" s="79"/>
      <c r="Q31" s="79"/>
      <c r="R31" s="79"/>
      <c r="S31" s="79"/>
      <c r="T31" s="79"/>
      <c r="U31" s="79"/>
      <c r="V31" s="79"/>
      <c r="W31" s="79"/>
      <c r="X31" s="79"/>
      <c r="Y31" s="79"/>
      <c r="Z31" s="79"/>
      <c r="AA31" s="79"/>
      <c r="AB31" s="79"/>
      <c r="AC31" s="79"/>
      <c r="AD31" s="79"/>
      <c r="AE31" s="79"/>
      <c r="AF31" s="79"/>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95"/>
      <c r="BK31" s="95"/>
      <c r="BL31" s="95"/>
      <c r="BM31" s="95"/>
      <c r="BN31" s="95"/>
      <c r="BO31" s="95"/>
      <c r="BP31" s="95"/>
      <c r="BQ31" s="95"/>
      <c r="BR31" s="95"/>
      <c r="BS31" s="95"/>
      <c r="BT31" s="95"/>
      <c r="BU31" s="95"/>
      <c r="BV31" s="95"/>
      <c r="BW31" s="95"/>
      <c r="BX31" s="95"/>
      <c r="BY31" s="95"/>
      <c r="BZ31" s="95"/>
      <c r="CA31" s="95"/>
      <c r="CB31" s="95"/>
      <c r="CC31" s="95"/>
      <c r="CD31" s="95"/>
      <c r="CE31" s="95"/>
      <c r="CF31" s="95"/>
      <c r="CG31" s="95"/>
      <c r="CH31" s="95"/>
      <c r="CI31" s="95"/>
      <c r="CJ31" s="95"/>
      <c r="CK31" s="95"/>
      <c r="CL31" s="95"/>
      <c r="CM31" s="95"/>
      <c r="CN31" s="95"/>
      <c r="CO31" s="95"/>
      <c r="CP31" s="95"/>
      <c r="CQ31" s="95"/>
      <c r="CR31" s="95"/>
      <c r="CS31" s="95"/>
      <c r="CT31" s="95"/>
      <c r="CU31" s="95"/>
      <c r="CV31" s="95"/>
      <c r="CW31" s="95"/>
      <c r="CX31" s="95"/>
      <c r="CY31" s="95"/>
      <c r="CZ31" s="95"/>
      <c r="DA31" s="95"/>
      <c r="DB31" s="95"/>
      <c r="DC31" s="95"/>
      <c r="DD31" s="95"/>
      <c r="DE31" s="95"/>
      <c r="DF31" s="95"/>
      <c r="DG31" s="95"/>
      <c r="DH31" s="95"/>
      <c r="DI31" s="95"/>
      <c r="DJ31" s="95"/>
      <c r="DK31" s="95"/>
      <c r="DL31" s="95"/>
      <c r="DM31" s="95"/>
      <c r="DN31" s="95"/>
      <c r="DO31" s="95"/>
      <c r="DP31" s="95"/>
      <c r="DQ31" s="95"/>
      <c r="DR31" s="95"/>
      <c r="DS31" s="95"/>
      <c r="DT31" s="95"/>
      <c r="DU31" s="95"/>
      <c r="DV31" s="95"/>
      <c r="DW31" s="95"/>
      <c r="DX31" s="95"/>
      <c r="DY31" s="95"/>
      <c r="DZ31" s="95"/>
      <c r="EA31" s="95"/>
      <c r="EB31" s="95"/>
      <c r="EC31" s="95"/>
      <c r="ED31" s="95"/>
      <c r="EE31" s="95"/>
      <c r="EF31" s="95"/>
      <c r="EG31" s="95"/>
      <c r="EH31" s="95"/>
      <c r="EI31" s="95"/>
      <c r="EJ31" s="95"/>
      <c r="EK31" s="95"/>
      <c r="EL31" s="95"/>
      <c r="EM31" s="95"/>
      <c r="EN31" s="95"/>
      <c r="EO31" s="95"/>
      <c r="EP31" s="95"/>
      <c r="EQ31" s="95"/>
      <c r="ER31" s="95"/>
      <c r="ES31" s="95"/>
      <c r="ET31" s="95"/>
      <c r="EU31" s="95"/>
      <c r="EV31" s="95"/>
      <c r="EW31" s="95"/>
      <c r="EX31" s="95"/>
      <c r="EY31" s="95"/>
      <c r="EZ31" s="95"/>
      <c r="FA31" s="95"/>
      <c r="FB31" s="95"/>
      <c r="FC31" s="95"/>
      <c r="FD31" s="95"/>
      <c r="FE31" s="95"/>
      <c r="FF31" s="95"/>
      <c r="FG31" s="95"/>
      <c r="FH31" s="95"/>
      <c r="FI31" s="95"/>
      <c r="FJ31" s="95"/>
      <c r="FK31" s="95"/>
      <c r="FL31" s="95"/>
      <c r="FM31" s="95"/>
      <c r="FN31" s="95"/>
      <c r="FO31" s="95"/>
    </row>
    <row r="32" spans="1:171" s="96" customFormat="1" ht="15.75" x14ac:dyDescent="0.25">
      <c r="A32" s="87">
        <f t="shared" si="0"/>
        <v>26</v>
      </c>
      <c r="B32" s="88" t="s">
        <v>4</v>
      </c>
      <c r="C32" s="89" t="s">
        <v>71</v>
      </c>
      <c r="D32" s="90">
        <v>63824878.82</v>
      </c>
      <c r="E32" s="91">
        <v>47405428.070000008</v>
      </c>
      <c r="F32" s="91">
        <v>16419450.75</v>
      </c>
      <c r="G32" s="91">
        <v>10120123.58</v>
      </c>
      <c r="H32" s="91">
        <v>11486390.550000001</v>
      </c>
      <c r="I32" s="91">
        <v>5815764.8300000001</v>
      </c>
      <c r="J32" s="91">
        <v>4416892.46</v>
      </c>
      <c r="K32" s="92">
        <v>459386.18000000017</v>
      </c>
      <c r="L32" s="93" t="s">
        <v>45</v>
      </c>
      <c r="M32" s="94" t="s">
        <v>43</v>
      </c>
      <c r="N32" s="79"/>
      <c r="O32" s="79"/>
      <c r="P32" s="79"/>
      <c r="Q32" s="79"/>
      <c r="R32" s="79"/>
      <c r="S32" s="79"/>
      <c r="T32" s="79"/>
      <c r="U32" s="79"/>
      <c r="V32" s="79"/>
      <c r="W32" s="79"/>
      <c r="X32" s="79"/>
      <c r="Y32" s="79"/>
      <c r="Z32" s="79"/>
      <c r="AA32" s="79"/>
      <c r="AB32" s="79"/>
      <c r="AC32" s="79"/>
      <c r="AD32" s="79"/>
      <c r="AE32" s="79"/>
      <c r="AF32" s="79"/>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5"/>
      <c r="BM32" s="95"/>
      <c r="BN32" s="95"/>
      <c r="BO32" s="95"/>
      <c r="BP32" s="95"/>
      <c r="BQ32" s="95"/>
      <c r="BR32" s="95"/>
      <c r="BS32" s="95"/>
      <c r="BT32" s="95"/>
      <c r="BU32" s="95"/>
      <c r="BV32" s="95"/>
      <c r="BW32" s="95"/>
      <c r="BX32" s="95"/>
      <c r="BY32" s="95"/>
      <c r="BZ32" s="95"/>
      <c r="CA32" s="95"/>
      <c r="CB32" s="95"/>
      <c r="CC32" s="95"/>
      <c r="CD32" s="95"/>
      <c r="CE32" s="95"/>
      <c r="CF32" s="95"/>
      <c r="CG32" s="95"/>
      <c r="CH32" s="95"/>
      <c r="CI32" s="95"/>
      <c r="CJ32" s="95"/>
      <c r="CK32" s="95"/>
      <c r="CL32" s="95"/>
      <c r="CM32" s="95"/>
      <c r="CN32" s="95"/>
      <c r="CO32" s="95"/>
      <c r="CP32" s="95"/>
      <c r="CQ32" s="95"/>
      <c r="CR32" s="95"/>
      <c r="CS32" s="95"/>
      <c r="CT32" s="95"/>
      <c r="CU32" s="95"/>
      <c r="CV32" s="95"/>
      <c r="CW32" s="95"/>
      <c r="CX32" s="95"/>
      <c r="CY32" s="95"/>
      <c r="CZ32" s="95"/>
      <c r="DA32" s="95"/>
      <c r="DB32" s="95"/>
      <c r="DC32" s="95"/>
      <c r="DD32" s="95"/>
      <c r="DE32" s="95"/>
      <c r="DF32" s="95"/>
      <c r="DG32" s="95"/>
      <c r="DH32" s="95"/>
      <c r="DI32" s="95"/>
      <c r="DJ32" s="95"/>
      <c r="DK32" s="95"/>
      <c r="DL32" s="95"/>
      <c r="DM32" s="95"/>
      <c r="DN32" s="95"/>
      <c r="DO32" s="95"/>
      <c r="DP32" s="95"/>
      <c r="DQ32" s="95"/>
      <c r="DR32" s="95"/>
      <c r="DS32" s="95"/>
      <c r="DT32" s="95"/>
      <c r="DU32" s="95"/>
      <c r="DV32" s="95"/>
      <c r="DW32" s="95"/>
      <c r="DX32" s="95"/>
      <c r="DY32" s="95"/>
      <c r="DZ32" s="95"/>
      <c r="EA32" s="95"/>
      <c r="EB32" s="95"/>
      <c r="EC32" s="95"/>
      <c r="ED32" s="95"/>
      <c r="EE32" s="95"/>
      <c r="EF32" s="95"/>
      <c r="EG32" s="95"/>
      <c r="EH32" s="95"/>
      <c r="EI32" s="95"/>
      <c r="EJ32" s="95"/>
      <c r="EK32" s="95"/>
      <c r="EL32" s="95"/>
      <c r="EM32" s="95"/>
      <c r="EN32" s="95"/>
      <c r="EO32" s="95"/>
      <c r="EP32" s="95"/>
      <c r="EQ32" s="95"/>
      <c r="ER32" s="95"/>
      <c r="ES32" s="95"/>
      <c r="ET32" s="95"/>
      <c r="EU32" s="95"/>
      <c r="EV32" s="95"/>
      <c r="EW32" s="95"/>
      <c r="EX32" s="95"/>
      <c r="EY32" s="95"/>
      <c r="EZ32" s="95"/>
      <c r="FA32" s="95"/>
      <c r="FB32" s="95"/>
      <c r="FC32" s="95"/>
      <c r="FD32" s="95"/>
      <c r="FE32" s="95"/>
      <c r="FF32" s="95"/>
      <c r="FG32" s="95"/>
      <c r="FH32" s="95"/>
      <c r="FI32" s="95"/>
      <c r="FJ32" s="95"/>
      <c r="FK32" s="95"/>
      <c r="FL32" s="95"/>
      <c r="FM32" s="95"/>
      <c r="FN32" s="95"/>
      <c r="FO32" s="95"/>
    </row>
    <row r="33" spans="1:171" s="96" customFormat="1" ht="15.75" x14ac:dyDescent="0.25">
      <c r="A33" s="87">
        <f t="shared" si="0"/>
        <v>27</v>
      </c>
      <c r="B33" s="88" t="s">
        <v>4</v>
      </c>
      <c r="C33" s="89" t="s">
        <v>72</v>
      </c>
      <c r="D33" s="90">
        <v>754920782.70983648</v>
      </c>
      <c r="E33" s="91">
        <v>666876550.26190877</v>
      </c>
      <c r="F33" s="91">
        <v>88044232.762889072</v>
      </c>
      <c r="G33" s="91">
        <v>80000000</v>
      </c>
      <c r="H33" s="91">
        <v>337733293.46739149</v>
      </c>
      <c r="I33" s="91">
        <v>85289161</v>
      </c>
      <c r="J33" s="91">
        <v>50729895.517110899</v>
      </c>
      <c r="K33" s="92">
        <v>6075274.8328890977</v>
      </c>
      <c r="L33" s="93" t="s">
        <v>45</v>
      </c>
      <c r="M33" s="94" t="s">
        <v>43</v>
      </c>
      <c r="N33" s="79"/>
      <c r="O33" s="79"/>
      <c r="P33" s="79"/>
      <c r="Q33" s="79"/>
      <c r="R33" s="79"/>
      <c r="S33" s="79"/>
      <c r="T33" s="79"/>
      <c r="U33" s="79"/>
      <c r="V33" s="79"/>
      <c r="W33" s="79"/>
      <c r="X33" s="79"/>
      <c r="Y33" s="79"/>
      <c r="Z33" s="79"/>
      <c r="AA33" s="79"/>
      <c r="AB33" s="79"/>
      <c r="AC33" s="79"/>
      <c r="AD33" s="79"/>
      <c r="AE33" s="79"/>
      <c r="AF33" s="79"/>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95"/>
      <c r="BQ33" s="95"/>
      <c r="BR33" s="95"/>
      <c r="BS33" s="95"/>
      <c r="BT33" s="95"/>
      <c r="BU33" s="95"/>
      <c r="BV33" s="95"/>
      <c r="BW33" s="95"/>
      <c r="BX33" s="95"/>
      <c r="BY33" s="95"/>
      <c r="BZ33" s="95"/>
      <c r="CA33" s="95"/>
      <c r="CB33" s="95"/>
      <c r="CC33" s="95"/>
      <c r="CD33" s="95"/>
      <c r="CE33" s="95"/>
      <c r="CF33" s="95"/>
      <c r="CG33" s="95"/>
      <c r="CH33" s="95"/>
      <c r="CI33" s="95"/>
      <c r="CJ33" s="95"/>
      <c r="CK33" s="95"/>
      <c r="CL33" s="95"/>
      <c r="CM33" s="95"/>
      <c r="CN33" s="95"/>
      <c r="CO33" s="95"/>
      <c r="CP33" s="95"/>
      <c r="CQ33" s="95"/>
      <c r="CR33" s="95"/>
      <c r="CS33" s="95"/>
      <c r="CT33" s="95"/>
      <c r="CU33" s="95"/>
      <c r="CV33" s="95"/>
      <c r="CW33" s="95"/>
      <c r="CX33" s="95"/>
      <c r="CY33" s="95"/>
      <c r="CZ33" s="95"/>
      <c r="DA33" s="95"/>
      <c r="DB33" s="95"/>
      <c r="DC33" s="95"/>
      <c r="DD33" s="95"/>
      <c r="DE33" s="95"/>
      <c r="DF33" s="95"/>
      <c r="DG33" s="95"/>
      <c r="DH33" s="95"/>
      <c r="DI33" s="95"/>
      <c r="DJ33" s="95"/>
      <c r="DK33" s="95"/>
      <c r="DL33" s="95"/>
      <c r="DM33" s="95"/>
      <c r="DN33" s="95"/>
      <c r="DO33" s="95"/>
      <c r="DP33" s="95"/>
      <c r="DQ33" s="95"/>
      <c r="DR33" s="95"/>
      <c r="DS33" s="95"/>
      <c r="DT33" s="95"/>
      <c r="DU33" s="95"/>
      <c r="DV33" s="95"/>
      <c r="DW33" s="95"/>
      <c r="DX33" s="95"/>
      <c r="DY33" s="95"/>
      <c r="DZ33" s="95"/>
      <c r="EA33" s="95"/>
      <c r="EB33" s="95"/>
      <c r="EC33" s="95"/>
      <c r="ED33" s="95"/>
      <c r="EE33" s="95"/>
      <c r="EF33" s="95"/>
      <c r="EG33" s="95"/>
      <c r="EH33" s="95"/>
      <c r="EI33" s="95"/>
      <c r="EJ33" s="95"/>
      <c r="EK33" s="95"/>
      <c r="EL33" s="95"/>
      <c r="EM33" s="95"/>
      <c r="EN33" s="95"/>
      <c r="EO33" s="95"/>
      <c r="EP33" s="95"/>
      <c r="EQ33" s="95"/>
      <c r="ER33" s="95"/>
      <c r="ES33" s="95"/>
      <c r="ET33" s="95"/>
      <c r="EU33" s="95"/>
      <c r="EV33" s="95"/>
      <c r="EW33" s="95"/>
      <c r="EX33" s="95"/>
      <c r="EY33" s="95"/>
      <c r="EZ33" s="95"/>
      <c r="FA33" s="95"/>
      <c r="FB33" s="95"/>
      <c r="FC33" s="95"/>
      <c r="FD33" s="95"/>
      <c r="FE33" s="95"/>
      <c r="FF33" s="95"/>
      <c r="FG33" s="95"/>
      <c r="FH33" s="95"/>
      <c r="FI33" s="95"/>
      <c r="FJ33" s="95"/>
      <c r="FK33" s="95"/>
      <c r="FL33" s="95"/>
      <c r="FM33" s="95"/>
      <c r="FN33" s="95"/>
      <c r="FO33" s="95"/>
    </row>
    <row r="34" spans="1:171" s="96" customFormat="1" ht="15.75" x14ac:dyDescent="0.25">
      <c r="A34" s="87">
        <f t="shared" si="0"/>
        <v>28</v>
      </c>
      <c r="B34" s="88" t="s">
        <v>4</v>
      </c>
      <c r="C34" s="89" t="s">
        <v>73</v>
      </c>
      <c r="D34" s="90">
        <v>127702388.69</v>
      </c>
      <c r="E34" s="91">
        <v>87975437.639999986</v>
      </c>
      <c r="F34" s="91">
        <v>39726951</v>
      </c>
      <c r="G34" s="91">
        <v>12480250</v>
      </c>
      <c r="H34" s="91">
        <v>100784419</v>
      </c>
      <c r="I34" s="91">
        <v>5048843</v>
      </c>
      <c r="J34" s="91">
        <v>4472981</v>
      </c>
      <c r="K34" s="92">
        <v>908640</v>
      </c>
      <c r="L34" s="93" t="s">
        <v>45</v>
      </c>
      <c r="M34" s="94" t="s">
        <v>43</v>
      </c>
      <c r="N34" s="79"/>
      <c r="O34" s="79"/>
      <c r="P34" s="79"/>
      <c r="Q34" s="79"/>
      <c r="R34" s="79"/>
      <c r="S34" s="79"/>
      <c r="T34" s="79"/>
      <c r="U34" s="79"/>
      <c r="V34" s="79"/>
      <c r="W34" s="79"/>
      <c r="X34" s="79"/>
      <c r="Y34" s="79"/>
      <c r="Z34" s="79"/>
      <c r="AA34" s="79"/>
      <c r="AB34" s="79"/>
      <c r="AC34" s="79"/>
      <c r="AD34" s="79"/>
      <c r="AE34" s="79"/>
      <c r="AF34" s="79"/>
      <c r="AG34" s="95"/>
      <c r="AH34" s="95"/>
      <c r="AI34" s="95"/>
      <c r="AJ34" s="95"/>
      <c r="AK34" s="95"/>
      <c r="AL34" s="95"/>
      <c r="AM34" s="95"/>
      <c r="AN34" s="95"/>
      <c r="AO34" s="95"/>
      <c r="AP34" s="95"/>
      <c r="AQ34" s="95"/>
      <c r="AR34" s="95"/>
      <c r="AS34" s="95"/>
      <c r="AT34" s="95"/>
      <c r="AU34" s="95"/>
      <c r="AV34" s="95"/>
      <c r="AW34" s="95"/>
      <c r="AX34" s="95"/>
      <c r="AY34" s="95"/>
      <c r="AZ34" s="95"/>
      <c r="BA34" s="95"/>
      <c r="BB34" s="95"/>
      <c r="BC34" s="95"/>
      <c r="BD34" s="95"/>
      <c r="BE34" s="95"/>
      <c r="BF34" s="95"/>
      <c r="BG34" s="95"/>
      <c r="BH34" s="95"/>
      <c r="BI34" s="95"/>
      <c r="BJ34" s="95"/>
      <c r="BK34" s="95"/>
      <c r="BL34" s="95"/>
      <c r="BM34" s="95"/>
      <c r="BN34" s="95"/>
      <c r="BO34" s="95"/>
      <c r="BP34" s="95"/>
      <c r="BQ34" s="95"/>
      <c r="BR34" s="95"/>
      <c r="BS34" s="95"/>
      <c r="BT34" s="95"/>
      <c r="BU34" s="95"/>
      <c r="BV34" s="95"/>
      <c r="BW34" s="95"/>
      <c r="BX34" s="95"/>
      <c r="BY34" s="95"/>
      <c r="BZ34" s="95"/>
      <c r="CA34" s="95"/>
      <c r="CB34" s="95"/>
      <c r="CC34" s="95"/>
      <c r="CD34" s="95"/>
      <c r="CE34" s="95"/>
      <c r="CF34" s="95"/>
      <c r="CG34" s="95"/>
      <c r="CH34" s="95"/>
      <c r="CI34" s="95"/>
      <c r="CJ34" s="95"/>
      <c r="CK34" s="95"/>
      <c r="CL34" s="95"/>
      <c r="CM34" s="95"/>
      <c r="CN34" s="95"/>
      <c r="CO34" s="95"/>
      <c r="CP34" s="95"/>
      <c r="CQ34" s="95"/>
      <c r="CR34" s="95"/>
      <c r="CS34" s="95"/>
      <c r="CT34" s="95"/>
      <c r="CU34" s="95"/>
      <c r="CV34" s="95"/>
      <c r="CW34" s="95"/>
      <c r="CX34" s="95"/>
      <c r="CY34" s="95"/>
      <c r="CZ34" s="95"/>
      <c r="DA34" s="95"/>
      <c r="DB34" s="95"/>
      <c r="DC34" s="95"/>
      <c r="DD34" s="95"/>
      <c r="DE34" s="95"/>
      <c r="DF34" s="95"/>
      <c r="DG34" s="95"/>
      <c r="DH34" s="95"/>
      <c r="DI34" s="95"/>
      <c r="DJ34" s="95"/>
      <c r="DK34" s="95"/>
      <c r="DL34" s="95"/>
      <c r="DM34" s="95"/>
      <c r="DN34" s="95"/>
      <c r="DO34" s="95"/>
      <c r="DP34" s="95"/>
      <c r="DQ34" s="95"/>
      <c r="DR34" s="95"/>
      <c r="DS34" s="95"/>
      <c r="DT34" s="95"/>
      <c r="DU34" s="95"/>
      <c r="DV34" s="95"/>
      <c r="DW34" s="95"/>
      <c r="DX34" s="95"/>
      <c r="DY34" s="95"/>
      <c r="DZ34" s="95"/>
      <c r="EA34" s="95"/>
      <c r="EB34" s="95"/>
      <c r="EC34" s="95"/>
      <c r="ED34" s="95"/>
      <c r="EE34" s="95"/>
      <c r="EF34" s="95"/>
      <c r="EG34" s="95"/>
      <c r="EH34" s="95"/>
      <c r="EI34" s="95"/>
      <c r="EJ34" s="95"/>
      <c r="EK34" s="95"/>
      <c r="EL34" s="95"/>
      <c r="EM34" s="95"/>
      <c r="EN34" s="95"/>
      <c r="EO34" s="95"/>
      <c r="EP34" s="95"/>
      <c r="EQ34" s="95"/>
      <c r="ER34" s="95"/>
      <c r="ES34" s="95"/>
      <c r="ET34" s="95"/>
      <c r="EU34" s="95"/>
      <c r="EV34" s="95"/>
      <c r="EW34" s="95"/>
      <c r="EX34" s="95"/>
      <c r="EY34" s="95"/>
      <c r="EZ34" s="95"/>
      <c r="FA34" s="95"/>
      <c r="FB34" s="95"/>
      <c r="FC34" s="95"/>
      <c r="FD34" s="95"/>
      <c r="FE34" s="95"/>
      <c r="FF34" s="95"/>
      <c r="FG34" s="95"/>
      <c r="FH34" s="95"/>
      <c r="FI34" s="95"/>
      <c r="FJ34" s="95"/>
      <c r="FK34" s="95"/>
      <c r="FL34" s="95"/>
      <c r="FM34" s="95"/>
      <c r="FN34" s="95"/>
      <c r="FO34" s="95"/>
    </row>
    <row r="35" spans="1:171" s="96" customFormat="1" ht="15.75" x14ac:dyDescent="0.25">
      <c r="A35" s="87">
        <f t="shared" si="0"/>
        <v>29</v>
      </c>
      <c r="B35" s="88" t="s">
        <v>4</v>
      </c>
      <c r="C35" s="89" t="s">
        <v>74</v>
      </c>
      <c r="D35" s="99" t="s">
        <v>75</v>
      </c>
      <c r="E35" s="91"/>
      <c r="F35" s="91"/>
      <c r="G35" s="91"/>
      <c r="H35" s="91"/>
      <c r="I35" s="91"/>
      <c r="J35" s="91"/>
      <c r="K35" s="92"/>
      <c r="L35" s="93" t="s">
        <v>42</v>
      </c>
      <c r="M35" s="94" t="s">
        <v>43</v>
      </c>
      <c r="N35" s="79"/>
      <c r="O35" s="79"/>
      <c r="P35" s="79"/>
      <c r="Q35" s="79"/>
      <c r="R35" s="79"/>
      <c r="S35" s="79"/>
      <c r="T35" s="79"/>
      <c r="U35" s="79"/>
      <c r="V35" s="79"/>
      <c r="W35" s="79"/>
      <c r="X35" s="79"/>
      <c r="Y35" s="79"/>
      <c r="Z35" s="79"/>
      <c r="AA35" s="79"/>
      <c r="AB35" s="79"/>
      <c r="AC35" s="79"/>
      <c r="AD35" s="79"/>
      <c r="AE35" s="79"/>
      <c r="AF35" s="79"/>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c r="DV35" s="95"/>
      <c r="DW35" s="95"/>
      <c r="DX35" s="95"/>
      <c r="DY35" s="95"/>
      <c r="DZ35" s="95"/>
      <c r="EA35" s="95"/>
      <c r="EB35" s="95"/>
      <c r="EC35" s="95"/>
      <c r="ED35" s="95"/>
      <c r="EE35" s="95"/>
      <c r="EF35" s="95"/>
      <c r="EG35" s="95"/>
      <c r="EH35" s="95"/>
      <c r="EI35" s="95"/>
      <c r="EJ35" s="95"/>
      <c r="EK35" s="95"/>
      <c r="EL35" s="95"/>
      <c r="EM35" s="95"/>
      <c r="EN35" s="95"/>
      <c r="EO35" s="95"/>
      <c r="EP35" s="95"/>
      <c r="EQ35" s="95"/>
      <c r="ER35" s="95"/>
      <c r="ES35" s="95"/>
      <c r="ET35" s="95"/>
      <c r="EU35" s="95"/>
      <c r="EV35" s="95"/>
      <c r="EW35" s="95"/>
      <c r="EX35" s="95"/>
      <c r="EY35" s="95"/>
      <c r="EZ35" s="95"/>
      <c r="FA35" s="95"/>
      <c r="FB35" s="95"/>
      <c r="FC35" s="95"/>
      <c r="FD35" s="95"/>
      <c r="FE35" s="95"/>
      <c r="FF35" s="95"/>
      <c r="FG35" s="95"/>
      <c r="FH35" s="95"/>
      <c r="FI35" s="95"/>
      <c r="FJ35" s="95"/>
      <c r="FK35" s="95"/>
      <c r="FL35" s="95"/>
      <c r="FM35" s="95"/>
      <c r="FN35" s="95"/>
      <c r="FO35" s="95"/>
    </row>
    <row r="36" spans="1:171" s="96" customFormat="1" ht="15.75" x14ac:dyDescent="0.25">
      <c r="A36" s="87">
        <f t="shared" si="0"/>
        <v>30</v>
      </c>
      <c r="B36" s="88" t="s">
        <v>4</v>
      </c>
      <c r="C36" s="89" t="s">
        <v>76</v>
      </c>
      <c r="D36" s="90">
        <v>62956237.439999998</v>
      </c>
      <c r="E36" s="91">
        <v>35525897.710000001</v>
      </c>
      <c r="F36" s="91">
        <v>27430339.73</v>
      </c>
      <c r="G36" s="91">
        <v>12340906.640000001</v>
      </c>
      <c r="H36" s="91">
        <v>33770038.990000002</v>
      </c>
      <c r="I36" s="91">
        <v>147630.6</v>
      </c>
      <c r="J36" s="91">
        <v>79426.03</v>
      </c>
      <c r="K36" s="92">
        <v>-110485.68999999994</v>
      </c>
      <c r="L36" s="93" t="s">
        <v>45</v>
      </c>
      <c r="M36" s="94" t="s">
        <v>43</v>
      </c>
      <c r="N36" s="79"/>
      <c r="O36" s="79"/>
      <c r="P36" s="79"/>
      <c r="Q36" s="79"/>
      <c r="R36" s="79"/>
      <c r="S36" s="79"/>
      <c r="T36" s="79"/>
      <c r="U36" s="79"/>
      <c r="V36" s="79"/>
      <c r="W36" s="79"/>
      <c r="X36" s="79"/>
      <c r="Y36" s="79"/>
      <c r="Z36" s="79"/>
      <c r="AA36" s="79"/>
      <c r="AB36" s="79"/>
      <c r="AC36" s="79"/>
      <c r="AD36" s="79"/>
      <c r="AE36" s="79"/>
      <c r="AF36" s="79"/>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E36" s="95"/>
      <c r="DF36" s="95"/>
      <c r="DG36" s="95"/>
      <c r="DH36" s="95"/>
      <c r="DI36" s="95"/>
      <c r="DJ36" s="95"/>
      <c r="DK36" s="95"/>
      <c r="DL36" s="95"/>
      <c r="DM36" s="95"/>
      <c r="DN36" s="95"/>
      <c r="DO36" s="95"/>
      <c r="DP36" s="95"/>
      <c r="DQ36" s="95"/>
      <c r="DR36" s="95"/>
      <c r="DS36" s="95"/>
      <c r="DT36" s="95"/>
      <c r="DU36" s="95"/>
      <c r="DV36" s="95"/>
      <c r="DW36" s="95"/>
      <c r="DX36" s="95"/>
      <c r="DY36" s="95"/>
      <c r="DZ36" s="95"/>
      <c r="EA36" s="95"/>
      <c r="EB36" s="95"/>
      <c r="EC36" s="95"/>
      <c r="ED36" s="95"/>
      <c r="EE36" s="95"/>
      <c r="EF36" s="95"/>
      <c r="EG36" s="95"/>
      <c r="EH36" s="95"/>
      <c r="EI36" s="95"/>
      <c r="EJ36" s="95"/>
      <c r="EK36" s="95"/>
      <c r="EL36" s="95"/>
      <c r="EM36" s="95"/>
      <c r="EN36" s="95"/>
      <c r="EO36" s="95"/>
      <c r="EP36" s="95"/>
      <c r="EQ36" s="95"/>
      <c r="ER36" s="95"/>
      <c r="ES36" s="95"/>
      <c r="ET36" s="95"/>
      <c r="EU36" s="95"/>
      <c r="EV36" s="95"/>
      <c r="EW36" s="95"/>
      <c r="EX36" s="95"/>
      <c r="EY36" s="95"/>
      <c r="EZ36" s="95"/>
      <c r="FA36" s="95"/>
      <c r="FB36" s="95"/>
      <c r="FC36" s="95"/>
      <c r="FD36" s="95"/>
      <c r="FE36" s="95"/>
      <c r="FF36" s="95"/>
      <c r="FG36" s="95"/>
      <c r="FH36" s="95"/>
      <c r="FI36" s="95"/>
      <c r="FJ36" s="95"/>
      <c r="FK36" s="95"/>
      <c r="FL36" s="95"/>
      <c r="FM36" s="95"/>
      <c r="FN36" s="95"/>
      <c r="FO36" s="95"/>
    </row>
    <row r="37" spans="1:171" s="96" customFormat="1" ht="15.75" x14ac:dyDescent="0.25">
      <c r="A37" s="87">
        <f t="shared" si="0"/>
        <v>31</v>
      </c>
      <c r="B37" s="88" t="s">
        <v>4</v>
      </c>
      <c r="C37" s="98" t="s">
        <v>77</v>
      </c>
      <c r="D37" s="90">
        <v>8922189513.1633205</v>
      </c>
      <c r="E37" s="91">
        <v>5166790830.9933014</v>
      </c>
      <c r="F37" s="91">
        <v>3755398682.170022</v>
      </c>
      <c r="G37" s="91">
        <v>105129617.688219</v>
      </c>
      <c r="H37" s="91">
        <v>8426050024.9144316</v>
      </c>
      <c r="I37" s="91">
        <v>108442902.13</v>
      </c>
      <c r="J37" s="91">
        <v>90648602</v>
      </c>
      <c r="K37" s="92">
        <v>109027745.13</v>
      </c>
      <c r="L37" s="93" t="s">
        <v>42</v>
      </c>
      <c r="M37" s="94" t="s">
        <v>43</v>
      </c>
      <c r="N37" s="79"/>
      <c r="O37" s="79"/>
      <c r="P37" s="79"/>
      <c r="Q37" s="79"/>
      <c r="R37" s="79"/>
      <c r="S37" s="79"/>
      <c r="T37" s="79"/>
      <c r="U37" s="79"/>
      <c r="V37" s="79"/>
      <c r="W37" s="79"/>
      <c r="X37" s="79"/>
      <c r="Y37" s="79"/>
      <c r="Z37" s="79"/>
      <c r="AA37" s="79"/>
      <c r="AB37" s="79"/>
      <c r="AC37" s="79"/>
      <c r="AD37" s="79"/>
      <c r="AE37" s="79"/>
      <c r="AF37" s="79"/>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95"/>
      <c r="BF37" s="95"/>
      <c r="BG37" s="95"/>
      <c r="BH37" s="95"/>
      <c r="BI37" s="95"/>
      <c r="BJ37" s="95"/>
      <c r="BK37" s="95"/>
      <c r="BL37" s="95"/>
      <c r="BM37" s="95"/>
      <c r="BN37" s="95"/>
      <c r="BO37" s="95"/>
      <c r="BP37" s="95"/>
      <c r="BQ37" s="95"/>
      <c r="BR37" s="95"/>
      <c r="BS37" s="95"/>
      <c r="BT37" s="95"/>
      <c r="BU37" s="95"/>
      <c r="BV37" s="95"/>
      <c r="BW37" s="95"/>
      <c r="BX37" s="95"/>
      <c r="BY37" s="95"/>
      <c r="BZ37" s="95"/>
      <c r="CA37" s="95"/>
      <c r="CB37" s="95"/>
      <c r="CC37" s="95"/>
      <c r="CD37" s="95"/>
      <c r="CE37" s="95"/>
      <c r="CF37" s="95"/>
      <c r="CG37" s="95"/>
      <c r="CH37" s="95"/>
      <c r="CI37" s="95"/>
      <c r="CJ37" s="95"/>
      <c r="CK37" s="95"/>
      <c r="CL37" s="95"/>
      <c r="CM37" s="95"/>
      <c r="CN37" s="95"/>
      <c r="CO37" s="95"/>
      <c r="CP37" s="95"/>
      <c r="CQ37" s="95"/>
      <c r="CR37" s="95"/>
      <c r="CS37" s="95"/>
      <c r="CT37" s="95"/>
      <c r="CU37" s="95"/>
      <c r="CV37" s="95"/>
      <c r="CW37" s="95"/>
      <c r="CX37" s="95"/>
      <c r="CY37" s="95"/>
      <c r="CZ37" s="95"/>
      <c r="DA37" s="95"/>
      <c r="DB37" s="95"/>
      <c r="DC37" s="95"/>
      <c r="DD37" s="95"/>
      <c r="DE37" s="95"/>
      <c r="DF37" s="95"/>
      <c r="DG37" s="95"/>
      <c r="DH37" s="95"/>
      <c r="DI37" s="95"/>
      <c r="DJ37" s="95"/>
      <c r="DK37" s="95"/>
      <c r="DL37" s="95"/>
      <c r="DM37" s="95"/>
      <c r="DN37" s="95"/>
      <c r="DO37" s="95"/>
      <c r="DP37" s="95"/>
      <c r="DQ37" s="95"/>
      <c r="DR37" s="95"/>
      <c r="DS37" s="95"/>
      <c r="DT37" s="95"/>
      <c r="DU37" s="95"/>
      <c r="DV37" s="95"/>
      <c r="DW37" s="95"/>
      <c r="DX37" s="95"/>
      <c r="DY37" s="95"/>
      <c r="DZ37" s="95"/>
      <c r="EA37" s="95"/>
      <c r="EB37" s="95"/>
      <c r="EC37" s="95"/>
      <c r="ED37" s="95"/>
      <c r="EE37" s="95"/>
      <c r="EF37" s="95"/>
      <c r="EG37" s="95"/>
      <c r="EH37" s="95"/>
      <c r="EI37" s="95"/>
      <c r="EJ37" s="95"/>
      <c r="EK37" s="95"/>
      <c r="EL37" s="95"/>
      <c r="EM37" s="95"/>
      <c r="EN37" s="95"/>
      <c r="EO37" s="95"/>
      <c r="EP37" s="95"/>
      <c r="EQ37" s="95"/>
      <c r="ER37" s="95"/>
      <c r="ES37" s="95"/>
      <c r="ET37" s="95"/>
      <c r="EU37" s="95"/>
      <c r="EV37" s="95"/>
      <c r="EW37" s="95"/>
      <c r="EX37" s="95"/>
      <c r="EY37" s="95"/>
      <c r="EZ37" s="95"/>
      <c r="FA37" s="95"/>
      <c r="FB37" s="95"/>
      <c r="FC37" s="95"/>
      <c r="FD37" s="95"/>
      <c r="FE37" s="95"/>
      <c r="FF37" s="95"/>
      <c r="FG37" s="95"/>
      <c r="FH37" s="95"/>
      <c r="FI37" s="95"/>
      <c r="FJ37" s="95"/>
      <c r="FK37" s="95"/>
      <c r="FL37" s="95"/>
      <c r="FM37" s="95"/>
      <c r="FN37" s="95"/>
      <c r="FO37" s="95"/>
    </row>
    <row r="38" spans="1:171" s="96" customFormat="1" ht="15.75" x14ac:dyDescent="0.25">
      <c r="A38" s="87">
        <f t="shared" si="0"/>
        <v>32</v>
      </c>
      <c r="B38" s="88" t="s">
        <v>4</v>
      </c>
      <c r="C38" s="89" t="s">
        <v>78</v>
      </c>
      <c r="D38" s="90">
        <v>40120285.118707016</v>
      </c>
      <c r="E38" s="91">
        <v>27282733.718056202</v>
      </c>
      <c r="F38" s="91">
        <v>12837551.40165085</v>
      </c>
      <c r="G38" s="91">
        <v>15250000</v>
      </c>
      <c r="H38" s="91">
        <v>33640093.76019562</v>
      </c>
      <c r="I38" s="91">
        <v>642144.08000000007</v>
      </c>
      <c r="J38" s="91">
        <v>700308.54500000004</v>
      </c>
      <c r="K38" s="92">
        <v>-825068.00656447001</v>
      </c>
      <c r="L38" s="93" t="s">
        <v>42</v>
      </c>
      <c r="M38" s="94" t="s">
        <v>43</v>
      </c>
      <c r="N38" s="79"/>
      <c r="O38" s="79"/>
      <c r="P38" s="79"/>
      <c r="Q38" s="79"/>
      <c r="R38" s="79"/>
      <c r="S38" s="79"/>
      <c r="T38" s="79"/>
      <c r="U38" s="79"/>
      <c r="V38" s="79"/>
      <c r="W38" s="79"/>
      <c r="X38" s="79"/>
      <c r="Y38" s="79"/>
      <c r="Z38" s="79"/>
      <c r="AA38" s="79"/>
      <c r="AB38" s="79"/>
      <c r="AC38" s="79"/>
      <c r="AD38" s="79"/>
      <c r="AE38" s="79"/>
      <c r="AF38" s="79"/>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c r="BF38" s="95"/>
      <c r="BG38" s="95"/>
      <c r="BH38" s="95"/>
      <c r="BI38" s="95"/>
      <c r="BJ38" s="95"/>
      <c r="BK38" s="95"/>
      <c r="BL38" s="95"/>
      <c r="BM38" s="95"/>
      <c r="BN38" s="95"/>
      <c r="BO38" s="95"/>
      <c r="BP38" s="95"/>
      <c r="BQ38" s="95"/>
      <c r="BR38" s="95"/>
      <c r="BS38" s="95"/>
      <c r="BT38" s="95"/>
      <c r="BU38" s="95"/>
      <c r="BV38" s="95"/>
      <c r="BW38" s="95"/>
      <c r="BX38" s="95"/>
      <c r="BY38" s="95"/>
      <c r="BZ38" s="95"/>
      <c r="CA38" s="95"/>
      <c r="CB38" s="95"/>
      <c r="CC38" s="95"/>
      <c r="CD38" s="95"/>
      <c r="CE38" s="95"/>
      <c r="CF38" s="95"/>
      <c r="CG38" s="95"/>
      <c r="CH38" s="95"/>
      <c r="CI38" s="95"/>
      <c r="CJ38" s="95"/>
      <c r="CK38" s="95"/>
      <c r="CL38" s="95"/>
      <c r="CM38" s="95"/>
      <c r="CN38" s="95"/>
      <c r="CO38" s="95"/>
      <c r="CP38" s="95"/>
      <c r="CQ38" s="95"/>
      <c r="CR38" s="95"/>
      <c r="CS38" s="95"/>
      <c r="CT38" s="95"/>
      <c r="CU38" s="95"/>
      <c r="CV38" s="95"/>
      <c r="CW38" s="95"/>
      <c r="CX38" s="95"/>
      <c r="CY38" s="95"/>
      <c r="CZ38" s="95"/>
      <c r="DA38" s="95"/>
      <c r="DB38" s="95"/>
      <c r="DC38" s="95"/>
      <c r="DD38" s="95"/>
      <c r="DE38" s="95"/>
      <c r="DF38" s="95"/>
      <c r="DG38" s="95"/>
      <c r="DH38" s="95"/>
      <c r="DI38" s="95"/>
      <c r="DJ38" s="95"/>
      <c r="DK38" s="95"/>
      <c r="DL38" s="95"/>
      <c r="DM38" s="95"/>
      <c r="DN38" s="95"/>
      <c r="DO38" s="95"/>
      <c r="DP38" s="95"/>
      <c r="DQ38" s="95"/>
      <c r="DR38" s="95"/>
      <c r="DS38" s="95"/>
      <c r="DT38" s="95"/>
      <c r="DU38" s="95"/>
      <c r="DV38" s="95"/>
      <c r="DW38" s="95"/>
      <c r="DX38" s="95"/>
      <c r="DY38" s="95"/>
      <c r="DZ38" s="95"/>
      <c r="EA38" s="95"/>
      <c r="EB38" s="95"/>
      <c r="EC38" s="95"/>
      <c r="ED38" s="95"/>
      <c r="EE38" s="95"/>
      <c r="EF38" s="95"/>
      <c r="EG38" s="95"/>
      <c r="EH38" s="95"/>
      <c r="EI38" s="95"/>
      <c r="EJ38" s="95"/>
      <c r="EK38" s="95"/>
      <c r="EL38" s="95"/>
      <c r="EM38" s="95"/>
      <c r="EN38" s="95"/>
      <c r="EO38" s="95"/>
      <c r="EP38" s="95"/>
      <c r="EQ38" s="95"/>
      <c r="ER38" s="95"/>
      <c r="ES38" s="95"/>
      <c r="ET38" s="95"/>
      <c r="EU38" s="95"/>
      <c r="EV38" s="95"/>
      <c r="EW38" s="95"/>
      <c r="EX38" s="95"/>
      <c r="EY38" s="95"/>
      <c r="EZ38" s="95"/>
      <c r="FA38" s="95"/>
      <c r="FB38" s="95"/>
      <c r="FC38" s="95"/>
      <c r="FD38" s="95"/>
      <c r="FE38" s="95"/>
      <c r="FF38" s="95"/>
      <c r="FG38" s="95"/>
      <c r="FH38" s="95"/>
      <c r="FI38" s="95"/>
      <c r="FJ38" s="95"/>
      <c r="FK38" s="95"/>
      <c r="FL38" s="95"/>
      <c r="FM38" s="95"/>
      <c r="FN38" s="95"/>
      <c r="FO38" s="95"/>
    </row>
    <row r="39" spans="1:171" s="96" customFormat="1" ht="15.75" x14ac:dyDescent="0.25">
      <c r="A39" s="87">
        <f t="shared" si="0"/>
        <v>33</v>
      </c>
      <c r="B39" s="88" t="s">
        <v>4</v>
      </c>
      <c r="C39" s="89" t="s">
        <v>79</v>
      </c>
      <c r="D39" s="90">
        <v>1161461361.3799999</v>
      </c>
      <c r="E39" s="91">
        <v>751529277.12</v>
      </c>
      <c r="F39" s="91">
        <v>409932084.25999999</v>
      </c>
      <c r="G39" s="91">
        <v>44000000</v>
      </c>
      <c r="H39" s="91">
        <v>1006260459.1700001</v>
      </c>
      <c r="I39" s="91">
        <v>14427937.780000001</v>
      </c>
      <c r="J39" s="91">
        <v>2120000</v>
      </c>
      <c r="K39" s="92">
        <v>13106630.070000002</v>
      </c>
      <c r="L39" s="93" t="s">
        <v>42</v>
      </c>
      <c r="M39" s="94" t="s">
        <v>43</v>
      </c>
      <c r="N39" s="79"/>
      <c r="O39" s="79"/>
      <c r="P39" s="79"/>
      <c r="Q39" s="79"/>
      <c r="R39" s="79"/>
      <c r="S39" s="79"/>
      <c r="T39" s="79"/>
      <c r="U39" s="79"/>
      <c r="V39" s="79"/>
      <c r="W39" s="79"/>
      <c r="X39" s="79"/>
      <c r="Y39" s="79"/>
      <c r="Z39" s="79"/>
      <c r="AA39" s="79"/>
      <c r="AB39" s="79"/>
      <c r="AC39" s="79"/>
      <c r="AD39" s="79"/>
      <c r="AE39" s="79"/>
      <c r="AF39" s="79"/>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95"/>
      <c r="BF39" s="95"/>
      <c r="BG39" s="95"/>
      <c r="BH39" s="95"/>
      <c r="BI39" s="95"/>
      <c r="BJ39" s="95"/>
      <c r="BK39" s="95"/>
      <c r="BL39" s="95"/>
      <c r="BM39" s="95"/>
      <c r="BN39" s="95"/>
      <c r="BO39" s="95"/>
      <c r="BP39" s="95"/>
      <c r="BQ39" s="95"/>
      <c r="BR39" s="95"/>
      <c r="BS39" s="95"/>
      <c r="BT39" s="95"/>
      <c r="BU39" s="95"/>
      <c r="BV39" s="95"/>
      <c r="BW39" s="95"/>
      <c r="BX39" s="95"/>
      <c r="BY39" s="95"/>
      <c r="BZ39" s="95"/>
      <c r="CA39" s="95"/>
      <c r="CB39" s="95"/>
      <c r="CC39" s="95"/>
      <c r="CD39" s="95"/>
      <c r="CE39" s="95"/>
      <c r="CF39" s="95"/>
      <c r="CG39" s="95"/>
      <c r="CH39" s="95"/>
      <c r="CI39" s="95"/>
      <c r="CJ39" s="95"/>
      <c r="CK39" s="95"/>
      <c r="CL39" s="95"/>
      <c r="CM39" s="95"/>
      <c r="CN39" s="95"/>
      <c r="CO39" s="95"/>
      <c r="CP39" s="95"/>
      <c r="CQ39" s="95"/>
      <c r="CR39" s="95"/>
      <c r="CS39" s="95"/>
      <c r="CT39" s="95"/>
      <c r="CU39" s="95"/>
      <c r="CV39" s="95"/>
      <c r="CW39" s="95"/>
      <c r="CX39" s="95"/>
      <c r="CY39" s="95"/>
      <c r="CZ39" s="95"/>
      <c r="DA39" s="95"/>
      <c r="DB39" s="95"/>
      <c r="DC39" s="95"/>
      <c r="DD39" s="95"/>
      <c r="DE39" s="95"/>
      <c r="DF39" s="95"/>
      <c r="DG39" s="95"/>
      <c r="DH39" s="95"/>
      <c r="DI39" s="95"/>
      <c r="DJ39" s="95"/>
      <c r="DK39" s="95"/>
      <c r="DL39" s="95"/>
      <c r="DM39" s="95"/>
      <c r="DN39" s="95"/>
      <c r="DO39" s="95"/>
      <c r="DP39" s="95"/>
      <c r="DQ39" s="95"/>
      <c r="DR39" s="95"/>
      <c r="DS39" s="95"/>
      <c r="DT39" s="95"/>
      <c r="DU39" s="95"/>
      <c r="DV39" s="95"/>
      <c r="DW39" s="95"/>
      <c r="DX39" s="95"/>
      <c r="DY39" s="95"/>
      <c r="DZ39" s="95"/>
      <c r="EA39" s="95"/>
      <c r="EB39" s="95"/>
      <c r="EC39" s="95"/>
      <c r="ED39" s="95"/>
      <c r="EE39" s="95"/>
      <c r="EF39" s="95"/>
      <c r="EG39" s="95"/>
      <c r="EH39" s="95"/>
      <c r="EI39" s="95"/>
      <c r="EJ39" s="95"/>
      <c r="EK39" s="95"/>
      <c r="EL39" s="95"/>
      <c r="EM39" s="95"/>
      <c r="EN39" s="95"/>
      <c r="EO39" s="95"/>
      <c r="EP39" s="95"/>
      <c r="EQ39" s="95"/>
      <c r="ER39" s="95"/>
      <c r="ES39" s="95"/>
      <c r="ET39" s="95"/>
      <c r="EU39" s="95"/>
      <c r="EV39" s="95"/>
      <c r="EW39" s="95"/>
      <c r="EX39" s="95"/>
      <c r="EY39" s="95"/>
      <c r="EZ39" s="95"/>
      <c r="FA39" s="95"/>
      <c r="FB39" s="95"/>
      <c r="FC39" s="95"/>
      <c r="FD39" s="95"/>
      <c r="FE39" s="95"/>
      <c r="FF39" s="95"/>
      <c r="FG39" s="95"/>
      <c r="FH39" s="95"/>
      <c r="FI39" s="95"/>
      <c r="FJ39" s="95"/>
      <c r="FK39" s="95"/>
      <c r="FL39" s="95"/>
      <c r="FM39" s="95"/>
      <c r="FN39" s="95"/>
      <c r="FO39" s="95"/>
    </row>
    <row r="40" spans="1:171" s="96" customFormat="1" ht="15.75" x14ac:dyDescent="0.25">
      <c r="A40" s="87">
        <f t="shared" si="0"/>
        <v>34</v>
      </c>
      <c r="B40" s="88" t="s">
        <v>4</v>
      </c>
      <c r="C40" s="89" t="s">
        <v>80</v>
      </c>
      <c r="D40" s="90">
        <v>20880335798.758617</v>
      </c>
      <c r="E40" s="91">
        <v>7553182870.5885677</v>
      </c>
      <c r="F40" s="91">
        <v>13327152928.174389</v>
      </c>
      <c r="G40" s="91">
        <v>25000000</v>
      </c>
      <c r="H40" s="91">
        <v>18837800667.736427</v>
      </c>
      <c r="I40" s="91">
        <v>376838557.35780001</v>
      </c>
      <c r="J40" s="91">
        <v>85441483.260000005</v>
      </c>
      <c r="K40" s="92">
        <v>-512489192.50956011</v>
      </c>
      <c r="L40" s="93" t="s">
        <v>42</v>
      </c>
      <c r="M40" s="94" t="s">
        <v>43</v>
      </c>
      <c r="N40" s="79"/>
      <c r="O40" s="79"/>
      <c r="P40" s="79"/>
      <c r="Q40" s="79"/>
      <c r="R40" s="79"/>
      <c r="S40" s="79"/>
      <c r="T40" s="79"/>
      <c r="U40" s="79"/>
      <c r="V40" s="79"/>
      <c r="W40" s="79"/>
      <c r="X40" s="79"/>
      <c r="Y40" s="79"/>
      <c r="Z40" s="79"/>
      <c r="AA40" s="79"/>
      <c r="AB40" s="79"/>
      <c r="AC40" s="79"/>
      <c r="AD40" s="79"/>
      <c r="AE40" s="79"/>
      <c r="AF40" s="79"/>
      <c r="AG40" s="95"/>
      <c r="AH40" s="95"/>
      <c r="AI40" s="95"/>
      <c r="AJ40" s="95"/>
      <c r="AK40" s="95"/>
      <c r="AL40" s="95"/>
      <c r="AM40" s="95"/>
      <c r="AN40" s="95"/>
      <c r="AO40" s="95"/>
      <c r="AP40" s="95"/>
      <c r="AQ40" s="95"/>
      <c r="AR40" s="95"/>
      <c r="AS40" s="95"/>
      <c r="AT40" s="95"/>
      <c r="AU40" s="95"/>
      <c r="AV40" s="95"/>
      <c r="AW40" s="95"/>
      <c r="AX40" s="95"/>
      <c r="AY40" s="95"/>
      <c r="AZ40" s="95"/>
      <c r="BA40" s="95"/>
      <c r="BB40" s="95"/>
      <c r="BC40" s="95"/>
      <c r="BD40" s="95"/>
      <c r="BE40" s="95"/>
      <c r="BF40" s="95"/>
      <c r="BG40" s="95"/>
      <c r="BH40" s="95"/>
      <c r="BI40" s="95"/>
      <c r="BJ40" s="95"/>
      <c r="BK40" s="95"/>
      <c r="BL40" s="95"/>
      <c r="BM40" s="95"/>
      <c r="BN40" s="95"/>
      <c r="BO40" s="95"/>
      <c r="BP40" s="95"/>
      <c r="BQ40" s="95"/>
      <c r="BR40" s="95"/>
      <c r="BS40" s="95"/>
      <c r="BT40" s="95"/>
      <c r="BU40" s="95"/>
      <c r="BV40" s="95"/>
      <c r="BW40" s="95"/>
      <c r="BX40" s="95"/>
      <c r="BY40" s="95"/>
      <c r="BZ40" s="95"/>
      <c r="CA40" s="95"/>
      <c r="CB40" s="95"/>
      <c r="CC40" s="95"/>
      <c r="CD40" s="95"/>
      <c r="CE40" s="95"/>
      <c r="CF40" s="95"/>
      <c r="CG40" s="95"/>
      <c r="CH40" s="95"/>
      <c r="CI40" s="95"/>
      <c r="CJ40" s="95"/>
      <c r="CK40" s="95"/>
      <c r="CL40" s="95"/>
      <c r="CM40" s="95"/>
      <c r="CN40" s="95"/>
      <c r="CO40" s="95"/>
      <c r="CP40" s="95"/>
      <c r="CQ40" s="95"/>
      <c r="CR40" s="95"/>
      <c r="CS40" s="95"/>
      <c r="CT40" s="95"/>
      <c r="CU40" s="95"/>
      <c r="CV40" s="95"/>
      <c r="CW40" s="95"/>
      <c r="CX40" s="95"/>
      <c r="CY40" s="95"/>
      <c r="CZ40" s="95"/>
      <c r="DA40" s="95"/>
      <c r="DB40" s="95"/>
      <c r="DC40" s="95"/>
      <c r="DD40" s="95"/>
      <c r="DE40" s="95"/>
      <c r="DF40" s="95"/>
      <c r="DG40" s="95"/>
      <c r="DH40" s="95"/>
      <c r="DI40" s="95"/>
      <c r="DJ40" s="95"/>
      <c r="DK40" s="95"/>
      <c r="DL40" s="95"/>
      <c r="DM40" s="95"/>
      <c r="DN40" s="95"/>
      <c r="DO40" s="95"/>
      <c r="DP40" s="95"/>
      <c r="DQ40" s="95"/>
      <c r="DR40" s="95"/>
      <c r="DS40" s="95"/>
      <c r="DT40" s="95"/>
      <c r="DU40" s="95"/>
      <c r="DV40" s="95"/>
      <c r="DW40" s="95"/>
      <c r="DX40" s="95"/>
      <c r="DY40" s="95"/>
      <c r="DZ40" s="95"/>
      <c r="EA40" s="95"/>
      <c r="EB40" s="95"/>
      <c r="EC40" s="95"/>
      <c r="ED40" s="95"/>
      <c r="EE40" s="95"/>
      <c r="EF40" s="95"/>
      <c r="EG40" s="95"/>
      <c r="EH40" s="95"/>
      <c r="EI40" s="95"/>
      <c r="EJ40" s="95"/>
      <c r="EK40" s="95"/>
      <c r="EL40" s="95"/>
      <c r="EM40" s="95"/>
      <c r="EN40" s="95"/>
      <c r="EO40" s="95"/>
      <c r="EP40" s="95"/>
      <c r="EQ40" s="95"/>
      <c r="ER40" s="95"/>
      <c r="ES40" s="95"/>
      <c r="ET40" s="95"/>
      <c r="EU40" s="95"/>
      <c r="EV40" s="95"/>
      <c r="EW40" s="95"/>
      <c r="EX40" s="95"/>
      <c r="EY40" s="95"/>
      <c r="EZ40" s="95"/>
      <c r="FA40" s="95"/>
      <c r="FB40" s="95"/>
      <c r="FC40" s="95"/>
      <c r="FD40" s="95"/>
      <c r="FE40" s="95"/>
      <c r="FF40" s="95"/>
      <c r="FG40" s="95"/>
      <c r="FH40" s="95"/>
      <c r="FI40" s="95"/>
      <c r="FJ40" s="95"/>
      <c r="FK40" s="95"/>
      <c r="FL40" s="95"/>
      <c r="FM40" s="95"/>
      <c r="FN40" s="95"/>
      <c r="FO40" s="95"/>
    </row>
    <row r="41" spans="1:171" s="96" customFormat="1" ht="15.75" x14ac:dyDescent="0.25">
      <c r="A41" s="87">
        <f t="shared" si="0"/>
        <v>35</v>
      </c>
      <c r="B41" s="88" t="s">
        <v>4</v>
      </c>
      <c r="C41" s="89" t="s">
        <v>81</v>
      </c>
      <c r="D41" s="90">
        <v>52481783.671274297</v>
      </c>
      <c r="E41" s="91">
        <v>24717314.539999999</v>
      </c>
      <c r="F41" s="91">
        <v>27764469.127757616</v>
      </c>
      <c r="G41" s="91">
        <v>8828497.3450000007</v>
      </c>
      <c r="H41" s="91">
        <v>24618627.600000001</v>
      </c>
      <c r="I41" s="91">
        <v>335827</v>
      </c>
      <c r="J41" s="91">
        <v>375272.34</v>
      </c>
      <c r="K41" s="92">
        <v>-338877.44000000006</v>
      </c>
      <c r="L41" s="93" t="s">
        <v>45</v>
      </c>
      <c r="M41" s="94" t="s">
        <v>43</v>
      </c>
      <c r="N41" s="79"/>
      <c r="O41" s="79"/>
      <c r="P41" s="79"/>
      <c r="Q41" s="79"/>
      <c r="R41" s="79"/>
      <c r="S41" s="79"/>
      <c r="T41" s="79"/>
      <c r="U41" s="79"/>
      <c r="V41" s="79"/>
      <c r="W41" s="79"/>
      <c r="X41" s="79"/>
      <c r="Y41" s="79"/>
      <c r="Z41" s="79"/>
      <c r="AA41" s="79"/>
      <c r="AB41" s="79"/>
      <c r="AC41" s="79"/>
      <c r="AD41" s="79"/>
      <c r="AE41" s="79"/>
      <c r="AF41" s="79"/>
      <c r="AG41" s="95"/>
      <c r="AH41" s="95"/>
      <c r="AI41" s="95"/>
      <c r="AJ41" s="95"/>
      <c r="AK41" s="95"/>
      <c r="AL41" s="95"/>
      <c r="AM41" s="95"/>
      <c r="AN41" s="95"/>
      <c r="AO41" s="95"/>
      <c r="AP41" s="95"/>
      <c r="AQ41" s="95"/>
      <c r="AR41" s="95"/>
      <c r="AS41" s="95"/>
      <c r="AT41" s="95"/>
      <c r="AU41" s="95"/>
      <c r="AV41" s="95"/>
      <c r="AW41" s="95"/>
      <c r="AX41" s="95"/>
      <c r="AY41" s="95"/>
      <c r="AZ41" s="95"/>
      <c r="BA41" s="95"/>
      <c r="BB41" s="95"/>
      <c r="BC41" s="95"/>
      <c r="BD41" s="95"/>
      <c r="BE41" s="95"/>
      <c r="BF41" s="95"/>
      <c r="BG41" s="95"/>
      <c r="BH41" s="95"/>
      <c r="BI41" s="95"/>
      <c r="BJ41" s="95"/>
      <c r="BK41" s="95"/>
      <c r="BL41" s="95"/>
      <c r="BM41" s="95"/>
      <c r="BN41" s="95"/>
      <c r="BO41" s="95"/>
      <c r="BP41" s="95"/>
      <c r="BQ41" s="95"/>
      <c r="BR41" s="95"/>
      <c r="BS41" s="95"/>
      <c r="BT41" s="95"/>
      <c r="BU41" s="95"/>
      <c r="BV41" s="95"/>
      <c r="BW41" s="95"/>
      <c r="BX41" s="95"/>
      <c r="BY41" s="95"/>
      <c r="BZ41" s="95"/>
      <c r="CA41" s="95"/>
      <c r="CB41" s="95"/>
      <c r="CC41" s="95"/>
      <c r="CD41" s="95"/>
      <c r="CE41" s="95"/>
      <c r="CF41" s="95"/>
      <c r="CG41" s="95"/>
      <c r="CH41" s="95"/>
      <c r="CI41" s="95"/>
      <c r="CJ41" s="95"/>
      <c r="CK41" s="95"/>
      <c r="CL41" s="95"/>
      <c r="CM41" s="95"/>
      <c r="CN41" s="95"/>
      <c r="CO41" s="95"/>
      <c r="CP41" s="95"/>
      <c r="CQ41" s="95"/>
      <c r="CR41" s="95"/>
      <c r="CS41" s="95"/>
      <c r="CT41" s="95"/>
      <c r="CU41" s="95"/>
      <c r="CV41" s="95"/>
      <c r="CW41" s="95"/>
      <c r="CX41" s="95"/>
      <c r="CY41" s="95"/>
      <c r="CZ41" s="95"/>
      <c r="DA41" s="95"/>
      <c r="DB41" s="95"/>
      <c r="DC41" s="95"/>
      <c r="DD41" s="95"/>
      <c r="DE41" s="95"/>
      <c r="DF41" s="95"/>
      <c r="DG41" s="95"/>
      <c r="DH41" s="95"/>
      <c r="DI41" s="95"/>
      <c r="DJ41" s="95"/>
      <c r="DK41" s="95"/>
      <c r="DL41" s="95"/>
      <c r="DM41" s="95"/>
      <c r="DN41" s="95"/>
      <c r="DO41" s="95"/>
      <c r="DP41" s="95"/>
      <c r="DQ41" s="95"/>
      <c r="DR41" s="95"/>
      <c r="DS41" s="95"/>
      <c r="DT41" s="95"/>
      <c r="DU41" s="95"/>
      <c r="DV41" s="95"/>
      <c r="DW41" s="95"/>
      <c r="DX41" s="95"/>
      <c r="DY41" s="95"/>
      <c r="DZ41" s="95"/>
      <c r="EA41" s="95"/>
      <c r="EB41" s="95"/>
      <c r="EC41" s="95"/>
      <c r="ED41" s="95"/>
      <c r="EE41" s="95"/>
      <c r="EF41" s="95"/>
      <c r="EG41" s="95"/>
      <c r="EH41" s="95"/>
      <c r="EI41" s="95"/>
      <c r="EJ41" s="95"/>
      <c r="EK41" s="95"/>
      <c r="EL41" s="95"/>
      <c r="EM41" s="95"/>
      <c r="EN41" s="95"/>
      <c r="EO41" s="95"/>
      <c r="EP41" s="95"/>
      <c r="EQ41" s="95"/>
      <c r="ER41" s="95"/>
      <c r="ES41" s="95"/>
      <c r="ET41" s="95"/>
      <c r="EU41" s="95"/>
      <c r="EV41" s="95"/>
      <c r="EW41" s="95"/>
      <c r="EX41" s="95"/>
      <c r="EY41" s="95"/>
      <c r="EZ41" s="95"/>
      <c r="FA41" s="95"/>
      <c r="FB41" s="95"/>
      <c r="FC41" s="95"/>
      <c r="FD41" s="95"/>
      <c r="FE41" s="95"/>
      <c r="FF41" s="95"/>
      <c r="FG41" s="95"/>
      <c r="FH41" s="95"/>
      <c r="FI41" s="95"/>
      <c r="FJ41" s="95"/>
      <c r="FK41" s="95"/>
      <c r="FL41" s="95"/>
      <c r="FM41" s="95"/>
      <c r="FN41" s="95"/>
      <c r="FO41" s="95"/>
    </row>
    <row r="42" spans="1:171" s="96" customFormat="1" ht="15.75" x14ac:dyDescent="0.25">
      <c r="A42" s="87">
        <f t="shared" si="0"/>
        <v>36</v>
      </c>
      <c r="B42" s="88" t="s">
        <v>4</v>
      </c>
      <c r="C42" s="89" t="s">
        <v>82</v>
      </c>
      <c r="D42" s="90">
        <v>107125776.04000001</v>
      </c>
      <c r="E42" s="91">
        <v>71843162.180000007</v>
      </c>
      <c r="F42" s="91">
        <v>35282613.8633333</v>
      </c>
      <c r="G42" s="91">
        <v>13951472.529999999</v>
      </c>
      <c r="H42" s="91">
        <v>87403266.479999989</v>
      </c>
      <c r="I42" s="91">
        <v>9097950</v>
      </c>
      <c r="J42" s="91">
        <v>7342867.2000000002</v>
      </c>
      <c r="K42" s="92">
        <v>974431.75</v>
      </c>
      <c r="L42" s="93" t="s">
        <v>45</v>
      </c>
      <c r="M42" s="94" t="s">
        <v>43</v>
      </c>
      <c r="N42" s="79"/>
      <c r="O42" s="79"/>
      <c r="P42" s="79"/>
      <c r="Q42" s="79"/>
      <c r="R42" s="79"/>
      <c r="S42" s="79"/>
      <c r="T42" s="79"/>
      <c r="U42" s="79"/>
      <c r="V42" s="79"/>
      <c r="W42" s="79"/>
      <c r="X42" s="79"/>
      <c r="Y42" s="79"/>
      <c r="Z42" s="79"/>
      <c r="AA42" s="79"/>
      <c r="AB42" s="79"/>
      <c r="AC42" s="79"/>
      <c r="AD42" s="79"/>
      <c r="AE42" s="79"/>
      <c r="AF42" s="79"/>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c r="DV42" s="95"/>
      <c r="DW42" s="95"/>
      <c r="DX42" s="95"/>
      <c r="DY42" s="95"/>
      <c r="DZ42" s="95"/>
      <c r="EA42" s="95"/>
      <c r="EB42" s="95"/>
      <c r="EC42" s="95"/>
      <c r="ED42" s="95"/>
      <c r="EE42" s="95"/>
      <c r="EF42" s="95"/>
      <c r="EG42" s="95"/>
      <c r="EH42" s="95"/>
      <c r="EI42" s="95"/>
      <c r="EJ42" s="95"/>
      <c r="EK42" s="95"/>
      <c r="EL42" s="95"/>
      <c r="EM42" s="95"/>
      <c r="EN42" s="95"/>
      <c r="EO42" s="95"/>
      <c r="EP42" s="95"/>
      <c r="EQ42" s="95"/>
      <c r="ER42" s="95"/>
      <c r="ES42" s="95"/>
      <c r="ET42" s="95"/>
      <c r="EU42" s="95"/>
      <c r="EV42" s="95"/>
      <c r="EW42" s="95"/>
      <c r="EX42" s="95"/>
      <c r="EY42" s="95"/>
      <c r="EZ42" s="95"/>
      <c r="FA42" s="95"/>
      <c r="FB42" s="95"/>
      <c r="FC42" s="95"/>
      <c r="FD42" s="95"/>
      <c r="FE42" s="95"/>
      <c r="FF42" s="95"/>
      <c r="FG42" s="95"/>
      <c r="FH42" s="95"/>
      <c r="FI42" s="95"/>
      <c r="FJ42" s="95"/>
      <c r="FK42" s="95"/>
      <c r="FL42" s="95"/>
      <c r="FM42" s="95"/>
      <c r="FN42" s="95"/>
      <c r="FO42" s="95"/>
    </row>
    <row r="43" spans="1:171" s="96" customFormat="1" ht="15.75" x14ac:dyDescent="0.25">
      <c r="A43" s="87">
        <f t="shared" si="0"/>
        <v>37</v>
      </c>
      <c r="B43" s="88" t="s">
        <v>4</v>
      </c>
      <c r="C43" s="89" t="s">
        <v>83</v>
      </c>
      <c r="D43" s="90">
        <v>399923443.93000001</v>
      </c>
      <c r="E43" s="91">
        <v>227132072.56</v>
      </c>
      <c r="F43" s="91">
        <v>172791371.37</v>
      </c>
      <c r="G43" s="91">
        <v>41109295.189999998</v>
      </c>
      <c r="H43" s="91">
        <v>372832794.75</v>
      </c>
      <c r="I43" s="91">
        <v>23313484.560000002</v>
      </c>
      <c r="J43" s="91">
        <v>16561132.15</v>
      </c>
      <c r="K43" s="92">
        <v>6255907.9400000013</v>
      </c>
      <c r="L43" s="93" t="s">
        <v>45</v>
      </c>
      <c r="M43" s="94" t="s">
        <v>43</v>
      </c>
      <c r="N43" s="79"/>
      <c r="O43" s="79"/>
      <c r="P43" s="79"/>
      <c r="Q43" s="79"/>
      <c r="R43" s="79"/>
      <c r="S43" s="79"/>
      <c r="T43" s="79"/>
      <c r="U43" s="79"/>
      <c r="V43" s="79"/>
      <c r="W43" s="79"/>
      <c r="X43" s="79"/>
      <c r="Y43" s="79"/>
      <c r="Z43" s="79"/>
      <c r="AA43" s="79"/>
      <c r="AB43" s="79"/>
      <c r="AC43" s="79"/>
      <c r="AD43" s="79"/>
      <c r="AE43" s="79"/>
      <c r="AF43" s="79"/>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c r="DM43" s="95"/>
      <c r="DN43" s="95"/>
      <c r="DO43" s="95"/>
      <c r="DP43" s="95"/>
      <c r="DQ43" s="95"/>
      <c r="DR43" s="95"/>
      <c r="DS43" s="95"/>
      <c r="DT43" s="95"/>
      <c r="DU43" s="95"/>
      <c r="DV43" s="95"/>
      <c r="DW43" s="95"/>
      <c r="DX43" s="95"/>
      <c r="DY43" s="95"/>
      <c r="DZ43" s="95"/>
      <c r="EA43" s="95"/>
      <c r="EB43" s="95"/>
      <c r="EC43" s="95"/>
      <c r="ED43" s="95"/>
      <c r="EE43" s="95"/>
      <c r="EF43" s="95"/>
      <c r="EG43" s="95"/>
      <c r="EH43" s="95"/>
      <c r="EI43" s="95"/>
      <c r="EJ43" s="95"/>
      <c r="EK43" s="95"/>
      <c r="EL43" s="95"/>
      <c r="EM43" s="95"/>
      <c r="EN43" s="95"/>
      <c r="EO43" s="95"/>
      <c r="EP43" s="95"/>
      <c r="EQ43" s="95"/>
      <c r="ER43" s="95"/>
      <c r="ES43" s="95"/>
      <c r="ET43" s="95"/>
      <c r="EU43" s="95"/>
      <c r="EV43" s="95"/>
      <c r="EW43" s="95"/>
      <c r="EX43" s="95"/>
      <c r="EY43" s="95"/>
      <c r="EZ43" s="95"/>
      <c r="FA43" s="95"/>
      <c r="FB43" s="95"/>
      <c r="FC43" s="95"/>
      <c r="FD43" s="95"/>
      <c r="FE43" s="95"/>
      <c r="FF43" s="95"/>
      <c r="FG43" s="95"/>
      <c r="FH43" s="95"/>
      <c r="FI43" s="95"/>
      <c r="FJ43" s="95"/>
      <c r="FK43" s="95"/>
      <c r="FL43" s="95"/>
      <c r="FM43" s="95"/>
      <c r="FN43" s="95"/>
      <c r="FO43" s="95"/>
    </row>
    <row r="44" spans="1:171" s="96" customFormat="1" ht="15.75" x14ac:dyDescent="0.25">
      <c r="A44" s="87">
        <f t="shared" si="0"/>
        <v>38</v>
      </c>
      <c r="B44" s="88" t="s">
        <v>4</v>
      </c>
      <c r="C44" s="89" t="s">
        <v>84</v>
      </c>
      <c r="D44" s="90">
        <v>26144246</v>
      </c>
      <c r="E44" s="91">
        <v>0</v>
      </c>
      <c r="F44" s="91">
        <v>26144247</v>
      </c>
      <c r="G44" s="91">
        <v>0</v>
      </c>
      <c r="H44" s="91">
        <v>23927175</v>
      </c>
      <c r="I44" s="91">
        <v>0</v>
      </c>
      <c r="J44" s="91">
        <v>844503</v>
      </c>
      <c r="K44" s="92">
        <v>-1013521</v>
      </c>
      <c r="L44" s="93" t="s">
        <v>42</v>
      </c>
      <c r="M44" s="94" t="s">
        <v>43</v>
      </c>
      <c r="N44" s="79"/>
      <c r="O44" s="79"/>
      <c r="P44" s="79"/>
      <c r="Q44" s="79"/>
      <c r="R44" s="79"/>
      <c r="S44" s="79"/>
      <c r="T44" s="79"/>
      <c r="U44" s="79"/>
      <c r="V44" s="79"/>
      <c r="W44" s="79"/>
      <c r="X44" s="79"/>
      <c r="Y44" s="79"/>
      <c r="Z44" s="79"/>
      <c r="AA44" s="79"/>
      <c r="AB44" s="79"/>
      <c r="AC44" s="79"/>
      <c r="AD44" s="79"/>
      <c r="AE44" s="79"/>
      <c r="AF44" s="79"/>
      <c r="AG44" s="95"/>
      <c r="AH44" s="95"/>
      <c r="AI44" s="95"/>
      <c r="AJ44" s="95"/>
      <c r="AK44" s="95"/>
      <c r="AL44" s="95"/>
      <c r="AM44" s="95"/>
      <c r="AN44" s="95"/>
      <c r="AO44" s="95"/>
      <c r="AP44" s="95"/>
      <c r="AQ44" s="95"/>
      <c r="AR44" s="95"/>
      <c r="AS44" s="95"/>
      <c r="AT44" s="95"/>
      <c r="AU44" s="95"/>
      <c r="AV44" s="95"/>
      <c r="AW44" s="95"/>
      <c r="AX44" s="95"/>
      <c r="AY44" s="95"/>
      <c r="AZ44" s="95"/>
      <c r="BA44" s="95"/>
      <c r="BB44" s="95"/>
      <c r="BC44" s="95"/>
      <c r="BD44" s="95"/>
      <c r="BE44" s="95"/>
      <c r="BF44" s="95"/>
      <c r="BG44" s="95"/>
      <c r="BH44" s="95"/>
      <c r="BI44" s="95"/>
      <c r="BJ44" s="95"/>
      <c r="BK44" s="95"/>
      <c r="BL44" s="95"/>
      <c r="BM44" s="95"/>
      <c r="BN44" s="95"/>
      <c r="BO44" s="95"/>
      <c r="BP44" s="95"/>
      <c r="BQ44" s="95"/>
      <c r="BR44" s="95"/>
      <c r="BS44" s="95"/>
      <c r="BT44" s="95"/>
      <c r="BU44" s="95"/>
      <c r="BV44" s="95"/>
      <c r="BW44" s="95"/>
      <c r="BX44" s="95"/>
      <c r="BY44" s="95"/>
      <c r="BZ44" s="95"/>
      <c r="CA44" s="95"/>
      <c r="CB44" s="95"/>
      <c r="CC44" s="95"/>
      <c r="CD44" s="95"/>
      <c r="CE44" s="95"/>
      <c r="CF44" s="95"/>
      <c r="CG44" s="95"/>
      <c r="CH44" s="95"/>
      <c r="CI44" s="95"/>
      <c r="CJ44" s="95"/>
      <c r="CK44" s="95"/>
      <c r="CL44" s="95"/>
      <c r="CM44" s="95"/>
      <c r="CN44" s="95"/>
      <c r="CO44" s="95"/>
      <c r="CP44" s="95"/>
      <c r="CQ44" s="95"/>
      <c r="CR44" s="95"/>
      <c r="CS44" s="95"/>
      <c r="CT44" s="95"/>
      <c r="CU44" s="95"/>
      <c r="CV44" s="95"/>
      <c r="CW44" s="95"/>
      <c r="CX44" s="95"/>
      <c r="CY44" s="95"/>
      <c r="CZ44" s="95"/>
      <c r="DA44" s="95"/>
      <c r="DB44" s="95"/>
      <c r="DC44" s="95"/>
      <c r="DD44" s="95"/>
      <c r="DE44" s="95"/>
      <c r="DF44" s="95"/>
      <c r="DG44" s="95"/>
      <c r="DH44" s="95"/>
      <c r="DI44" s="95"/>
      <c r="DJ44" s="95"/>
      <c r="DK44" s="95"/>
      <c r="DL44" s="95"/>
      <c r="DM44" s="95"/>
      <c r="DN44" s="95"/>
      <c r="DO44" s="95"/>
      <c r="DP44" s="95"/>
      <c r="DQ44" s="95"/>
      <c r="DR44" s="95"/>
      <c r="DS44" s="95"/>
      <c r="DT44" s="95"/>
      <c r="DU44" s="95"/>
      <c r="DV44" s="95"/>
      <c r="DW44" s="95"/>
      <c r="DX44" s="95"/>
      <c r="DY44" s="95"/>
      <c r="DZ44" s="95"/>
      <c r="EA44" s="95"/>
      <c r="EB44" s="95"/>
      <c r="EC44" s="95"/>
      <c r="ED44" s="95"/>
      <c r="EE44" s="95"/>
      <c r="EF44" s="95"/>
      <c r="EG44" s="95"/>
      <c r="EH44" s="95"/>
      <c r="EI44" s="95"/>
      <c r="EJ44" s="95"/>
      <c r="EK44" s="95"/>
      <c r="EL44" s="95"/>
      <c r="EM44" s="95"/>
      <c r="EN44" s="95"/>
      <c r="EO44" s="95"/>
      <c r="EP44" s="95"/>
      <c r="EQ44" s="95"/>
      <c r="ER44" s="95"/>
      <c r="ES44" s="95"/>
      <c r="ET44" s="95"/>
      <c r="EU44" s="95"/>
      <c r="EV44" s="95"/>
      <c r="EW44" s="95"/>
      <c r="EX44" s="95"/>
      <c r="EY44" s="95"/>
      <c r="EZ44" s="95"/>
      <c r="FA44" s="95"/>
      <c r="FB44" s="95"/>
      <c r="FC44" s="95"/>
      <c r="FD44" s="95"/>
      <c r="FE44" s="95"/>
      <c r="FF44" s="95"/>
      <c r="FG44" s="95"/>
      <c r="FH44" s="95"/>
      <c r="FI44" s="95"/>
      <c r="FJ44" s="95"/>
      <c r="FK44" s="95"/>
      <c r="FL44" s="95"/>
      <c r="FM44" s="95"/>
      <c r="FN44" s="95"/>
      <c r="FO44" s="95"/>
    </row>
    <row r="45" spans="1:171" s="96" customFormat="1" ht="15.95" customHeight="1" x14ac:dyDescent="0.25">
      <c r="A45" s="87">
        <f t="shared" si="0"/>
        <v>39</v>
      </c>
      <c r="B45" s="88" t="s">
        <v>4</v>
      </c>
      <c r="C45" s="89" t="s">
        <v>85</v>
      </c>
      <c r="D45" s="90">
        <v>1416708880.6405053</v>
      </c>
      <c r="E45" s="91">
        <v>350115910.76990813</v>
      </c>
      <c r="F45" s="91">
        <v>1066592969.8727672</v>
      </c>
      <c r="G45" s="91">
        <v>154808559.73504001</v>
      </c>
      <c r="H45" s="91">
        <v>1243108419.8089521</v>
      </c>
      <c r="I45" s="91">
        <v>44425418.859999999</v>
      </c>
      <c r="J45" s="91">
        <v>21838493.350000001</v>
      </c>
      <c r="K45" s="92">
        <v>25057033.800000001</v>
      </c>
      <c r="L45" s="93" t="s">
        <v>45</v>
      </c>
      <c r="M45" s="94" t="s">
        <v>43</v>
      </c>
      <c r="N45" s="79"/>
      <c r="O45" s="79"/>
      <c r="P45" s="79"/>
      <c r="Q45" s="79"/>
      <c r="R45" s="79"/>
      <c r="S45" s="79"/>
      <c r="T45" s="79"/>
      <c r="U45" s="79"/>
      <c r="V45" s="79"/>
      <c r="W45" s="79"/>
      <c r="X45" s="79"/>
      <c r="Y45" s="79"/>
      <c r="Z45" s="79"/>
      <c r="AA45" s="79"/>
      <c r="AB45" s="79"/>
      <c r="AC45" s="79"/>
      <c r="AD45" s="79"/>
      <c r="AE45" s="79"/>
      <c r="AF45" s="79"/>
      <c r="AG45" s="95"/>
      <c r="AH45" s="95"/>
      <c r="AI45" s="95"/>
      <c r="AJ45" s="95"/>
      <c r="AK45" s="95"/>
      <c r="AL45" s="95"/>
      <c r="AM45" s="95"/>
      <c r="AN45" s="95"/>
      <c r="AO45" s="95"/>
      <c r="AP45" s="95"/>
      <c r="AQ45" s="95"/>
      <c r="AR45" s="95"/>
      <c r="AS45" s="95"/>
      <c r="AT45" s="95"/>
      <c r="AU45" s="95"/>
      <c r="AV45" s="95"/>
      <c r="AW45" s="95"/>
      <c r="AX45" s="95"/>
      <c r="AY45" s="95"/>
      <c r="AZ45" s="95"/>
      <c r="BA45" s="95"/>
      <c r="BB45" s="95"/>
      <c r="BC45" s="95"/>
      <c r="BD45" s="95"/>
      <c r="BE45" s="95"/>
      <c r="BF45" s="95"/>
      <c r="BG45" s="95"/>
      <c r="BH45" s="95"/>
      <c r="BI45" s="95"/>
      <c r="BJ45" s="95"/>
      <c r="BK45" s="95"/>
      <c r="BL45" s="95"/>
      <c r="BM45" s="95"/>
      <c r="BN45" s="95"/>
      <c r="BO45" s="95"/>
      <c r="BP45" s="95"/>
      <c r="BQ45" s="95"/>
      <c r="BR45" s="95"/>
      <c r="BS45" s="95"/>
      <c r="BT45" s="95"/>
      <c r="BU45" s="95"/>
      <c r="BV45" s="95"/>
      <c r="BW45" s="95"/>
      <c r="BX45" s="95"/>
      <c r="BY45" s="95"/>
      <c r="BZ45" s="95"/>
      <c r="CA45" s="95"/>
      <c r="CB45" s="95"/>
      <c r="CC45" s="95"/>
      <c r="CD45" s="95"/>
      <c r="CE45" s="95"/>
      <c r="CF45" s="95"/>
      <c r="CG45" s="95"/>
      <c r="CH45" s="95"/>
      <c r="CI45" s="95"/>
      <c r="CJ45" s="95"/>
      <c r="CK45" s="95"/>
      <c r="CL45" s="95"/>
      <c r="CM45" s="95"/>
      <c r="CN45" s="95"/>
      <c r="CO45" s="95"/>
      <c r="CP45" s="95"/>
      <c r="CQ45" s="95"/>
      <c r="CR45" s="95"/>
      <c r="CS45" s="95"/>
      <c r="CT45" s="95"/>
      <c r="CU45" s="95"/>
      <c r="CV45" s="95"/>
      <c r="CW45" s="95"/>
      <c r="CX45" s="95"/>
      <c r="CY45" s="95"/>
      <c r="CZ45" s="95"/>
      <c r="DA45" s="95"/>
      <c r="DB45" s="95"/>
      <c r="DC45" s="95"/>
      <c r="DD45" s="95"/>
      <c r="DE45" s="95"/>
      <c r="DF45" s="95"/>
      <c r="DG45" s="95"/>
      <c r="DH45" s="95"/>
      <c r="DI45" s="95"/>
      <c r="DJ45" s="95"/>
      <c r="DK45" s="95"/>
      <c r="DL45" s="95"/>
      <c r="DM45" s="95"/>
      <c r="DN45" s="95"/>
      <c r="DO45" s="95"/>
      <c r="DP45" s="95"/>
      <c r="DQ45" s="95"/>
      <c r="DR45" s="95"/>
      <c r="DS45" s="95"/>
      <c r="DT45" s="95"/>
      <c r="DU45" s="95"/>
      <c r="DV45" s="95"/>
      <c r="DW45" s="95"/>
      <c r="DX45" s="95"/>
      <c r="DY45" s="95"/>
      <c r="DZ45" s="95"/>
      <c r="EA45" s="95"/>
      <c r="EB45" s="95"/>
      <c r="EC45" s="95"/>
      <c r="ED45" s="95"/>
      <c r="EE45" s="95"/>
      <c r="EF45" s="95"/>
      <c r="EG45" s="95"/>
      <c r="EH45" s="95"/>
      <c r="EI45" s="95"/>
      <c r="EJ45" s="95"/>
      <c r="EK45" s="95"/>
      <c r="EL45" s="95"/>
      <c r="EM45" s="95"/>
      <c r="EN45" s="95"/>
      <c r="EO45" s="95"/>
      <c r="EP45" s="95"/>
      <c r="EQ45" s="95"/>
      <c r="ER45" s="95"/>
      <c r="ES45" s="95"/>
      <c r="ET45" s="95"/>
      <c r="EU45" s="95"/>
      <c r="EV45" s="95"/>
      <c r="EW45" s="95"/>
      <c r="EX45" s="95"/>
      <c r="EY45" s="95"/>
      <c r="EZ45" s="95"/>
      <c r="FA45" s="95"/>
      <c r="FB45" s="95"/>
      <c r="FC45" s="95"/>
      <c r="FD45" s="95"/>
      <c r="FE45" s="95"/>
      <c r="FF45" s="95"/>
      <c r="FG45" s="95"/>
      <c r="FH45" s="95"/>
      <c r="FI45" s="95"/>
      <c r="FJ45" s="95"/>
      <c r="FK45" s="95"/>
      <c r="FL45" s="95"/>
      <c r="FM45" s="95"/>
      <c r="FN45" s="95"/>
      <c r="FO45" s="95"/>
    </row>
    <row r="46" spans="1:171" s="96" customFormat="1" ht="15.95" customHeight="1" x14ac:dyDescent="0.25">
      <c r="A46" s="87">
        <f t="shared" si="0"/>
        <v>40</v>
      </c>
      <c r="B46" s="88" t="s">
        <v>4</v>
      </c>
      <c r="C46" s="89" t="s">
        <v>86</v>
      </c>
      <c r="D46" s="90">
        <v>23158485.080000002</v>
      </c>
      <c r="E46" s="91">
        <v>17939611.59</v>
      </c>
      <c r="F46" s="91">
        <v>5218873.49</v>
      </c>
      <c r="G46" s="91">
        <v>7529050.5</v>
      </c>
      <c r="H46" s="91">
        <v>22783410.34</v>
      </c>
      <c r="I46" s="91">
        <v>360025</v>
      </c>
      <c r="J46" s="91">
        <v>184376.25</v>
      </c>
      <c r="K46" s="92">
        <v>-37293.600000000006</v>
      </c>
      <c r="L46" s="100" t="s">
        <v>45</v>
      </c>
      <c r="M46" s="94" t="s">
        <v>43</v>
      </c>
      <c r="N46" s="79"/>
      <c r="O46" s="79"/>
      <c r="P46" s="79"/>
      <c r="Q46" s="79"/>
      <c r="R46" s="79"/>
      <c r="S46" s="79"/>
      <c r="T46" s="79"/>
      <c r="U46" s="79"/>
      <c r="V46" s="79"/>
      <c r="W46" s="79"/>
      <c r="X46" s="79"/>
      <c r="Y46" s="79"/>
      <c r="Z46" s="79"/>
      <c r="AA46" s="79"/>
      <c r="AB46" s="79"/>
      <c r="AC46" s="79"/>
      <c r="AD46" s="79"/>
      <c r="AE46" s="79"/>
      <c r="AF46" s="79"/>
      <c r="AG46" s="95"/>
      <c r="AH46" s="95"/>
      <c r="AI46" s="95"/>
      <c r="AJ46" s="95"/>
      <c r="AK46" s="95"/>
      <c r="AL46" s="95"/>
      <c r="AM46" s="95"/>
      <c r="AN46" s="95"/>
      <c r="AO46" s="95"/>
      <c r="AP46" s="95"/>
      <c r="AQ46" s="95"/>
      <c r="AR46" s="95"/>
      <c r="AS46" s="95"/>
      <c r="AT46" s="95"/>
      <c r="AU46" s="95"/>
      <c r="AV46" s="95"/>
      <c r="AW46" s="95"/>
      <c r="AX46" s="95"/>
      <c r="AY46" s="95"/>
      <c r="AZ46" s="95"/>
      <c r="BA46" s="95"/>
      <c r="BB46" s="95"/>
      <c r="BC46" s="95"/>
      <c r="BD46" s="95"/>
      <c r="BE46" s="95"/>
      <c r="BF46" s="95"/>
      <c r="BG46" s="95"/>
      <c r="BH46" s="95"/>
      <c r="BI46" s="95"/>
      <c r="BJ46" s="95"/>
      <c r="BK46" s="95"/>
      <c r="BL46" s="95"/>
      <c r="BM46" s="95"/>
      <c r="BN46" s="95"/>
      <c r="BO46" s="95"/>
      <c r="BP46" s="95"/>
      <c r="BQ46" s="95"/>
      <c r="BR46" s="95"/>
      <c r="BS46" s="95"/>
      <c r="BT46" s="95"/>
      <c r="BU46" s="95"/>
      <c r="BV46" s="95"/>
      <c r="BW46" s="95"/>
      <c r="BX46" s="95"/>
      <c r="BY46" s="95"/>
      <c r="BZ46" s="95"/>
      <c r="CA46" s="95"/>
      <c r="CB46" s="95"/>
      <c r="CC46" s="95"/>
      <c r="CD46" s="95"/>
      <c r="CE46" s="95"/>
      <c r="CF46" s="95"/>
      <c r="CG46" s="95"/>
      <c r="CH46" s="95"/>
      <c r="CI46" s="95"/>
      <c r="CJ46" s="95"/>
      <c r="CK46" s="95"/>
      <c r="CL46" s="95"/>
      <c r="CM46" s="95"/>
      <c r="CN46" s="95"/>
      <c r="CO46" s="95"/>
      <c r="CP46" s="95"/>
      <c r="CQ46" s="95"/>
      <c r="CR46" s="95"/>
      <c r="CS46" s="95"/>
      <c r="CT46" s="95"/>
      <c r="CU46" s="95"/>
      <c r="CV46" s="95"/>
      <c r="CW46" s="95"/>
      <c r="CX46" s="95"/>
      <c r="CY46" s="95"/>
      <c r="CZ46" s="95"/>
      <c r="DA46" s="95"/>
      <c r="DB46" s="95"/>
      <c r="DC46" s="95"/>
      <c r="DD46" s="95"/>
      <c r="DE46" s="95"/>
      <c r="DF46" s="95"/>
      <c r="DG46" s="95"/>
      <c r="DH46" s="95"/>
      <c r="DI46" s="95"/>
      <c r="DJ46" s="95"/>
      <c r="DK46" s="95"/>
      <c r="DL46" s="95"/>
      <c r="DM46" s="95"/>
      <c r="DN46" s="95"/>
      <c r="DO46" s="95"/>
      <c r="DP46" s="95"/>
      <c r="DQ46" s="95"/>
      <c r="DR46" s="95"/>
      <c r="DS46" s="95"/>
      <c r="DT46" s="95"/>
      <c r="DU46" s="95"/>
      <c r="DV46" s="95"/>
      <c r="DW46" s="95"/>
      <c r="DX46" s="95"/>
      <c r="DY46" s="95"/>
      <c r="DZ46" s="95"/>
      <c r="EA46" s="95"/>
      <c r="EB46" s="95"/>
      <c r="EC46" s="95"/>
      <c r="ED46" s="95"/>
      <c r="EE46" s="95"/>
      <c r="EF46" s="95"/>
      <c r="EG46" s="95"/>
      <c r="EH46" s="95"/>
      <c r="EI46" s="95"/>
      <c r="EJ46" s="95"/>
      <c r="EK46" s="95"/>
      <c r="EL46" s="95"/>
      <c r="EM46" s="95"/>
      <c r="EN46" s="95"/>
      <c r="EO46" s="95"/>
      <c r="EP46" s="95"/>
      <c r="EQ46" s="95"/>
      <c r="ER46" s="95"/>
      <c r="ES46" s="95"/>
      <c r="ET46" s="95"/>
      <c r="EU46" s="95"/>
      <c r="EV46" s="95"/>
      <c r="EW46" s="95"/>
      <c r="EX46" s="95"/>
      <c r="EY46" s="95"/>
      <c r="EZ46" s="95"/>
      <c r="FA46" s="95"/>
      <c r="FB46" s="95"/>
      <c r="FC46" s="95"/>
      <c r="FD46" s="95"/>
      <c r="FE46" s="95"/>
      <c r="FF46" s="95"/>
      <c r="FG46" s="95"/>
      <c r="FH46" s="95"/>
      <c r="FI46" s="95"/>
      <c r="FJ46" s="95"/>
      <c r="FK46" s="95"/>
      <c r="FL46" s="95"/>
      <c r="FM46" s="95"/>
      <c r="FN46" s="95"/>
      <c r="FO46" s="95"/>
    </row>
    <row r="47" spans="1:171" s="96" customFormat="1" ht="15.95" customHeight="1" x14ac:dyDescent="0.25">
      <c r="A47" s="87">
        <f t="shared" si="0"/>
        <v>41</v>
      </c>
      <c r="B47" s="88" t="s">
        <v>4</v>
      </c>
      <c r="C47" s="101" t="s">
        <v>87</v>
      </c>
      <c r="D47" s="90">
        <v>7152678.4399999995</v>
      </c>
      <c r="E47" s="91">
        <v>493711.22</v>
      </c>
      <c r="F47" s="91">
        <v>6658967.2199999997</v>
      </c>
      <c r="G47" s="91">
        <v>5009607</v>
      </c>
      <c r="H47" s="91">
        <v>0</v>
      </c>
      <c r="I47" s="91">
        <v>192140</v>
      </c>
      <c r="J47" s="91">
        <v>34850.800000000003</v>
      </c>
      <c r="K47" s="92">
        <v>-289192.77999999997</v>
      </c>
      <c r="L47" s="100" t="s">
        <v>45</v>
      </c>
      <c r="M47" s="94" t="s">
        <v>43</v>
      </c>
      <c r="N47" s="79"/>
      <c r="O47" s="79"/>
      <c r="P47" s="79"/>
      <c r="Q47" s="79"/>
      <c r="R47" s="79"/>
      <c r="S47" s="79"/>
      <c r="T47" s="79"/>
      <c r="U47" s="79"/>
      <c r="V47" s="79"/>
      <c r="W47" s="79"/>
      <c r="X47" s="79"/>
      <c r="Y47" s="79"/>
      <c r="Z47" s="79"/>
      <c r="AA47" s="79"/>
      <c r="AB47" s="79"/>
      <c r="AC47" s="79"/>
      <c r="AD47" s="79"/>
      <c r="AE47" s="79"/>
      <c r="AF47" s="79"/>
      <c r="AG47" s="95"/>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95"/>
      <c r="BF47" s="95"/>
      <c r="BG47" s="95"/>
      <c r="BH47" s="95"/>
      <c r="BI47" s="95"/>
      <c r="BJ47" s="95"/>
      <c r="BK47" s="95"/>
      <c r="BL47" s="95"/>
      <c r="BM47" s="95"/>
      <c r="BN47" s="95"/>
      <c r="BO47" s="95"/>
      <c r="BP47" s="95"/>
      <c r="BQ47" s="95"/>
      <c r="BR47" s="95"/>
      <c r="BS47" s="95"/>
      <c r="BT47" s="95"/>
      <c r="BU47" s="95"/>
      <c r="BV47" s="95"/>
      <c r="BW47" s="95"/>
      <c r="BX47" s="95"/>
      <c r="BY47" s="95"/>
      <c r="BZ47" s="95"/>
      <c r="CA47" s="95"/>
      <c r="CB47" s="95"/>
      <c r="CC47" s="95"/>
      <c r="CD47" s="95"/>
      <c r="CE47" s="95"/>
      <c r="CF47" s="95"/>
      <c r="CG47" s="95"/>
      <c r="CH47" s="95"/>
      <c r="CI47" s="95"/>
      <c r="CJ47" s="95"/>
      <c r="CK47" s="95"/>
      <c r="CL47" s="95"/>
      <c r="CM47" s="95"/>
      <c r="CN47" s="95"/>
      <c r="CO47" s="95"/>
      <c r="CP47" s="95"/>
      <c r="CQ47" s="95"/>
      <c r="CR47" s="95"/>
      <c r="CS47" s="95"/>
      <c r="CT47" s="95"/>
      <c r="CU47" s="95"/>
      <c r="CV47" s="95"/>
      <c r="CW47" s="95"/>
      <c r="CX47" s="95"/>
      <c r="CY47" s="95"/>
      <c r="CZ47" s="95"/>
      <c r="DA47" s="95"/>
      <c r="DB47" s="95"/>
      <c r="DC47" s="95"/>
      <c r="DD47" s="95"/>
      <c r="DE47" s="95"/>
      <c r="DF47" s="95"/>
      <c r="DG47" s="95"/>
      <c r="DH47" s="95"/>
      <c r="DI47" s="95"/>
      <c r="DJ47" s="95"/>
      <c r="DK47" s="95"/>
      <c r="DL47" s="95"/>
      <c r="DM47" s="95"/>
      <c r="DN47" s="95"/>
      <c r="DO47" s="95"/>
      <c r="DP47" s="95"/>
      <c r="DQ47" s="95"/>
      <c r="DR47" s="95"/>
      <c r="DS47" s="95"/>
      <c r="DT47" s="95"/>
      <c r="DU47" s="95"/>
      <c r="DV47" s="95"/>
      <c r="DW47" s="95"/>
      <c r="DX47" s="95"/>
      <c r="DY47" s="95"/>
      <c r="DZ47" s="95"/>
      <c r="EA47" s="95"/>
      <c r="EB47" s="95"/>
      <c r="EC47" s="95"/>
      <c r="ED47" s="95"/>
      <c r="EE47" s="95"/>
      <c r="EF47" s="95"/>
      <c r="EG47" s="95"/>
      <c r="EH47" s="95"/>
      <c r="EI47" s="95"/>
      <c r="EJ47" s="95"/>
      <c r="EK47" s="95"/>
      <c r="EL47" s="95"/>
      <c r="EM47" s="95"/>
      <c r="EN47" s="95"/>
      <c r="EO47" s="95"/>
      <c r="EP47" s="95"/>
      <c r="EQ47" s="95"/>
      <c r="ER47" s="95"/>
      <c r="ES47" s="95"/>
      <c r="ET47" s="95"/>
      <c r="EU47" s="95"/>
      <c r="EV47" s="95"/>
      <c r="EW47" s="95"/>
      <c r="EX47" s="95"/>
      <c r="EY47" s="95"/>
      <c r="EZ47" s="95"/>
      <c r="FA47" s="95"/>
      <c r="FB47" s="95"/>
      <c r="FC47" s="95"/>
      <c r="FD47" s="95"/>
      <c r="FE47" s="95"/>
      <c r="FF47" s="95"/>
      <c r="FG47" s="95"/>
      <c r="FH47" s="95"/>
      <c r="FI47" s="95"/>
      <c r="FJ47" s="95"/>
      <c r="FK47" s="95"/>
      <c r="FL47" s="95"/>
      <c r="FM47" s="95"/>
      <c r="FN47" s="95"/>
      <c r="FO47" s="95"/>
    </row>
    <row r="48" spans="1:171" s="88" customFormat="1" ht="15.75" customHeight="1" thickBot="1" x14ac:dyDescent="0.3">
      <c r="A48" s="102"/>
      <c r="B48" s="103"/>
      <c r="C48" s="104" t="s">
        <v>88</v>
      </c>
      <c r="D48" s="105">
        <f t="shared" ref="D48:K48" si="1">SUM(D7:D47)</f>
        <v>138039104558.53195</v>
      </c>
      <c r="E48" s="105">
        <f t="shared" si="1"/>
        <v>82057428532.991043</v>
      </c>
      <c r="F48" s="105">
        <f t="shared" si="1"/>
        <v>55981691308.117729</v>
      </c>
      <c r="G48" s="105">
        <f t="shared" si="1"/>
        <v>1232089931.3632591</v>
      </c>
      <c r="H48" s="105">
        <f t="shared" si="1"/>
        <v>125332227085.81143</v>
      </c>
      <c r="I48" s="105">
        <f t="shared" si="1"/>
        <v>3780880404.5077996</v>
      </c>
      <c r="J48" s="105">
        <f t="shared" si="1"/>
        <v>2507472302.9907112</v>
      </c>
      <c r="K48" s="105">
        <f t="shared" si="1"/>
        <v>731258931.91278684</v>
      </c>
      <c r="L48" s="106"/>
      <c r="M48" s="107"/>
      <c r="N48" s="79"/>
      <c r="O48" s="79"/>
      <c r="P48" s="79"/>
      <c r="Q48" s="79"/>
      <c r="R48" s="79"/>
      <c r="S48" s="79"/>
      <c r="T48" s="79"/>
      <c r="U48" s="79"/>
      <c r="V48" s="79"/>
      <c r="W48" s="79"/>
      <c r="X48" s="79"/>
      <c r="Y48" s="79"/>
      <c r="Z48" s="79"/>
      <c r="AA48" s="79"/>
      <c r="AB48" s="79"/>
      <c r="AC48" s="79"/>
      <c r="AD48" s="79"/>
      <c r="AE48" s="79"/>
      <c r="AF48" s="79"/>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c r="CC48" s="82"/>
      <c r="CD48" s="82"/>
      <c r="CE48" s="82"/>
      <c r="CF48" s="82"/>
      <c r="CG48" s="82"/>
      <c r="CH48" s="82"/>
      <c r="CI48" s="82"/>
      <c r="CJ48" s="82"/>
      <c r="CK48" s="82"/>
      <c r="CL48" s="82"/>
      <c r="CM48" s="82"/>
      <c r="CN48" s="82"/>
      <c r="CO48" s="82"/>
      <c r="CP48" s="82"/>
      <c r="CQ48" s="82"/>
      <c r="CR48" s="82"/>
      <c r="CS48" s="82"/>
      <c r="CT48" s="82"/>
      <c r="CU48" s="82"/>
      <c r="CV48" s="82"/>
      <c r="CW48" s="82"/>
      <c r="CX48" s="82"/>
      <c r="CY48" s="82"/>
      <c r="CZ48" s="82"/>
      <c r="DA48" s="82"/>
      <c r="DB48" s="82"/>
      <c r="DC48" s="82"/>
      <c r="DD48" s="82"/>
      <c r="DE48" s="82"/>
      <c r="DF48" s="82"/>
      <c r="DG48" s="82"/>
      <c r="DH48" s="82"/>
      <c r="DI48" s="82"/>
      <c r="DJ48" s="82"/>
      <c r="DK48" s="82"/>
      <c r="DL48" s="82"/>
      <c r="DM48" s="82"/>
      <c r="DN48" s="82"/>
      <c r="DO48" s="82"/>
      <c r="DP48" s="82"/>
      <c r="DQ48" s="82"/>
      <c r="DR48" s="82"/>
      <c r="DS48" s="82"/>
      <c r="DT48" s="82"/>
      <c r="DU48" s="82"/>
      <c r="DV48" s="82"/>
      <c r="DW48" s="82"/>
      <c r="DX48" s="82"/>
      <c r="DY48" s="82"/>
      <c r="DZ48" s="82"/>
      <c r="EA48" s="82"/>
      <c r="EB48" s="82"/>
      <c r="EC48" s="82"/>
      <c r="ED48" s="82"/>
      <c r="EE48" s="82"/>
      <c r="EF48" s="82"/>
      <c r="EG48" s="82"/>
      <c r="EH48" s="82"/>
      <c r="EI48" s="82"/>
      <c r="EJ48" s="82"/>
      <c r="EK48" s="82"/>
      <c r="EL48" s="82"/>
      <c r="EM48" s="82"/>
      <c r="EN48" s="82"/>
      <c r="EO48" s="82"/>
      <c r="EP48" s="82"/>
      <c r="EQ48" s="82"/>
      <c r="ER48" s="82"/>
      <c r="ES48" s="82"/>
      <c r="ET48" s="82"/>
      <c r="EU48" s="82"/>
      <c r="EV48" s="82"/>
      <c r="EW48" s="82"/>
      <c r="EX48" s="82"/>
      <c r="EY48" s="82"/>
      <c r="EZ48" s="82"/>
      <c r="FA48" s="82"/>
      <c r="FB48" s="82"/>
      <c r="FC48" s="82"/>
      <c r="FD48" s="82"/>
      <c r="FE48" s="82"/>
      <c r="FF48" s="82"/>
      <c r="FG48" s="82"/>
      <c r="FH48" s="82"/>
      <c r="FI48" s="82"/>
      <c r="FJ48" s="82"/>
      <c r="FK48" s="82"/>
      <c r="FL48" s="82"/>
      <c r="FM48" s="82"/>
      <c r="FN48" s="82"/>
      <c r="FO48" s="82"/>
    </row>
    <row r="49" spans="1:171" s="88" customFormat="1" ht="15.75" customHeight="1" x14ac:dyDescent="0.25">
      <c r="A49" s="78" t="s">
        <v>89</v>
      </c>
      <c r="B49" s="79"/>
      <c r="C49" s="79"/>
      <c r="D49" s="79"/>
      <c r="E49" s="79"/>
      <c r="F49" s="79"/>
      <c r="G49" s="79"/>
      <c r="H49" s="79"/>
      <c r="I49" s="79"/>
      <c r="J49" s="79"/>
      <c r="K49" s="79"/>
      <c r="L49" s="79"/>
      <c r="M49" s="80"/>
      <c r="N49" s="79"/>
      <c r="O49" s="79"/>
      <c r="P49" s="79"/>
      <c r="Q49" s="79"/>
      <c r="R49" s="79"/>
      <c r="S49" s="79"/>
      <c r="T49" s="79"/>
      <c r="U49" s="79"/>
      <c r="V49" s="79"/>
      <c r="W49" s="79"/>
      <c r="X49" s="79"/>
      <c r="Y49" s="79"/>
      <c r="Z49" s="79"/>
      <c r="AA49" s="79"/>
      <c r="AB49" s="79"/>
      <c r="AC49" s="79"/>
      <c r="AD49" s="79"/>
      <c r="AE49" s="79"/>
      <c r="AF49" s="79"/>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c r="CC49" s="82"/>
      <c r="CD49" s="82"/>
      <c r="CE49" s="82"/>
      <c r="CF49" s="82"/>
      <c r="CG49" s="82"/>
      <c r="CH49" s="82"/>
      <c r="CI49" s="82"/>
      <c r="CJ49" s="82"/>
      <c r="CK49" s="82"/>
      <c r="CL49" s="82"/>
      <c r="CM49" s="82"/>
      <c r="CN49" s="82"/>
      <c r="CO49" s="82"/>
      <c r="CP49" s="82"/>
      <c r="CQ49" s="82"/>
      <c r="CR49" s="82"/>
      <c r="CS49" s="82"/>
      <c r="CT49" s="82"/>
      <c r="CU49" s="82"/>
      <c r="CV49" s="82"/>
      <c r="CW49" s="82"/>
      <c r="CX49" s="82"/>
      <c r="CY49" s="82"/>
      <c r="CZ49" s="82"/>
      <c r="DA49" s="82"/>
      <c r="DB49" s="82"/>
      <c r="DC49" s="82"/>
      <c r="DD49" s="82"/>
      <c r="DE49" s="82"/>
      <c r="DF49" s="82"/>
      <c r="DG49" s="82"/>
      <c r="DH49" s="82"/>
      <c r="DI49" s="82"/>
      <c r="DJ49" s="82"/>
      <c r="DK49" s="82"/>
      <c r="DL49" s="82"/>
      <c r="DM49" s="82"/>
      <c r="DN49" s="82"/>
      <c r="DO49" s="82"/>
      <c r="DP49" s="82"/>
      <c r="DQ49" s="82"/>
      <c r="DR49" s="82"/>
      <c r="DS49" s="82"/>
      <c r="DT49" s="82"/>
      <c r="DU49" s="82"/>
      <c r="DV49" s="82"/>
      <c r="DW49" s="82"/>
      <c r="DX49" s="82"/>
      <c r="DY49" s="82"/>
      <c r="DZ49" s="82"/>
      <c r="EA49" s="82"/>
      <c r="EB49" s="82"/>
      <c r="EC49" s="82"/>
      <c r="ED49" s="82"/>
      <c r="EE49" s="82"/>
      <c r="EF49" s="82"/>
      <c r="EG49" s="82"/>
      <c r="EH49" s="82"/>
      <c r="EI49" s="82"/>
      <c r="EJ49" s="82"/>
      <c r="EK49" s="82"/>
      <c r="EL49" s="82"/>
      <c r="EM49" s="82"/>
      <c r="EN49" s="82"/>
      <c r="EO49" s="82"/>
      <c r="EP49" s="82"/>
      <c r="EQ49" s="82"/>
      <c r="ER49" s="82"/>
      <c r="ES49" s="82"/>
      <c r="ET49" s="82"/>
      <c r="EU49" s="82"/>
      <c r="EV49" s="82"/>
      <c r="EW49" s="82"/>
      <c r="EX49" s="82"/>
      <c r="EY49" s="82"/>
      <c r="EZ49" s="82"/>
      <c r="FA49" s="82"/>
      <c r="FB49" s="82"/>
      <c r="FC49" s="82"/>
      <c r="FD49" s="82"/>
      <c r="FE49" s="82"/>
      <c r="FF49" s="82"/>
      <c r="FG49" s="82"/>
      <c r="FH49" s="82"/>
      <c r="FI49" s="82"/>
      <c r="FJ49" s="82"/>
      <c r="FK49" s="82"/>
      <c r="FL49" s="82"/>
      <c r="FM49" s="82"/>
      <c r="FN49" s="82"/>
      <c r="FO49" s="82"/>
    </row>
    <row r="50" spans="1:171" x14ac:dyDescent="0.25">
      <c r="C50" s="108" t="s">
        <v>90</v>
      </c>
    </row>
    <row r="51" spans="1:171" x14ac:dyDescent="0.25">
      <c r="C51" s="109"/>
      <c r="D51" s="110"/>
      <c r="E51" s="110"/>
      <c r="F51" s="110"/>
      <c r="G51" s="110"/>
      <c r="H51" s="110"/>
      <c r="I51" s="110"/>
      <c r="J51" s="110"/>
      <c r="K51" s="110"/>
      <c r="L51" s="110"/>
    </row>
    <row r="52" spans="1:171" x14ac:dyDescent="0.25">
      <c r="C52" s="109"/>
      <c r="D52" s="110"/>
      <c r="E52" s="110"/>
      <c r="F52" s="110"/>
      <c r="G52" s="110"/>
      <c r="H52" s="110"/>
      <c r="I52" s="110"/>
      <c r="J52" s="110"/>
      <c r="K52" s="110"/>
      <c r="L52" s="110"/>
    </row>
    <row r="53" spans="1:171" x14ac:dyDescent="0.25">
      <c r="C53" s="111"/>
    </row>
  </sheetData>
  <protectedRanges>
    <protectedRange password="CE2C" sqref="C8:C39 C41:C47" name="Range1_1_1"/>
    <protectedRange password="CE2C" sqref="C7" name="Range1_1_4_1"/>
  </protectedRanges>
  <mergeCells count="11">
    <mergeCell ref="H5:H6"/>
    <mergeCell ref="A5:C6"/>
    <mergeCell ref="D5:D6"/>
    <mergeCell ref="E5:E6"/>
    <mergeCell ref="F5:F6"/>
    <mergeCell ref="G5:G6"/>
    <mergeCell ref="I5:I6"/>
    <mergeCell ref="J5:J6"/>
    <mergeCell ref="K5:K6"/>
    <mergeCell ref="L5:L6"/>
    <mergeCell ref="M5:M6"/>
  </mergeCells>
  <printOptions horizontalCentered="1"/>
  <pageMargins left="0.31496062992125984" right="0.31496062992125984" top="0.19685039370078741" bottom="0" header="0.27559055118110237" footer="0.31496062992125984"/>
  <pageSetup paperSize="9" scale="70" fitToWidth="0" orientation="landscape" r:id="rId1"/>
  <colBreaks count="3" manualBreakCount="3">
    <brk id="7" max="50" man="1"/>
    <brk id="11" max="50" man="1"/>
    <brk id="13" max="51"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MBA Q1 2023</vt:lpstr>
      <vt:lpstr>Key Performance</vt:lpstr>
      <vt:lpstr>'Key Performance'!Print_Area</vt:lpstr>
      <vt:lpstr>'MBA Q1 2023'!Print_Area</vt:lpstr>
      <vt:lpstr>'Key Performance'!Print_Titles</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 Lieza Anne B. Serquina</dc:creator>
  <cp:lastModifiedBy>Jul Lieza Anne B. Serquina</cp:lastModifiedBy>
  <cp:lastPrinted>2023-06-15T06:41:41Z</cp:lastPrinted>
  <dcterms:created xsi:type="dcterms:W3CDTF">2023-06-15T06:25:51Z</dcterms:created>
  <dcterms:modified xsi:type="dcterms:W3CDTF">2023-06-23T00:09:50Z</dcterms:modified>
</cp:coreProperties>
</file>