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manaoat\Desktop\Desktop\IC\Verification and Examination\Draft CSWs and Letters\FAQs\Revised\Final 2\"/>
    </mc:Choice>
  </mc:AlternateContent>
  <bookViews>
    <workbookView xWindow="0" yWindow="0" windowWidth="20430" windowHeight="7650" tabRatio="912"/>
  </bookViews>
  <sheets>
    <sheet name="Instruction" sheetId="13" r:id="rId1"/>
    <sheet name="Profile" sheetId="7" r:id="rId2"/>
    <sheet name="Prudential Requirements" sheetId="14" r:id="rId3"/>
    <sheet name="Bonds and Policies" sheetId="15" r:id="rId4"/>
    <sheet name="SBO_IB" sheetId="1" r:id="rId5"/>
    <sheet name="SBO_RB" sheetId="2" r:id="rId6"/>
    <sheet name="SBO_Reconciliation" sheetId="3" r:id="rId7"/>
    <sheet name="SoCI" sheetId="6" r:id="rId8"/>
    <sheet name="SFP" sheetId="4" r:id="rId9"/>
    <sheet name="Compliance and Governance" sheetId="9" r:id="rId10"/>
    <sheet name="Dropdown" sheetId="11" state="hidden" r:id="rId11"/>
    <sheet name="Hidden2" sheetId="12" state="hidden" r:id="rId12"/>
  </sheets>
  <definedNames>
    <definedName name="_xlnm.Print_Area" localSheetId="3">'Bonds and Policies'!$A$1:$AU$26</definedName>
    <definedName name="_xlnm.Print_Area" localSheetId="9">'Compliance and Governance'!$A$1:$AA$99</definedName>
    <definedName name="_xlnm.Print_Area" localSheetId="1">Profile!$A$1:$AU$33</definedName>
    <definedName name="_xlnm.Print_Area" localSheetId="2">'Prudential Requirements'!$A$1:$AU$19</definedName>
    <definedName name="_xlnm.Print_Area" localSheetId="4">SBO_IB!$A$1:$Z$67</definedName>
    <definedName name="_xlnm.Print_Area" localSheetId="5">SBO_RB!$A$1:$AF$68</definedName>
    <definedName name="_xlnm.Print_Area" localSheetId="6">SBO_Reconciliation!$A$1:$AG$47</definedName>
    <definedName name="_xlnm.Print_Area" localSheetId="8">SFP!$A$1:$Q$73</definedName>
    <definedName name="_xlnm.Print_Area" localSheetId="7">SoCI!$A$1:$AC$59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4" l="1"/>
  <c r="N4" i="7" l="1"/>
  <c r="C2" i="6" l="1"/>
  <c r="FE3" i="12" l="1"/>
  <c r="AG3" i="12"/>
  <c r="F14" i="3"/>
  <c r="L25" i="15" l="1"/>
  <c r="FD3" i="12" s="1"/>
  <c r="L11" i="15"/>
  <c r="FC3" i="12" s="1"/>
  <c r="J14" i="14"/>
  <c r="F52" i="6" l="1"/>
  <c r="D52" i="6"/>
  <c r="G27" i="3" l="1"/>
  <c r="G28" i="3"/>
  <c r="G26" i="3"/>
  <c r="G17" i="3"/>
  <c r="G18" i="3"/>
  <c r="G16" i="3"/>
  <c r="D14" i="3" l="1"/>
  <c r="FA3" i="12" l="1"/>
  <c r="EZ3" i="12"/>
  <c r="EY3" i="12"/>
  <c r="EX3" i="12"/>
  <c r="EW3" i="12"/>
  <c r="EV3" i="12"/>
  <c r="EU3" i="12"/>
  <c r="ET3" i="12"/>
  <c r="ES3" i="12"/>
  <c r="ER3" i="12"/>
  <c r="EQ3" i="12"/>
  <c r="EP3" i="12"/>
  <c r="EO3" i="12"/>
  <c r="EN3" i="12"/>
  <c r="EM3" i="12"/>
  <c r="EL3" i="12"/>
  <c r="EK3" i="12"/>
  <c r="EJ3" i="12"/>
  <c r="EI3" i="12"/>
  <c r="EH3" i="12"/>
  <c r="EG3" i="12"/>
  <c r="EF3" i="12"/>
  <c r="EE3" i="12"/>
  <c r="ED3" i="12"/>
  <c r="EC3" i="12"/>
  <c r="EB3" i="12"/>
  <c r="EA3" i="12"/>
  <c r="DZ3" i="12"/>
  <c r="DY3" i="12"/>
  <c r="DX3" i="12"/>
  <c r="DW3" i="12"/>
  <c r="DV3" i="12"/>
  <c r="DT3" i="12" l="1"/>
  <c r="DU3" i="12"/>
  <c r="DQ3" i="12"/>
  <c r="DP3" i="12"/>
  <c r="DO3" i="12"/>
  <c r="DN3" i="12"/>
  <c r="DM3" i="12"/>
  <c r="DK3" i="12"/>
  <c r="DJ3" i="12"/>
  <c r="DH3" i="12"/>
  <c r="DG3" i="12" l="1"/>
  <c r="DI3" i="12" s="1"/>
  <c r="DE3" i="12"/>
  <c r="CP3" i="12"/>
  <c r="DD3" i="12"/>
  <c r="CO3" i="12"/>
  <c r="DC3" i="12"/>
  <c r="CN3" i="12"/>
  <c r="DB3" i="12"/>
  <c r="CM3" i="12"/>
  <c r="DA3" i="12"/>
  <c r="CL3" i="12"/>
  <c r="CZ3" i="12"/>
  <c r="CK3" i="12"/>
  <c r="CY3" i="12"/>
  <c r="CJ3" i="12"/>
  <c r="CX3" i="12"/>
  <c r="CI3" i="12"/>
  <c r="CW3" i="12"/>
  <c r="CH3" i="12"/>
  <c r="CV3" i="12"/>
  <c r="CG3" i="12"/>
  <c r="CU3" i="12"/>
  <c r="CF3" i="12"/>
  <c r="CT3" i="12"/>
  <c r="CE3" i="12"/>
  <c r="CS3" i="12"/>
  <c r="CD3" i="12"/>
  <c r="CR3" i="12"/>
  <c r="CC3" i="12"/>
  <c r="CA3" i="12"/>
  <c r="BZ3" i="12"/>
  <c r="BW3" i="12"/>
  <c r="BV3" i="12"/>
  <c r="BU3" i="12"/>
  <c r="BT3" i="12"/>
  <c r="BS3" i="12"/>
  <c r="BR3" i="12"/>
  <c r="BQ3" i="12"/>
  <c r="BP3" i="12"/>
  <c r="BO3" i="12"/>
  <c r="BN3" i="12"/>
  <c r="BM3" i="12"/>
  <c r="BL3" i="12"/>
  <c r="BK3" i="12"/>
  <c r="BJ3" i="12"/>
  <c r="BI3" i="12"/>
  <c r="BH3" i="12"/>
  <c r="BG3" i="12"/>
  <c r="BF3" i="12"/>
  <c r="BE3" i="12"/>
  <c r="BD3" i="12" l="1"/>
  <c r="BC3" i="12"/>
  <c r="BB3" i="12"/>
  <c r="AI3" i="12"/>
  <c r="AH3" i="12"/>
  <c r="AF3" i="12"/>
  <c r="BA3" i="12"/>
  <c r="AE3" i="12"/>
  <c r="AZ3" i="12"/>
  <c r="AD3" i="12"/>
  <c r="AY3" i="12"/>
  <c r="AC3" i="12"/>
  <c r="AX3" i="12"/>
  <c r="AB3" i="12"/>
  <c r="AW3" i="12"/>
  <c r="AA3" i="12"/>
  <c r="AV3" i="12"/>
  <c r="Z3" i="12"/>
  <c r="AU3" i="12"/>
  <c r="Y3" i="12"/>
  <c r="AT3" i="12"/>
  <c r="X3" i="12"/>
  <c r="AS3" i="12"/>
  <c r="W3" i="12"/>
  <c r="AR3" i="12"/>
  <c r="V3" i="12"/>
  <c r="AQ3" i="12"/>
  <c r="U3" i="12"/>
  <c r="AP3" i="12"/>
  <c r="T3" i="12"/>
  <c r="AO3" i="12"/>
  <c r="S3" i="12"/>
  <c r="AN3" i="12"/>
  <c r="R3" i="12"/>
  <c r="AM3" i="12"/>
  <c r="Q3" i="12"/>
  <c r="AL3" i="12"/>
  <c r="P3" i="12"/>
  <c r="AK3" i="12"/>
  <c r="O3" i="12"/>
  <c r="J3" i="12"/>
  <c r="I3" i="12"/>
  <c r="H3" i="12"/>
  <c r="G3" i="12"/>
  <c r="F3" i="12"/>
  <c r="E3" i="12"/>
  <c r="D3" i="12"/>
  <c r="A3" i="12" l="1"/>
  <c r="D19" i="3"/>
  <c r="G3" i="9" l="1"/>
  <c r="G2" i="9"/>
  <c r="G31" i="9"/>
  <c r="F31" i="9"/>
  <c r="G30" i="9"/>
  <c r="F30" i="9"/>
  <c r="G29" i="9"/>
  <c r="F29" i="9"/>
  <c r="G28" i="9"/>
  <c r="F28" i="9"/>
  <c r="G27" i="9"/>
  <c r="F27" i="9"/>
  <c r="C3" i="6" l="1"/>
  <c r="H3" i="4"/>
  <c r="H2" i="4"/>
  <c r="G2" i="3"/>
  <c r="H3" i="2"/>
  <c r="H2" i="2"/>
  <c r="H3" i="1"/>
  <c r="H2" i="1"/>
  <c r="F24" i="3" l="1"/>
  <c r="E24" i="3"/>
  <c r="D24" i="3"/>
  <c r="E14" i="3"/>
  <c r="G14" i="3" l="1"/>
  <c r="G19" i="3" s="1"/>
  <c r="G24" i="3"/>
  <c r="G29" i="3" s="1"/>
  <c r="F21" i="6"/>
  <c r="F29" i="3"/>
  <c r="M19" i="4" s="1"/>
  <c r="CB3" i="12" s="1"/>
  <c r="E29" i="3"/>
  <c r="M16" i="4" s="1"/>
  <c r="BY3" i="12" s="1"/>
  <c r="D29" i="3"/>
  <c r="M15" i="4" s="1"/>
  <c r="F19" i="3"/>
  <c r="E26" i="4" s="1"/>
  <c r="E19" i="3"/>
  <c r="E25" i="4" s="1"/>
  <c r="L3" i="12" s="1"/>
  <c r="E24" i="4"/>
  <c r="I66" i="2"/>
  <c r="H66" i="2"/>
  <c r="G66" i="2"/>
  <c r="E66" i="2"/>
  <c r="D66" i="2"/>
  <c r="C66" i="2"/>
  <c r="J65" i="2"/>
  <c r="F65" i="2"/>
  <c r="J64" i="2"/>
  <c r="F64" i="2"/>
  <c r="J63" i="2"/>
  <c r="F63" i="2"/>
  <c r="J62" i="2"/>
  <c r="F62" i="2"/>
  <c r="J61" i="2"/>
  <c r="F61" i="2"/>
  <c r="J60" i="2"/>
  <c r="F60" i="2"/>
  <c r="J59" i="2"/>
  <c r="F59" i="2"/>
  <c r="J58" i="2"/>
  <c r="F58" i="2"/>
  <c r="J57" i="2"/>
  <c r="F57" i="2"/>
  <c r="J56" i="2"/>
  <c r="F56" i="2"/>
  <c r="J55" i="2"/>
  <c r="F55" i="2"/>
  <c r="J54" i="2"/>
  <c r="F54" i="2"/>
  <c r="J53" i="2"/>
  <c r="F53" i="2"/>
  <c r="J52" i="2"/>
  <c r="F52" i="2"/>
  <c r="J51" i="2"/>
  <c r="F51" i="2"/>
  <c r="J50" i="2"/>
  <c r="F50" i="2"/>
  <c r="J49" i="2"/>
  <c r="F49" i="2"/>
  <c r="L66" i="2"/>
  <c r="K66" i="2"/>
  <c r="J48" i="2"/>
  <c r="F48" i="2"/>
  <c r="F66" i="2" s="1"/>
  <c r="I42" i="2"/>
  <c r="H42" i="2"/>
  <c r="G42" i="2"/>
  <c r="E42" i="2"/>
  <c r="D42" i="2"/>
  <c r="C42" i="2"/>
  <c r="J41" i="2"/>
  <c r="F41" i="2"/>
  <c r="J40" i="2"/>
  <c r="F40" i="2"/>
  <c r="J39" i="2"/>
  <c r="F39" i="2"/>
  <c r="J38" i="2"/>
  <c r="F38" i="2"/>
  <c r="J37" i="2"/>
  <c r="F37" i="2"/>
  <c r="J36" i="2"/>
  <c r="F36" i="2"/>
  <c r="J35" i="2"/>
  <c r="F35" i="2"/>
  <c r="J34" i="2"/>
  <c r="F34" i="2"/>
  <c r="N34" i="2" s="1"/>
  <c r="J33" i="2"/>
  <c r="F33" i="2"/>
  <c r="J32" i="2"/>
  <c r="F32" i="2"/>
  <c r="N32" i="2" s="1"/>
  <c r="J31" i="2"/>
  <c r="F31" i="2"/>
  <c r="J30" i="2"/>
  <c r="F30" i="2"/>
  <c r="N30" i="2" s="1"/>
  <c r="J29" i="2"/>
  <c r="F29" i="2"/>
  <c r="J28" i="2"/>
  <c r="F28" i="2"/>
  <c r="N28" i="2" s="1"/>
  <c r="J27" i="2"/>
  <c r="F27" i="2"/>
  <c r="N27" i="2" s="1"/>
  <c r="J26" i="2"/>
  <c r="F26" i="2"/>
  <c r="N26" i="2" s="1"/>
  <c r="J25" i="2"/>
  <c r="F25" i="2"/>
  <c r="M42" i="2"/>
  <c r="K42" i="2"/>
  <c r="J24" i="2"/>
  <c r="F24" i="2"/>
  <c r="N29" i="2" l="1"/>
  <c r="N31" i="2"/>
  <c r="N33" i="2"/>
  <c r="N35" i="2"/>
  <c r="N37" i="2"/>
  <c r="N39" i="2"/>
  <c r="N41" i="2"/>
  <c r="N51" i="2"/>
  <c r="N53" i="2"/>
  <c r="N55" i="2"/>
  <c r="N57" i="2"/>
  <c r="N59" i="2"/>
  <c r="N61" i="2"/>
  <c r="N63" i="2"/>
  <c r="N65" i="2"/>
  <c r="F54" i="6"/>
  <c r="F58" i="6" s="1"/>
  <c r="N36" i="2"/>
  <c r="N38" i="2"/>
  <c r="N40" i="2"/>
  <c r="N50" i="2"/>
  <c r="N52" i="2"/>
  <c r="N54" i="2"/>
  <c r="N56" i="2"/>
  <c r="N60" i="2"/>
  <c r="N62" i="2"/>
  <c r="N64" i="2"/>
  <c r="J16" i="14"/>
  <c r="J42" i="2"/>
  <c r="M3" i="12"/>
  <c r="J15" i="14"/>
  <c r="N24" i="2"/>
  <c r="F42" i="2"/>
  <c r="C3" i="12" s="1"/>
  <c r="K3" i="12"/>
  <c r="BX3" i="12"/>
  <c r="CQ3" i="12" s="1"/>
  <c r="L42" i="2"/>
  <c r="J66" i="2"/>
  <c r="N58" i="2"/>
  <c r="M66" i="2"/>
  <c r="O35" i="4"/>
  <c r="DF3" i="12" s="1"/>
  <c r="N25" i="2"/>
  <c r="N48" i="2"/>
  <c r="N49" i="2"/>
  <c r="J17" i="14" l="1"/>
  <c r="FF3" i="12" s="1"/>
  <c r="N42" i="2"/>
  <c r="N66" i="2"/>
  <c r="F49" i="1" l="1"/>
  <c r="F24" i="1"/>
  <c r="J25" i="1"/>
  <c r="I66" i="1" l="1"/>
  <c r="H66" i="1"/>
  <c r="G66" i="1"/>
  <c r="E66" i="1"/>
  <c r="D66" i="1"/>
  <c r="C66" i="1"/>
  <c r="J65" i="1"/>
  <c r="F65" i="1"/>
  <c r="J64" i="1"/>
  <c r="F64" i="1"/>
  <c r="J63" i="1"/>
  <c r="F63" i="1"/>
  <c r="J62" i="1"/>
  <c r="F62" i="1"/>
  <c r="J61" i="1"/>
  <c r="F61" i="1"/>
  <c r="J60" i="1"/>
  <c r="F60" i="1"/>
  <c r="J59" i="1"/>
  <c r="F59" i="1"/>
  <c r="J58" i="1"/>
  <c r="F58" i="1"/>
  <c r="J57" i="1"/>
  <c r="F57" i="1"/>
  <c r="J56" i="1"/>
  <c r="F56" i="1"/>
  <c r="J55" i="1"/>
  <c r="F55" i="1"/>
  <c r="J54" i="1"/>
  <c r="F54" i="1"/>
  <c r="J53" i="1"/>
  <c r="F53" i="1"/>
  <c r="J52" i="1"/>
  <c r="F52" i="1"/>
  <c r="J51" i="1"/>
  <c r="F51" i="1"/>
  <c r="J50" i="1"/>
  <c r="F50" i="1"/>
  <c r="J49" i="1"/>
  <c r="J48" i="1"/>
  <c r="F48" i="1"/>
  <c r="I42" i="1"/>
  <c r="H42" i="1"/>
  <c r="G42" i="1"/>
  <c r="E42" i="1"/>
  <c r="D42" i="1"/>
  <c r="C42" i="1"/>
  <c r="J41" i="1"/>
  <c r="F41" i="1"/>
  <c r="J40" i="1"/>
  <c r="F40" i="1"/>
  <c r="J39" i="1"/>
  <c r="F39" i="1"/>
  <c r="J38" i="1"/>
  <c r="F38" i="1"/>
  <c r="J37" i="1"/>
  <c r="F37" i="1"/>
  <c r="J36" i="1"/>
  <c r="F36" i="1"/>
  <c r="J35" i="1"/>
  <c r="F35" i="1"/>
  <c r="J34" i="1"/>
  <c r="F34" i="1"/>
  <c r="J33" i="1"/>
  <c r="F33" i="1"/>
  <c r="J32" i="1"/>
  <c r="F32" i="1"/>
  <c r="J31" i="1"/>
  <c r="F31" i="1"/>
  <c r="J30" i="1"/>
  <c r="F30" i="1"/>
  <c r="J29" i="1"/>
  <c r="F29" i="1"/>
  <c r="J28" i="1"/>
  <c r="F28" i="1"/>
  <c r="J27" i="1"/>
  <c r="F27" i="1"/>
  <c r="J26" i="1"/>
  <c r="F26" i="1"/>
  <c r="F25" i="1"/>
  <c r="J24" i="1"/>
  <c r="N31" i="1" l="1"/>
  <c r="N32" i="1"/>
  <c r="N36" i="1"/>
  <c r="N40" i="1"/>
  <c r="M66" i="1"/>
  <c r="N27" i="1"/>
  <c r="F42" i="1"/>
  <c r="B3" i="12" s="1"/>
  <c r="N52" i="1"/>
  <c r="N56" i="1"/>
  <c r="N60" i="1"/>
  <c r="F66" i="1"/>
  <c r="M42" i="1"/>
  <c r="N49" i="1"/>
  <c r="N25" i="1"/>
  <c r="N30" i="1"/>
  <c r="N38" i="1"/>
  <c r="N64" i="1"/>
  <c r="N33" i="1"/>
  <c r="N37" i="1"/>
  <c r="N41" i="1"/>
  <c r="J42" i="1"/>
  <c r="N28" i="1"/>
  <c r="J66" i="1"/>
  <c r="N53" i="1"/>
  <c r="N57" i="1"/>
  <c r="N61" i="1"/>
  <c r="N65" i="1"/>
  <c r="K42" i="1"/>
  <c r="N29" i="1"/>
  <c r="N34" i="1"/>
  <c r="K66" i="1"/>
  <c r="N50" i="1"/>
  <c r="N54" i="1"/>
  <c r="N58" i="1"/>
  <c r="N62" i="1"/>
  <c r="L42" i="1"/>
  <c r="D32" i="3" s="1"/>
  <c r="D37" i="3" s="1"/>
  <c r="E27" i="4" s="1"/>
  <c r="N26" i="1"/>
  <c r="N35" i="1"/>
  <c r="N39" i="1"/>
  <c r="L66" i="1"/>
  <c r="N51" i="1"/>
  <c r="N55" i="1"/>
  <c r="N59" i="1"/>
  <c r="N63" i="1"/>
  <c r="N24" i="1"/>
  <c r="N48" i="1"/>
  <c r="G71" i="4" l="1"/>
  <c r="O56" i="4" s="1"/>
  <c r="N3" i="12"/>
  <c r="AJ3" i="12" s="1"/>
  <c r="N66" i="1"/>
  <c r="N42" i="1"/>
  <c r="D40" i="3" s="1"/>
  <c r="D45" i="3" s="1"/>
  <c r="D13" i="6" s="1"/>
  <c r="D21" i="6" l="1"/>
  <c r="DS3" i="12"/>
  <c r="D54" i="6" l="1"/>
  <c r="D58" i="6" l="1"/>
  <c r="M45" i="4" s="1"/>
  <c r="O47" i="4" s="1"/>
  <c r="DL3" i="12" s="1"/>
  <c r="FB3" i="12"/>
  <c r="O53" i="4" l="1"/>
  <c r="DR3" i="12" s="1"/>
  <c r="O55" i="4" l="1"/>
  <c r="J6" i="14"/>
  <c r="J8" i="14" s="1"/>
</calcChain>
</file>

<file path=xl/sharedStrings.xml><?xml version="1.0" encoding="utf-8"?>
<sst xmlns="http://schemas.openxmlformats.org/spreadsheetml/2006/main" count="777" uniqueCount="562">
  <si>
    <t>INSTRUCTIONS</t>
  </si>
  <si>
    <t>Fill-out/Complete the following information on the following tabs:</t>
  </si>
  <si>
    <t>a. Profile</t>
  </si>
  <si>
    <t>•</t>
  </si>
  <si>
    <t>Company Name – select using the dropdown function</t>
  </si>
  <si>
    <t>Broker Type – select using the dropdown function</t>
  </si>
  <si>
    <t>License Number and its Expiry Date</t>
  </si>
  <si>
    <t>Company Head – can be a President/Chief Executive Office or General Manager</t>
  </si>
  <si>
    <t>Finance Head – can be the Chief Financial Officer, Finance Manager or the authorized representative of the Company who will sign on the pdf copy of Profile tab in Form C.</t>
  </si>
  <si>
    <t>External Auditor Information</t>
  </si>
  <si>
    <t xml:space="preserve">Number of Officers and Employees </t>
  </si>
  <si>
    <t>Certification Section – it attests that the Finance Head prepared all the information provided and all the documents submitted are true and accurate. Signoff can be made in the pdf copy only of the Profile tab</t>
  </si>
  <si>
    <t>b. Prudential Requirements</t>
  </si>
  <si>
    <t>Indicate the Transaction Type using the dropdown function. All other fields (i.e., Net Worth and Fiduciary Ratio requirements) are automatically computed based on the amounts encoded in the Audited Trial Balances.</t>
  </si>
  <si>
    <t>c. Bonds and Policies</t>
  </si>
  <si>
    <t>Indicate the issuer, coverage period and the amount of surety bonds and errors &amp; omissions policies.</t>
  </si>
  <si>
    <t>d. Statement of Business Operations – Insurance Broker – summary of Company’s premium and commission production related to insurance and HMO business</t>
  </si>
  <si>
    <t>e. Statement of Business Operations – Reinsurance Broker - summary of Company’s premium and commission production related to reinsurance and HMO business</t>
  </si>
  <si>
    <t>f. Statement of Business Operations – Reconciliation – presents the differences between the balances in SBO and Audited Trial Balance templates</t>
  </si>
  <si>
    <t>g. Audited Trial Balance – Statement of Comprehensive Income – summary of nominal accounts per CL No. 2021-69.</t>
  </si>
  <si>
    <t>h. Audited Trial Balance – Statement of Financial Position - summary of real accounts per CL No. 2021-69.</t>
  </si>
  <si>
    <t>i. Compliance and Governance – provides supplemental information on the Company’s business structure (i.e., broker’s license, significant changes in the Company’s production, and information on the parent company, if any)</t>
  </si>
  <si>
    <t xml:space="preserve"> IC-FBR-DP-001-F-02 REV.01</t>
  </si>
  <si>
    <t>COMPANY PROFILE</t>
  </si>
  <si>
    <t>Company Name</t>
  </si>
  <si>
    <t>Broker Type</t>
  </si>
  <si>
    <t>License Number</t>
  </si>
  <si>
    <t>Expiry Date</t>
  </si>
  <si>
    <t>Company Head</t>
  </si>
  <si>
    <t>Finance Head</t>
  </si>
  <si>
    <t>Name</t>
  </si>
  <si>
    <t xml:space="preserve">Email Address </t>
  </si>
  <si>
    <t>Contact Number</t>
  </si>
  <si>
    <t>External Auditor</t>
  </si>
  <si>
    <t>IB</t>
  </si>
  <si>
    <t>RB</t>
  </si>
  <si>
    <t>Name of Audit Firm</t>
  </si>
  <si>
    <t>Number of Officers</t>
  </si>
  <si>
    <t>Name of Audit Partner</t>
  </si>
  <si>
    <t>Number of Employees</t>
  </si>
  <si>
    <t>IC Accreditation Reference</t>
  </si>
  <si>
    <t>I hereby attest that I prepared all the information provided and all the documents submitted are true and accurate to the best of my knowledge. Any errors found by the Commission will be subject to penalty, in accordance to Section VII(C)(16) of IC Circular Letter No. 2014-15 Fees and Charges. I also understand that I am bound to provide additional documents that are deemed necessary by the Brokers and Insurance Pools Division for the verification of our Company's financial condition.</t>
  </si>
  <si>
    <t>(signature over printed name)</t>
  </si>
  <si>
    <t>(position of the authorized representative)</t>
  </si>
  <si>
    <t>Insurance Commission's Data Privacy Disclosure</t>
  </si>
  <si>
    <t>The information provided will be treated with utmost respect and confidentiality. The Insurance Commission follows general principles and rules of Data Privacy protection in the Philippines.</t>
  </si>
  <si>
    <t>PRUDENTIAL FINANCIAL REQUIREMENTS (PER SECTION 3 OF IC CL NO. 2021-65)</t>
  </si>
  <si>
    <t>I . Net Worth Requirement</t>
  </si>
  <si>
    <t xml:space="preserve">Net Worth per Adjusted Trial Balance </t>
  </si>
  <si>
    <t>Net Worth Requirement, per IC CL No. 2018-52</t>
  </si>
  <si>
    <t>Excess / Deficit</t>
  </si>
  <si>
    <t>II. Fiduciary Ratio Requirement</t>
  </si>
  <si>
    <t>Transaction Type</t>
  </si>
  <si>
    <t>Client's Money</t>
  </si>
  <si>
    <t>Premium Receivable</t>
  </si>
  <si>
    <t>Premium Payable</t>
  </si>
  <si>
    <t>Fiduciary Ratio</t>
  </si>
  <si>
    <t xml:space="preserve">     computed by dividing the sum of client's money and premium receivable over premium payable</t>
  </si>
  <si>
    <t>SURETY BOND AND ERRORS AND OMISSIONS POLICY</t>
  </si>
  <si>
    <t>Surety Bond</t>
  </si>
  <si>
    <t>Issuer</t>
  </si>
  <si>
    <t>Covered Period</t>
  </si>
  <si>
    <t>Amount</t>
  </si>
  <si>
    <t>TOTAL</t>
  </si>
  <si>
    <t>Errors and Omissions Policy</t>
  </si>
  <si>
    <t>Statement of Business Operations</t>
  </si>
  <si>
    <t>For the Year Ended December 31, ____</t>
  </si>
  <si>
    <t>Notes and Instructions:</t>
  </si>
  <si>
    <t>1) Premiums Collected During the Year - the consideration received by the brokers from the insured (policy holders) as payments for the insurance afforded by the insurers.</t>
  </si>
  <si>
    <t>2) Premiums Remitted During the Year - the consideration transmitted by the brokers to the insurers as payments made for the insurance afforded to the insured.</t>
  </si>
  <si>
    <t>3) Commissions Received During the Year - the consideration given for the direct business solicited by the brokers</t>
  </si>
  <si>
    <t>4) Premiums Collected during the year should equal to Premiums Remitted during the year + Commissions received during the year</t>
  </si>
  <si>
    <t>5) Premiums Receivables at the end of the year should equal to Premiums Payable at the end of the year + Commissions Receivables at the end of the year.</t>
  </si>
  <si>
    <t>6) For purposes of Statement of Business Operations: Premiums Receivable is equal to Premiums Payable per Audited Finance Statements.</t>
  </si>
  <si>
    <t>7) Premiums Receivables reported in the Audited Financial Statements are receivables from clients and were not yet reported in this statement.</t>
  </si>
  <si>
    <t>8) Premiums Reported should be Gross of Tax</t>
  </si>
  <si>
    <t>9) Premums and/or Commissions earned during the year should tally per Audited Financial Statement, reconcilliation will be provided in case of discrepancies (page 4)</t>
  </si>
  <si>
    <t>10) * Includes Fidelity and Surety</t>
  </si>
  <si>
    <r>
      <t xml:space="preserve">11) ** If Miscellaneous is more than 5% of the total business, please indicate breakdown on the </t>
    </r>
    <r>
      <rPr>
        <i/>
        <sz val="12"/>
        <color theme="1"/>
        <rFont val="Calibri"/>
        <family val="2"/>
        <scheme val="minor"/>
      </rPr>
      <t>Miscellaneous</t>
    </r>
    <r>
      <rPr>
        <sz val="12"/>
        <color theme="1"/>
        <rFont val="Calibri"/>
        <family val="2"/>
        <scheme val="minor"/>
      </rPr>
      <t xml:space="preserve"> section</t>
    </r>
  </si>
  <si>
    <t>12) ***Business offered by Health Maintenance Organizations only</t>
  </si>
  <si>
    <t>Lines of Business</t>
  </si>
  <si>
    <t>Premiums</t>
  </si>
  <si>
    <t>Remittances</t>
  </si>
  <si>
    <t>Commissions</t>
  </si>
  <si>
    <t>Collected During the Year</t>
  </si>
  <si>
    <t>Receivables, End</t>
  </si>
  <si>
    <t>Receivables, Beg</t>
  </si>
  <si>
    <t>Produced for the Year</t>
  </si>
  <si>
    <t>Remitted During the Year</t>
  </si>
  <si>
    <t>Payables, End</t>
  </si>
  <si>
    <t>Payables, Beg</t>
  </si>
  <si>
    <t>Remittances For the Year</t>
  </si>
  <si>
    <t>Received During the Year</t>
  </si>
  <si>
    <t>Earned For the Year</t>
  </si>
  <si>
    <t>1. Life</t>
  </si>
  <si>
    <t>2. Fire</t>
  </si>
  <si>
    <t>3. Marine Cargo</t>
  </si>
  <si>
    <t>4. Marine Hull</t>
  </si>
  <si>
    <t>5. Aviation</t>
  </si>
  <si>
    <t>6. Motor Car</t>
  </si>
  <si>
    <t>7. Health</t>
  </si>
  <si>
    <t>8. Accident</t>
  </si>
  <si>
    <t>9. Engineering</t>
  </si>
  <si>
    <t>10. Insurance for Migrant Workers</t>
  </si>
  <si>
    <t>11. Micro-Insurance</t>
  </si>
  <si>
    <t>12. Bonds *</t>
  </si>
  <si>
    <t>13. General Liability</t>
  </si>
  <si>
    <t>14. Prof. Indemnity</t>
  </si>
  <si>
    <t>15. Crime Insurance</t>
  </si>
  <si>
    <t>16. Special Risks</t>
  </si>
  <si>
    <t>17. Miscellaneous **</t>
  </si>
  <si>
    <t>18. HMO***</t>
  </si>
  <si>
    <t>Breakdown of Miscellaneous Lines</t>
  </si>
  <si>
    <t>TOTAL MISCELLANEOUS</t>
  </si>
  <si>
    <t>Reconciliation of Premium Accounts per SBO vs. AFS</t>
  </si>
  <si>
    <t>as of December 31, ____</t>
  </si>
  <si>
    <t>Note/s and Instruction/s:</t>
  </si>
  <si>
    <r>
      <t xml:space="preserve">Add rows on the </t>
    </r>
    <r>
      <rPr>
        <i/>
        <sz val="12"/>
        <color theme="1"/>
        <rFont val="Calibri"/>
        <family val="2"/>
        <scheme val="minor"/>
      </rPr>
      <t>Reconciling items</t>
    </r>
    <r>
      <rPr>
        <sz val="12"/>
        <color theme="1"/>
        <rFont val="Calibri"/>
        <family val="2"/>
        <scheme val="minor"/>
      </rPr>
      <t xml:space="preserve"> section, if necessary.</t>
    </r>
  </si>
  <si>
    <t>Policyholder</t>
  </si>
  <si>
    <t>Ceding Company</t>
  </si>
  <si>
    <t>HMO</t>
  </si>
  <si>
    <t>Total</t>
  </si>
  <si>
    <t>Justification</t>
  </si>
  <si>
    <t>Premiums Receivable, end (per SBO)</t>
  </si>
  <si>
    <t>Add/Less Reconciling items:</t>
  </si>
  <si>
    <t>[description]</t>
  </si>
  <si>
    <t>Balance, Audited AFS</t>
  </si>
  <si>
    <t>Insurance Company</t>
  </si>
  <si>
    <t>Reinsurer</t>
  </si>
  <si>
    <t>Premiums Payable, end (per SBO)</t>
  </si>
  <si>
    <t>Commissions Receivable, end (per SBO)</t>
  </si>
  <si>
    <t>Commissions Revenue, (per SBO)</t>
  </si>
  <si>
    <t>Reconciling items:</t>
  </si>
  <si>
    <t>Statement of Comprehensive Income</t>
  </si>
  <si>
    <t>Ensure that the balances of premium-related accounts per SBO Reconciliation are tied up with the Adjusted Trial Balance.</t>
  </si>
  <si>
    <t>Current Year</t>
  </si>
  <si>
    <t>Prior Year</t>
  </si>
  <si>
    <t>Commission Income</t>
  </si>
  <si>
    <t>Service Fee Income</t>
  </si>
  <si>
    <t>Interest Income</t>
  </si>
  <si>
    <t>Dividend Income</t>
  </si>
  <si>
    <t>Rental Income</t>
  </si>
  <si>
    <t>Gain/Loss on Sale of Investments</t>
  </si>
  <si>
    <t>Gain/Loss on Sale of Property and Equipment</t>
  </si>
  <si>
    <t>Miscellaneous Income</t>
  </si>
  <si>
    <t>Total Revenues</t>
  </si>
  <si>
    <t>Cost of Services / Direct Expenses</t>
  </si>
  <si>
    <t>Representation and Entertainment</t>
  </si>
  <si>
    <t>Transportation and Travel Expense</t>
  </si>
  <si>
    <t>Management Fee Expense</t>
  </si>
  <si>
    <t>Salaries and Wages Benefits (Direct)</t>
  </si>
  <si>
    <t>Commission Expense</t>
  </si>
  <si>
    <t>Other Direct Expenses</t>
  </si>
  <si>
    <t>Administrative Expense</t>
  </si>
  <si>
    <t>Salaries and Wages Benefits (Indirect)</t>
  </si>
  <si>
    <t>Professional and Technical Development</t>
  </si>
  <si>
    <t>Professional Fees</t>
  </si>
  <si>
    <t>Taxes and Licenses</t>
  </si>
  <si>
    <t>Rental Expense</t>
  </si>
  <si>
    <t>Utilities Expense</t>
  </si>
  <si>
    <t>Depreciation and Amortization</t>
  </si>
  <si>
    <t>Repairs and Maintenance</t>
  </si>
  <si>
    <t>Insurance Expense</t>
  </si>
  <si>
    <t>Advertising / Promotions</t>
  </si>
  <si>
    <t>Bank Charges</t>
  </si>
  <si>
    <t>Donation and Contribution</t>
  </si>
  <si>
    <t>Miscellaneous Expense</t>
  </si>
  <si>
    <t>Doubtful Accounts Expense</t>
  </si>
  <si>
    <t>Impairment Loss</t>
  </si>
  <si>
    <t>Other Indirect Expenses</t>
  </si>
  <si>
    <t>Provision for Income Tax</t>
  </si>
  <si>
    <t>Provision for Income Tax - Final</t>
  </si>
  <si>
    <t>Provision for Income Tax - Current</t>
  </si>
  <si>
    <t>Provision for Income Tax - Deferred</t>
  </si>
  <si>
    <t>Total Expenses</t>
  </si>
  <si>
    <t>Net Income</t>
  </si>
  <si>
    <t>Other Comprehensive Income / Loss</t>
  </si>
  <si>
    <t>Total Comprehensive Income</t>
  </si>
  <si>
    <t>Statement of Financial Position</t>
  </si>
  <si>
    <t>ASSETS</t>
  </si>
  <si>
    <t>LIABILITIES AND SHAREHOLDER'S EQUITY</t>
  </si>
  <si>
    <t>CURRENT</t>
  </si>
  <si>
    <t>NON-CURRENT</t>
  </si>
  <si>
    <t>Cash Restricted - Client's Money Account</t>
  </si>
  <si>
    <t>Payable to Insurance Companies</t>
  </si>
  <si>
    <t>Client's Money on Hand</t>
  </si>
  <si>
    <t>Payable to Reinsurer</t>
  </si>
  <si>
    <t>Client's Money in Bank</t>
  </si>
  <si>
    <t>Payable to Ceding Company</t>
  </si>
  <si>
    <t>Cash and Cash Equivalents</t>
  </si>
  <si>
    <t>Payable to Insured</t>
  </si>
  <si>
    <t>Cash on Hand</t>
  </si>
  <si>
    <t>Payable to HMO</t>
  </si>
  <si>
    <t>Cash in Bank</t>
  </si>
  <si>
    <t>Other Payables</t>
  </si>
  <si>
    <t>Cash Equivalents</t>
  </si>
  <si>
    <t>Accounts Payable</t>
  </si>
  <si>
    <t>E-Money</t>
  </si>
  <si>
    <t>Operating Lease Liability</t>
  </si>
  <si>
    <t>Allowance for Expected Credit Losses</t>
  </si>
  <si>
    <t>Dividends Payable</t>
  </si>
  <si>
    <t>Receivable from Insurance Companies' Clients</t>
  </si>
  <si>
    <t>SSS/ECC/PAGIBIG/PHILHEALTH Contributions Payable</t>
  </si>
  <si>
    <t>Receivable from Ceding Company</t>
  </si>
  <si>
    <t>Taxes Payable - Others</t>
  </si>
  <si>
    <t>Receivable from HMO Members</t>
  </si>
  <si>
    <t>Management Fee Payable</t>
  </si>
  <si>
    <t>Commission Receivable</t>
  </si>
  <si>
    <t>Notes Payable</t>
  </si>
  <si>
    <t>Other Receivables</t>
  </si>
  <si>
    <t>Loan Payable</t>
  </si>
  <si>
    <t>Accounts Receivable</t>
  </si>
  <si>
    <t>Finance Lease Liabilities</t>
  </si>
  <si>
    <t>Notes Receivable</t>
  </si>
  <si>
    <t>Post-Employment Benefits Obligation</t>
  </si>
  <si>
    <t>Loans Receivable</t>
  </si>
  <si>
    <t>Deferred Tax Liability</t>
  </si>
  <si>
    <t>Interest Receivable</t>
  </si>
  <si>
    <t>Derivative Liabilities Held for Hedging</t>
  </si>
  <si>
    <t>Dividend Receivable</t>
  </si>
  <si>
    <t>Deferred Income</t>
  </si>
  <si>
    <t>Subscription Receivable</t>
  </si>
  <si>
    <t>Other Liabilities</t>
  </si>
  <si>
    <t>Receivable - Others</t>
  </si>
  <si>
    <t>TOTAL LIABILITIES</t>
  </si>
  <si>
    <t>Allowance for Expected Credit Losses - Receivables</t>
  </si>
  <si>
    <t>Prepayments</t>
  </si>
  <si>
    <t>Prepaid Rent</t>
  </si>
  <si>
    <t>Share Capital</t>
  </si>
  <si>
    <t>Rental Deposit</t>
  </si>
  <si>
    <t>Preferred Shares</t>
  </si>
  <si>
    <t>Prepaid VAT</t>
  </si>
  <si>
    <t>Common Shares</t>
  </si>
  <si>
    <t>Creditable Withholding Tax</t>
  </si>
  <si>
    <t>Subscribed Share Capital</t>
  </si>
  <si>
    <t>Prepayments - Others</t>
  </si>
  <si>
    <t>Additional Paid-In Capital</t>
  </si>
  <si>
    <t>Financial Asset at Fair Value Through Profit or Loss</t>
  </si>
  <si>
    <t>Retained Earnings</t>
  </si>
  <si>
    <t>Financial Assets at Amortized Cost</t>
  </si>
  <si>
    <t>Retained Earnings, beginning</t>
  </si>
  <si>
    <t>Financial Asset at Other Comprehensive Income</t>
  </si>
  <si>
    <t>Comprehensive Income</t>
  </si>
  <si>
    <t>Derivative Assets Held for Hedging</t>
  </si>
  <si>
    <t>Dividends</t>
  </si>
  <si>
    <t>Investment in Subsidiaries</t>
  </si>
  <si>
    <t>Investment in Associates</t>
  </si>
  <si>
    <t>Treasury Shares</t>
  </si>
  <si>
    <t>Investment in Joint Ventures</t>
  </si>
  <si>
    <t>Reserves</t>
  </si>
  <si>
    <t>Investment Property</t>
  </si>
  <si>
    <t>Contingency Surplus</t>
  </si>
  <si>
    <t>Investment Property - Land</t>
  </si>
  <si>
    <t>Revaluation Surplus</t>
  </si>
  <si>
    <t>Investment Property - Building and Building Improvements</t>
  </si>
  <si>
    <t>Others</t>
  </si>
  <si>
    <t>Investment Property - Foreclosed Properties</t>
  </si>
  <si>
    <t>TOTAL SHAREHOLDER'S EQUITY</t>
  </si>
  <si>
    <t>Investment Property - Right-of-Use Asset</t>
  </si>
  <si>
    <t>Property, Plant and Equipment</t>
  </si>
  <si>
    <t>TOTAL LIABILITIES AND SHAREHOLDER'S EQUITY</t>
  </si>
  <si>
    <t>Land</t>
  </si>
  <si>
    <t>Building and Building Improvements</t>
  </si>
  <si>
    <t>Leasehold Improvements</t>
  </si>
  <si>
    <t>I.T. Equipment</t>
  </si>
  <si>
    <t>Transportation Equipment</t>
  </si>
  <si>
    <t>Office Furniture, Fixtures and Equipment</t>
  </si>
  <si>
    <t>Right-of-Use Asset (PPE)</t>
  </si>
  <si>
    <t>Other Equipment</t>
  </si>
  <si>
    <t>Revaluation Increment</t>
  </si>
  <si>
    <t>Accumulated Depreciation</t>
  </si>
  <si>
    <t>Accumulated Impairment Losses</t>
  </si>
  <si>
    <t>Post-Employment Defined Benefit Assets</t>
  </si>
  <si>
    <t>Deferred Tax Assets</t>
  </si>
  <si>
    <t>Intangible Assets</t>
  </si>
  <si>
    <t>Other Assets</t>
  </si>
  <si>
    <t>TOTAL ASSETS</t>
  </si>
  <si>
    <t>Compliance and Governance Information</t>
  </si>
  <si>
    <t>Broker's License</t>
  </si>
  <si>
    <t>Has the company filed the following changes to the Commission?</t>
  </si>
  <si>
    <t>Yes</t>
  </si>
  <si>
    <t>No</t>
  </si>
  <si>
    <t>If Yes, Put Remarks</t>
  </si>
  <si>
    <t>a. Licensing changes</t>
  </si>
  <si>
    <t>b. Company directors</t>
  </si>
  <si>
    <t>c. Company officers</t>
  </si>
  <si>
    <t>d. Company location</t>
  </si>
  <si>
    <t>e. Intermediary appointments</t>
  </si>
  <si>
    <t>f. Insurance products</t>
  </si>
  <si>
    <t>Has the company had a new or large amount of insurance complaints</t>
  </si>
  <si>
    <t>Has the company corresponded or filed for anything not covered in the items above?</t>
  </si>
  <si>
    <t>Significant Changes</t>
  </si>
  <si>
    <t>Document the Company's disclosure of (a) unusual events or economic changes, (b) known trends or uncertainties, and (c) material increases in premium</t>
  </si>
  <si>
    <t>Top 5 Business Line</t>
  </si>
  <si>
    <t>Increase/Decrease</t>
  </si>
  <si>
    <t>Document any prospective or forward-looking information</t>
  </si>
  <si>
    <t>Document any material changes in line items between three (3) years</t>
  </si>
  <si>
    <r>
      <t xml:space="preserve">Document liquidity and its sources, description of short-term liquidity and capital resources content, discussion of trends, known demands, or uncertainties that will </t>
    </r>
    <r>
      <rPr>
        <b/>
        <sz val="10"/>
        <color theme="1"/>
        <rFont val="Calibri"/>
        <family val="2"/>
        <scheme val="minor"/>
      </rPr>
      <t>reasonably, likely, materially change the Company’s liquidity, discussion of known material trends in the Company’s capital resources</t>
    </r>
    <r>
      <rPr>
        <sz val="10"/>
        <color theme="1"/>
        <rFont val="Calibri"/>
        <family val="2"/>
        <scheme val="minor"/>
      </rPr>
      <t xml:space="preserve">, a balanced discussion of liquidity incorporating the Company’s statement of cash flows including cash flows from financing, investment, and operations, a reminder that the discussion should not be overly general or boilerplate, disclosure of factors for the continued use of off-balance sheet financing arrangements that the Company is dependent upon for liquidity, a reminder that the standard for liquidity disclosure, is “reasonably likely” to occur, which is a lower threshold than “more likely than not,” and items </t>
    </r>
    <r>
      <rPr>
        <b/>
        <sz val="10"/>
        <color theme="1"/>
        <rFont val="Calibri"/>
        <family val="2"/>
        <scheme val="minor"/>
      </rPr>
      <t>management should consider when evaluating trends, commitments, and uncertainties that require disclosure.</t>
    </r>
  </si>
  <si>
    <r>
      <t>Document</t>
    </r>
    <r>
      <rPr>
        <b/>
        <sz val="10"/>
        <color theme="1"/>
        <rFont val="Calibri"/>
        <family val="2"/>
        <scheme val="minor"/>
      </rPr>
      <t xml:space="preserve"> transactions, relationship and arrangement with others that are reasonably likely to have a material affect on the liquidity or requirement for capital resources, material source and financing including off-balance sheet arrangements and limited purpose vehicles</t>
    </r>
    <r>
      <rPr>
        <sz val="10"/>
        <color theme="1"/>
        <rFont val="Calibri"/>
        <family val="2"/>
        <scheme val="minor"/>
      </rPr>
      <t>, detailed and specific information on off-balance sheet arrangements as needed, and important distinction of terms and effects of individual arrangements when individual arrangements are aggregated and discussed as a whole.</t>
    </r>
  </si>
  <si>
    <t>Holding Company</t>
  </si>
  <si>
    <t>Is the Company a member of a larger company holding system?</t>
  </si>
  <si>
    <t>Name of Ultimate Parent/ Holding Company Group Name</t>
  </si>
  <si>
    <t>Organization type:</t>
  </si>
  <si>
    <t>(Select 1)</t>
  </si>
  <si>
    <t>Stock</t>
  </si>
  <si>
    <t>Non-stock</t>
  </si>
  <si>
    <t>Public-traded</t>
  </si>
  <si>
    <t>Non-public</t>
  </si>
  <si>
    <t>Insurer</t>
  </si>
  <si>
    <t>Non-insurer</t>
  </si>
  <si>
    <t>Holding Company Operations (select 1)</t>
  </si>
  <si>
    <t>Exclusively Insurance and ancillary functions</t>
  </si>
  <si>
    <t>Primarily insurance and ancillary functions</t>
  </si>
  <si>
    <t>Substantial non-insurance operations</t>
  </si>
  <si>
    <t>Document differences in the prior year and current year's organizational structure</t>
  </si>
  <si>
    <t>Has the company filed external audited financial statements of its ultimate parent or controlling affiliate for the year being reviewed?</t>
  </si>
  <si>
    <t>Date filed:</t>
  </si>
  <si>
    <t>Company reliance on holding company for needed capital, reinsurance, operational support through pooling agreements, administrative and/or investment service agreements, etc</t>
  </si>
  <si>
    <t>Holding company reliance on Company by reviewing dividend, tax payments or other cash flow to the parent over the last two years</t>
  </si>
  <si>
    <t xml:space="preserve">Does the Company have other investments in parent or affiliates, such as notes, bonds, mortgages, surplus notes, </t>
  </si>
  <si>
    <t>Supply the following information</t>
  </si>
  <si>
    <t>Y1</t>
  </si>
  <si>
    <t>Y2</t>
  </si>
  <si>
    <t>Y3</t>
  </si>
  <si>
    <t>Net income</t>
  </si>
  <si>
    <t>Non-controlling interest</t>
  </si>
  <si>
    <t>Net cash flows</t>
  </si>
  <si>
    <t>107 Exchange Insurance Broker, Inc.</t>
  </si>
  <si>
    <t>107E</t>
  </si>
  <si>
    <t>Type</t>
  </si>
  <si>
    <t>NW Requirement</t>
  </si>
  <si>
    <t>A.V. Ocampo - ATR Kimeng Insurance Brokers, Inc.</t>
  </si>
  <si>
    <t>AVIB</t>
  </si>
  <si>
    <t>Insurance Broker - New</t>
  </si>
  <si>
    <t>Credit Agreement</t>
  </si>
  <si>
    <t>Affinitas Insurance Brokers, Inc.</t>
  </si>
  <si>
    <t>AFFIB</t>
  </si>
  <si>
    <t>Insurance Broker- Existing</t>
  </si>
  <si>
    <t>Direct Remittance Agreement</t>
  </si>
  <si>
    <t>Alsons Insurance and Reinsurance Brokers Corporation</t>
  </si>
  <si>
    <t>AIRBC</t>
  </si>
  <si>
    <t>Reinsurance Broker - New</t>
  </si>
  <si>
    <t>Both Credit and Direct Remittance Agreement</t>
  </si>
  <si>
    <t>Anchor Insurance Brokerage Corporation</t>
  </si>
  <si>
    <t>AIBC</t>
  </si>
  <si>
    <t>Reinsurance Broker - Existing</t>
  </si>
  <si>
    <t>Aon Insurance and Reinsurance Brokers Philippines, Inc.</t>
  </si>
  <si>
    <t>AIRBP</t>
  </si>
  <si>
    <t>Both Insurance and Reinsurance Broker - New</t>
  </si>
  <si>
    <t>Arians Insurance Broker Inc</t>
  </si>
  <si>
    <t>AIBI</t>
  </si>
  <si>
    <t>Both Insurance and Reinsurance Broker - Existing</t>
  </si>
  <si>
    <t>Asian Asset Insurance Brokerage Corporation</t>
  </si>
  <si>
    <t>AAIBC</t>
  </si>
  <si>
    <t>Avenues Insurance Brokers, Inc.</t>
  </si>
  <si>
    <t>AVeIB</t>
  </si>
  <si>
    <t>BDO Insurance Brokers, Inc.</t>
  </si>
  <si>
    <t>BDOI</t>
  </si>
  <si>
    <t>BMB Insurance Broker Inc</t>
  </si>
  <si>
    <t>BMBI</t>
  </si>
  <si>
    <t>Bonifacio Insurance Broker Corporation</t>
  </si>
  <si>
    <t>BIBC</t>
  </si>
  <si>
    <t>CashKo Insurance Brokerage Corp.</t>
  </si>
  <si>
    <t>CIBC</t>
  </si>
  <si>
    <t>Cebuana Lhuillier Insurance Brokers, Inc.</t>
  </si>
  <si>
    <t>CLIB</t>
  </si>
  <si>
    <t>Cedar Rapids Reinsurance Brokers Corporation</t>
  </si>
  <si>
    <t>CEDAR</t>
  </si>
  <si>
    <t>Centrolink Insurance Brokers Phils. Corp.</t>
  </si>
  <si>
    <t>CIBP</t>
  </si>
  <si>
    <t xml:space="preserve">Chinabank Insurance Brokers, Inc. </t>
  </si>
  <si>
    <t>CHIB</t>
  </si>
  <si>
    <t>Citicorp Financial Services and Insurance Brokerage Philippines Inc.</t>
  </si>
  <si>
    <t>CFSI</t>
  </si>
  <si>
    <t xml:space="preserve">Cotton and Diaz Insurance Services Inc. </t>
  </si>
  <si>
    <t>CDIS</t>
  </si>
  <si>
    <t>Dacon Insurance Brokers, Inc.</t>
  </si>
  <si>
    <t>DIBI</t>
  </si>
  <si>
    <t>DBP Insurance Brokers, Inc.</t>
  </si>
  <si>
    <t>DBPI</t>
  </si>
  <si>
    <t xml:space="preserve">EAB Insurance Brokers, Inc. </t>
  </si>
  <si>
    <t>EABI</t>
  </si>
  <si>
    <t>East West Insurance Brokerage Inc.</t>
  </si>
  <si>
    <t>EWIB</t>
  </si>
  <si>
    <t>EnsureMePh Insurance Broker Inc.</t>
  </si>
  <si>
    <t>EMPI</t>
  </si>
  <si>
    <t>Eurobrokers International, Inc.</t>
  </si>
  <si>
    <t>EURO</t>
  </si>
  <si>
    <t>Fubon Insurance Broker (Philippines) Corporation</t>
  </si>
  <si>
    <t>FIBC</t>
  </si>
  <si>
    <t>Gotuaco Del Rosario Insurance Brokers, Inc.</t>
  </si>
  <si>
    <t>GDRIB</t>
  </si>
  <si>
    <t xml:space="preserve">Granite International Reinsurance Brokers Inc. </t>
  </si>
  <si>
    <t>GIRB</t>
  </si>
  <si>
    <t>GTS Insurance Brokers, Inc.</t>
  </si>
  <si>
    <t>GTSB</t>
  </si>
  <si>
    <t>Guevent Insurance Broker Corp.</t>
  </si>
  <si>
    <t>GIBC</t>
  </si>
  <si>
    <t>HIRB</t>
  </si>
  <si>
    <t>HSBC</t>
  </si>
  <si>
    <t xml:space="preserve">International Marketing Group (IMG) Insurance Brokers Corp. </t>
  </si>
  <si>
    <t>IMGB</t>
  </si>
  <si>
    <t>IUBI Insurance Intermediary Corporation</t>
  </si>
  <si>
    <t>IUBI</t>
  </si>
  <si>
    <t>K&amp;A Insurance Brokers, Inc.</t>
  </si>
  <si>
    <t>KAIB</t>
  </si>
  <si>
    <t>KRM Reinsurance Brokers Phils., Inc.</t>
  </si>
  <si>
    <t>KRMB</t>
  </si>
  <si>
    <t>Kwiktech Insurance Brokerage, Inc.</t>
  </si>
  <si>
    <t>KWIB</t>
  </si>
  <si>
    <t>Lacson &amp; Lacson Insurance Brokers, Inc.</t>
  </si>
  <si>
    <t>LIBI</t>
  </si>
  <si>
    <t xml:space="preserve">LBP (Landbank of the Phil.) Insurance Brokerage, Inc. </t>
  </si>
  <si>
    <t>LBPI</t>
  </si>
  <si>
    <t>Lockton Philippines Insurance and Reinsurance Brokers, Inc.</t>
  </si>
  <si>
    <t>LPIRB</t>
  </si>
  <si>
    <t xml:space="preserve">Macondray Insurance Brokers Corporation </t>
  </si>
  <si>
    <t>MIBC</t>
  </si>
  <si>
    <t>Magsaysay Houlder Insurance Brokers Inc.</t>
  </si>
  <si>
    <t>MHIB</t>
  </si>
  <si>
    <t>Manila Reinsurance Brokers Corporation</t>
  </si>
  <si>
    <t>MRBC</t>
  </si>
  <si>
    <t>Marsh Philippines, Inc.</t>
  </si>
  <si>
    <t>MRPI</t>
  </si>
  <si>
    <t xml:space="preserve">Mega Re International, Inc. </t>
  </si>
  <si>
    <t>MRII</t>
  </si>
  <si>
    <t xml:space="preserve">Moneyhero Insurance Brokerage, Inc. </t>
  </si>
  <si>
    <t>MIBI</t>
  </si>
  <si>
    <t>Omni International Consultants Inc.</t>
  </si>
  <si>
    <t>OMIC</t>
  </si>
  <si>
    <t xml:space="preserve">Pana Harrison Reinsurance Brokers (Phils.), Inc. </t>
  </si>
  <si>
    <t>PANAH</t>
  </si>
  <si>
    <t>Penta Insurance Broker Services, Inc.</t>
  </si>
  <si>
    <t>PIBS</t>
  </si>
  <si>
    <t>PhilPacific Insurance Brokers &amp; Managers, Inc.</t>
  </si>
  <si>
    <t>PLPI</t>
  </si>
  <si>
    <t>PNX-UDENNA Insurance Brokers, Inc.</t>
  </si>
  <si>
    <t>PNXI</t>
  </si>
  <si>
    <t xml:space="preserve">Polaris Reinsurance Brokers, Inc. </t>
  </si>
  <si>
    <t>PRBI</t>
  </si>
  <si>
    <t>PIBI</t>
  </si>
  <si>
    <t xml:space="preserve">Raroco Insurance Brokers, Inc. </t>
  </si>
  <si>
    <t>RAROCO</t>
  </si>
  <si>
    <t xml:space="preserve">Reliable Insurance Brokers, Inc. </t>
  </si>
  <si>
    <t>RIBI</t>
  </si>
  <si>
    <t>Responsive Health &amp; Insurance Brokers, Inc.</t>
  </si>
  <si>
    <t>RHIB</t>
  </si>
  <si>
    <t xml:space="preserve">Soleben Insurance Brokers, Inc. </t>
  </si>
  <si>
    <t>SIBI</t>
  </si>
  <si>
    <t xml:space="preserve">Taishan Insurance Brokers Philippines Inc. </t>
  </si>
  <si>
    <t>TIBP</t>
  </si>
  <si>
    <t xml:space="preserve">Trinity Insurance and Reinsurance Brokers Inc. </t>
  </si>
  <si>
    <t>TIRB</t>
  </si>
  <si>
    <t xml:space="preserve">Trinity Insurance Brokers Cebu Inc. </t>
  </si>
  <si>
    <t>TIBC</t>
  </si>
  <si>
    <t>Unicon Insurance Brokers Corporation</t>
  </si>
  <si>
    <t>UIBC</t>
  </si>
  <si>
    <t>Uniguarantee Insurance Brokerage, Inc.</t>
  </si>
  <si>
    <t>UIBI</t>
  </si>
  <si>
    <t xml:space="preserve">Winebrenner &amp; Iñigo Insurance Brokers, Inc. </t>
  </si>
  <si>
    <t>WIBI</t>
  </si>
  <si>
    <t xml:space="preserve">Winternitz Associates Insurance Brokers Corp. </t>
  </si>
  <si>
    <t>WAIB</t>
  </si>
  <si>
    <t>WTW Insurance and Reinsurance Brokers Philippines Inc.</t>
  </si>
  <si>
    <t>WTWI</t>
  </si>
  <si>
    <t>Yapster e-Insurance Brokers Inc.</t>
  </si>
  <si>
    <t>YEIB</t>
  </si>
  <si>
    <t>Company Code</t>
  </si>
  <si>
    <t>Produced for the Year - IB</t>
  </si>
  <si>
    <t>Produced for the Year - RB</t>
  </si>
  <si>
    <t>Accounts Receivable - Current</t>
  </si>
  <si>
    <t>Notes Receivable - Current</t>
  </si>
  <si>
    <t>Loans Receivable - Current</t>
  </si>
  <si>
    <t>Interest Receivable - Current</t>
  </si>
  <si>
    <t>Dividend Receivable - Current</t>
  </si>
  <si>
    <t>Subscription Receivable - Current</t>
  </si>
  <si>
    <t>Receivable - Others - Current</t>
  </si>
  <si>
    <t>Allowance for Expected Credit Losses - Receivables - Current</t>
  </si>
  <si>
    <t>Prepaid Rent - Current</t>
  </si>
  <si>
    <t>Rental Deposit - Current</t>
  </si>
  <si>
    <t>Prepaid VAT - Current</t>
  </si>
  <si>
    <t>Creditable Withholding Tax - Current</t>
  </si>
  <si>
    <t>Prepayments - Others - Current</t>
  </si>
  <si>
    <t>Financial Asset at Fair Value Through Profit or Loss - Current</t>
  </si>
  <si>
    <t>Financial Assets at Amortized Cost - Current</t>
  </si>
  <si>
    <t>Financial Asset at Other Comprehensive Income - Current</t>
  </si>
  <si>
    <t>Derivative Assets Held for Hedging - Current</t>
  </si>
  <si>
    <t>Investment in Subsidiaries - Current</t>
  </si>
  <si>
    <t>Investment in Associates - Current</t>
  </si>
  <si>
    <t>Investment in Joint Ventures - Current</t>
  </si>
  <si>
    <t>Other Assets - Current</t>
  </si>
  <si>
    <t>Total Current Assets</t>
  </si>
  <si>
    <t>Accounts Receivable - Non Current</t>
  </si>
  <si>
    <t>Notes Receivable - Non Current</t>
  </si>
  <si>
    <t>Loans Receivable - Non Current</t>
  </si>
  <si>
    <t>Interest Receivable - Non Current</t>
  </si>
  <si>
    <t>Dividend Receivable - Non Current</t>
  </si>
  <si>
    <t>Subscription Receivable - Non Current</t>
  </si>
  <si>
    <t>Receivable - Others - Non Current</t>
  </si>
  <si>
    <t>Allowance for Expected Credit Losses - Receivables - Non Current</t>
  </si>
  <si>
    <t>Prepaid Rent - Non Current</t>
  </si>
  <si>
    <t>Rental Deposit - Non Current</t>
  </si>
  <si>
    <t>Prepaid VAT - Non Current</t>
  </si>
  <si>
    <t>Creditable Withholding Tax - Non Current</t>
  </si>
  <si>
    <t>Prepayments - Others - Non Current</t>
  </si>
  <si>
    <t>Financial Asset at Fair Value Through Profit or Loss - Non Current</t>
  </si>
  <si>
    <t>Financial Assets at Amortized Cost - Non Current</t>
  </si>
  <si>
    <t>Financial Asset at Other Comprehensive Income - Non Current</t>
  </si>
  <si>
    <t>Derivative Assets Held for Hedging - Non Current</t>
  </si>
  <si>
    <t>Investment in Subsidiaries - Non Current</t>
  </si>
  <si>
    <t>Investment in Associates - Non Current</t>
  </si>
  <si>
    <t>Investment in Joint Ventures - Non Current</t>
  </si>
  <si>
    <t>Other Assets - Non Current</t>
  </si>
  <si>
    <t>Accounts Payable - Current</t>
  </si>
  <si>
    <t>Operating Lease Liability - Current</t>
  </si>
  <si>
    <t>Dividends Payable - Current</t>
  </si>
  <si>
    <t>SSS/ECC/PAGIBIG/PHILHEALTH Contributions Payable - Current</t>
  </si>
  <si>
    <t>Taxes Payable - Others - Current</t>
  </si>
  <si>
    <t>Management Fee Payable - Current</t>
  </si>
  <si>
    <t>Notes Payable - Current</t>
  </si>
  <si>
    <t>Loan Payable - Current</t>
  </si>
  <si>
    <t>Finance Lease Liabilities - Current</t>
  </si>
  <si>
    <t>Post-Employment Benefits Obligation - Current</t>
  </si>
  <si>
    <t>Deferred Tax Liability - Current</t>
  </si>
  <si>
    <t>Derivative Liabilities Held for Hedging - Current</t>
  </si>
  <si>
    <t>Deferred Income - Current</t>
  </si>
  <si>
    <t>Other Liabilities - Current</t>
  </si>
  <si>
    <t>Total Current Liabilities</t>
  </si>
  <si>
    <t>Accounts Payable - Non Current</t>
  </si>
  <si>
    <t>Operating Lease Liability - Non Current</t>
  </si>
  <si>
    <t>Dividends Payable - Non Current</t>
  </si>
  <si>
    <t>SSS/ECC/PAGIBIG/PHILHEALTH Contributions Payable - Non Current</t>
  </si>
  <si>
    <t>Taxes Payable - Others - Non Current</t>
  </si>
  <si>
    <t>Management Fee Payable - Non Current</t>
  </si>
  <si>
    <t>Notes Payable - Non Current</t>
  </si>
  <si>
    <t>Loan Payable - Non Current</t>
  </si>
  <si>
    <t>Finance Lease Liabilities - Non Current</t>
  </si>
  <si>
    <t>Post-Employment Benefits Obligation - Non Current</t>
  </si>
  <si>
    <t>Deferred Tax Liability - Non Current</t>
  </si>
  <si>
    <t>Derivative Liabilities Held for Hedging - Non Current</t>
  </si>
  <si>
    <t>Deferred Income - Non Current</t>
  </si>
  <si>
    <t>Other Liabilities - Non Current</t>
  </si>
  <si>
    <t>Total Liabilities</t>
  </si>
  <si>
    <t>Paid-up Capital</t>
  </si>
  <si>
    <t>Total Shareholder's Equity</t>
  </si>
  <si>
    <t>Commission Income (Prior Year)</t>
  </si>
  <si>
    <t>Representation and Entertainment - Direct</t>
  </si>
  <si>
    <t>Transportation and Travel Expense - Direct</t>
  </si>
  <si>
    <t>Management Fee Expense - Direct</t>
  </si>
  <si>
    <t>Salaries and Wages Benefits - Direct</t>
  </si>
  <si>
    <t>Commission Expense - Direct</t>
  </si>
  <si>
    <t>Salaries and Wages Benefits - Indirect</t>
  </si>
  <si>
    <t>Other Comprehensive Income/Loss</t>
  </si>
  <si>
    <t>Agreement Model</t>
  </si>
  <si>
    <t>FORM C. FINANCIAL INFORMATION FORM</t>
  </si>
  <si>
    <t>Other Adjustments/Appropriations</t>
  </si>
  <si>
    <r>
      <t>If Yes, fill out the following (</t>
    </r>
    <r>
      <rPr>
        <i/>
        <sz val="10"/>
        <color theme="1"/>
        <rFont val="Calibri"/>
        <family val="2"/>
        <scheme val="minor"/>
      </rPr>
      <t>Note: Disregard this section if not applicable</t>
    </r>
    <r>
      <rPr>
        <sz val="10"/>
        <color theme="1"/>
        <rFont val="Calibri"/>
        <family val="2"/>
        <scheme val="minor"/>
      </rPr>
      <t>):</t>
    </r>
  </si>
  <si>
    <t>Howden Insurance &amp; Reinsurance Brokers (Phil.), Inc</t>
  </si>
  <si>
    <t>HSBC Investment and Insurance Brokerage, Philippines Inc.</t>
  </si>
  <si>
    <t>PHINMA Insurance Brokers, Inc.</t>
  </si>
  <si>
    <t>PhIBI</t>
  </si>
  <si>
    <t>Primus Insurance Brokers,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</si>
</sst>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1"/>
      <name val="Calibri"/>
      <family val="2"/>
      <scheme val="minor"/>
    </font>
    <font>
      <sz val="10"/>
      <name val="Calibri"/>
      <family val="2"/>
      <scheme val="minor"/>
    </font>
    <font>
      <b/>
      <sz val="10"/>
      <color theme="1"/>
      <name val="Calibri"/>
      <family val="2"/>
      <scheme val="minor"/>
    </font>
    <font>
      <b/>
      <sz val="11"/>
      <color rgb="FF000000"/>
      <name val="Calibri"/>
      <family val="2"/>
      <scheme val="minor"/>
    </font>
    <font>
      <sz val="11"/>
      <color rgb="FF000000"/>
      <name val="Calibri"/>
      <family val="2"/>
      <scheme val="minor"/>
    </font>
    <font>
      <b/>
      <i/>
      <sz val="10"/>
      <color theme="1"/>
      <name val="Calibri"/>
      <family val="2"/>
      <scheme val="minor"/>
    </font>
    <font>
      <b/>
      <sz val="1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name val="Arial"/>
      <family val="2"/>
    </font>
    <font>
      <b/>
      <sz val="12"/>
      <name val="Calibri"/>
      <family val="2"/>
      <scheme val="minor"/>
    </font>
    <font>
      <sz val="12"/>
      <name val="Calibri"/>
      <family val="2"/>
      <scheme val="minor"/>
    </font>
    <font>
      <b/>
      <sz val="12"/>
      <color rgb="FFFF0000"/>
      <name val="Calibri"/>
      <family val="2"/>
      <scheme val="minor"/>
    </font>
    <font>
      <u/>
      <sz val="12"/>
      <color theme="1"/>
      <name val="Calibri"/>
      <family val="2"/>
      <scheme val="minor"/>
    </font>
    <font>
      <i/>
      <u/>
      <sz val="10"/>
      <color theme="1"/>
      <name val="Calibri"/>
      <family val="2"/>
      <scheme val="minor"/>
    </font>
    <font>
      <sz val="10"/>
      <color theme="1"/>
      <name val="Calibri"/>
      <family val="2"/>
    </font>
    <font>
      <b/>
      <i/>
      <sz val="12"/>
      <color rgb="FFFF0000"/>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0" fillId="0" borderId="0" xfId="0" applyAlignment="1" applyProtection="1">
      <alignment horizontal="center"/>
      <protection locked="0"/>
    </xf>
    <xf numFmtId="0" fontId="3" fillId="0" borderId="0" xfId="0" applyFont="1" applyAlignment="1" applyProtection="1">
      <alignmen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3" fillId="0" borderId="2" xfId="0" applyFont="1" applyBorder="1" applyProtection="1">
      <protection locked="0"/>
    </xf>
    <xf numFmtId="0" fontId="7" fillId="0" borderId="0" xfId="0" applyFont="1" applyAlignment="1">
      <alignment horizontal="center"/>
    </xf>
    <xf numFmtId="164" fontId="0" fillId="0" borderId="0" xfId="0" applyNumberFormat="1"/>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11" fillId="0" borderId="0" xfId="0" applyFont="1" applyAlignment="1" applyProtection="1">
      <alignment horizontal="center"/>
      <protection locked="0"/>
    </xf>
    <xf numFmtId="0" fontId="7" fillId="3" borderId="0" xfId="0" applyFont="1" applyFill="1" applyAlignment="1" applyProtection="1">
      <alignment horizontal="center" vertical="center"/>
      <protection locked="0"/>
    </xf>
    <xf numFmtId="0" fontId="3" fillId="0" borderId="2" xfId="0" applyFont="1" applyBorder="1" applyAlignment="1" applyProtection="1">
      <alignment horizontal="center"/>
      <protection locked="0"/>
    </xf>
    <xf numFmtId="9" fontId="3" fillId="7" borderId="2" xfId="2" applyFont="1" applyFill="1" applyBorder="1" applyAlignment="1" applyProtection="1">
      <alignment horizontal="center" vertical="top" wrapText="1"/>
    </xf>
    <xf numFmtId="164" fontId="3" fillId="7" borderId="2" xfId="1" applyFont="1" applyFill="1" applyBorder="1" applyAlignment="1" applyProtection="1">
      <alignment horizontal="center" vertical="top" wrapText="1"/>
    </xf>
    <xf numFmtId="0" fontId="10" fillId="6" borderId="0" xfId="0" applyFont="1" applyFill="1" applyProtection="1">
      <protection locked="0"/>
    </xf>
    <xf numFmtId="0" fontId="3" fillId="6" borderId="0" xfId="0" applyFont="1" applyFill="1" applyProtection="1">
      <protection locked="0"/>
    </xf>
    <xf numFmtId="0" fontId="3" fillId="0" borderId="0" xfId="0" applyFont="1" applyAlignment="1" applyProtection="1">
      <alignment horizontal="left" vertical="top" wrapText="1"/>
      <protection locked="0"/>
    </xf>
    <xf numFmtId="0" fontId="7" fillId="0" borderId="0" xfId="0" applyFont="1" applyAlignment="1" applyProtection="1">
      <alignment horizontal="center" vertical="top"/>
      <protection locked="0"/>
    </xf>
    <xf numFmtId="0" fontId="3" fillId="0" borderId="2" xfId="0" applyFont="1" applyBorder="1" applyAlignment="1" applyProtection="1">
      <alignment horizontal="left" vertical="top" wrapText="1"/>
      <protection locked="0"/>
    </xf>
    <xf numFmtId="0" fontId="3" fillId="0" borderId="17"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22" xfId="0" applyFont="1" applyBorder="1" applyAlignment="1" applyProtection="1">
      <alignment horizontal="center"/>
      <protection locked="0"/>
    </xf>
    <xf numFmtId="164" fontId="3" fillId="0" borderId="0" xfId="1" applyFont="1" applyProtection="1">
      <protection locked="0"/>
    </xf>
    <xf numFmtId="0" fontId="5" fillId="0" borderId="0" xfId="0" applyFont="1" applyAlignment="1" applyProtection="1">
      <alignment horizontal="center" vertical="center"/>
      <protection locked="0"/>
    </xf>
    <xf numFmtId="0" fontId="12" fillId="0" borderId="0" xfId="0" applyFont="1" applyProtection="1">
      <protection locked="0"/>
    </xf>
    <xf numFmtId="0" fontId="13" fillId="5" borderId="0" xfId="0" applyFont="1" applyFill="1" applyProtection="1">
      <protection locked="0"/>
    </xf>
    <xf numFmtId="0" fontId="12" fillId="5" borderId="0" xfId="0" applyFont="1" applyFill="1" applyProtection="1">
      <protection locked="0"/>
    </xf>
    <xf numFmtId="0" fontId="14" fillId="0" borderId="0" xfId="0" applyFont="1" applyProtection="1">
      <protection locked="0"/>
    </xf>
    <xf numFmtId="0" fontId="12" fillId="0" borderId="0" xfId="0" applyFont="1" applyAlignment="1" applyProtection="1">
      <alignment horizontal="center"/>
      <protection locked="0"/>
    </xf>
    <xf numFmtId="0" fontId="14" fillId="0" borderId="0" xfId="0" applyFont="1" applyAlignment="1" applyProtection="1">
      <alignment horizontal="center"/>
      <protection locked="0"/>
    </xf>
    <xf numFmtId="0" fontId="12" fillId="0" borderId="2" xfId="0" applyFont="1" applyBorder="1" applyProtection="1">
      <protection locked="0"/>
    </xf>
    <xf numFmtId="0" fontId="13" fillId="0" borderId="0" xfId="0" applyFont="1" applyProtection="1">
      <protection locked="0"/>
    </xf>
    <xf numFmtId="0" fontId="13" fillId="0" borderId="0" xfId="0" applyFont="1" applyAlignment="1" applyProtection="1">
      <alignment horizontal="right"/>
      <protection locked="0"/>
    </xf>
    <xf numFmtId="0" fontId="15"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left" vertical="center" indent="1"/>
      <protection locked="0"/>
    </xf>
    <xf numFmtId="0" fontId="17" fillId="0" borderId="0" xfId="0" applyFont="1" applyAlignment="1" applyProtection="1">
      <alignment horizontal="left" vertical="center" indent="1"/>
      <protection locked="0"/>
    </xf>
    <xf numFmtId="0" fontId="12" fillId="0" borderId="0" xfId="0" applyFont="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2" fillId="0" borderId="4" xfId="0" applyFont="1" applyBorder="1" applyAlignment="1" applyProtection="1">
      <alignment horizontal="left"/>
      <protection locked="0"/>
    </xf>
    <xf numFmtId="164" fontId="12" fillId="0" borderId="4" xfId="1" applyFont="1" applyFill="1" applyBorder="1" applyAlignment="1" applyProtection="1">
      <alignment horizontal="center"/>
      <protection locked="0"/>
    </xf>
    <xf numFmtId="164" fontId="17" fillId="0" borderId="2" xfId="1" applyFont="1" applyFill="1" applyBorder="1" applyProtection="1">
      <protection locked="0"/>
    </xf>
    <xf numFmtId="164" fontId="17" fillId="0" borderId="4" xfId="1" applyFont="1" applyFill="1" applyBorder="1" applyAlignment="1" applyProtection="1">
      <alignment horizontal="center"/>
      <protection locked="0"/>
    </xf>
    <xf numFmtId="164" fontId="12" fillId="3" borderId="4" xfId="1" applyFont="1" applyFill="1" applyBorder="1" applyAlignment="1" applyProtection="1">
      <alignment horizontal="center"/>
    </xf>
    <xf numFmtId="164" fontId="13" fillId="3" borderId="4" xfId="1" applyFont="1" applyFill="1" applyBorder="1" applyAlignment="1" applyProtection="1">
      <alignment horizontal="center"/>
    </xf>
    <xf numFmtId="164" fontId="16" fillId="3" borderId="2" xfId="1" applyFont="1" applyFill="1" applyBorder="1" applyProtection="1"/>
    <xf numFmtId="0" fontId="18" fillId="0" borderId="0" xfId="0" applyFont="1" applyProtection="1">
      <protection locked="0"/>
    </xf>
    <xf numFmtId="0" fontId="14" fillId="0" borderId="0" xfId="0" applyFont="1" applyAlignment="1" applyProtection="1">
      <alignment horizontal="center" vertical="center"/>
      <protection locked="0"/>
    </xf>
    <xf numFmtId="164" fontId="12" fillId="3" borderId="2" xfId="1" applyFont="1" applyFill="1" applyBorder="1" applyAlignment="1" applyProtection="1">
      <alignment horizontal="center" vertical="center"/>
    </xf>
    <xf numFmtId="0" fontId="12" fillId="0" borderId="0" xfId="0" applyFont="1" applyAlignment="1" applyProtection="1">
      <alignment horizontal="left" vertical="center"/>
      <protection locked="0"/>
    </xf>
    <xf numFmtId="164" fontId="12" fillId="0" borderId="2" xfId="1" applyFont="1" applyFill="1" applyBorder="1" applyAlignment="1" applyProtection="1">
      <alignment horizontal="center" vertical="center"/>
      <protection locked="0"/>
    </xf>
    <xf numFmtId="164" fontId="13" fillId="3" borderId="2" xfId="1" applyFont="1" applyFill="1" applyBorder="1" applyAlignment="1" applyProtection="1">
      <alignment horizontal="center" vertical="center"/>
    </xf>
    <xf numFmtId="164" fontId="13" fillId="3" borderId="2" xfId="0" applyNumberFormat="1" applyFont="1" applyFill="1" applyBorder="1"/>
    <xf numFmtId="164" fontId="12" fillId="0" borderId="0" xfId="1" applyFont="1" applyFill="1" applyBorder="1" applyAlignment="1" applyProtection="1">
      <alignment horizontal="center" vertical="center"/>
      <protection locked="0"/>
    </xf>
    <xf numFmtId="164" fontId="12" fillId="0" borderId="0" xfId="0" applyNumberFormat="1" applyFont="1" applyProtection="1">
      <protection locked="0"/>
    </xf>
    <xf numFmtId="0" fontId="12" fillId="0" borderId="0" xfId="0" applyFont="1" applyAlignment="1" applyProtection="1">
      <alignment horizontal="left"/>
      <protection locked="0"/>
    </xf>
    <xf numFmtId="0" fontId="16" fillId="0" borderId="0" xfId="0" applyFont="1" applyAlignment="1" applyProtection="1">
      <alignment vertical="center"/>
      <protection locked="0"/>
    </xf>
    <xf numFmtId="0" fontId="19" fillId="0" borderId="0" xfId="0" applyFont="1" applyAlignment="1" applyProtection="1">
      <alignment horizontal="center"/>
      <protection locked="0"/>
    </xf>
    <xf numFmtId="164" fontId="12" fillId="0" borderId="2" xfId="1" applyFont="1" applyFill="1" applyBorder="1" applyProtection="1">
      <protection locked="0"/>
    </xf>
    <xf numFmtId="164" fontId="12" fillId="3" borderId="2" xfId="0" applyNumberFormat="1" applyFont="1" applyFill="1" applyBorder="1"/>
    <xf numFmtId="164" fontId="12" fillId="0" borderId="0" xfId="1" applyFont="1" applyBorder="1" applyAlignment="1" applyProtection="1">
      <alignment horizontal="center" vertical="center"/>
      <protection locked="0"/>
    </xf>
    <xf numFmtId="164" fontId="12" fillId="0" borderId="15" xfId="1" applyFont="1" applyFill="1" applyBorder="1" applyAlignment="1" applyProtection="1">
      <alignment horizontal="center" vertical="center"/>
      <protection locked="0"/>
    </xf>
    <xf numFmtId="0" fontId="12" fillId="0" borderId="7" xfId="0" applyFont="1" applyBorder="1" applyProtection="1">
      <protection locked="0"/>
    </xf>
    <xf numFmtId="0" fontId="12" fillId="0" borderId="8" xfId="0" applyFont="1" applyBorder="1" applyProtection="1">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2" fillId="0" borderId="10" xfId="0" applyFont="1" applyBorder="1" applyProtection="1">
      <protection locked="0"/>
    </xf>
    <xf numFmtId="0" fontId="12" fillId="0" borderId="11" xfId="0" applyFont="1" applyBorder="1" applyProtection="1">
      <protection locked="0"/>
    </xf>
    <xf numFmtId="0" fontId="12" fillId="0" borderId="11" xfId="0" applyFont="1" applyBorder="1" applyAlignment="1" applyProtection="1">
      <alignment horizontal="center"/>
      <protection locked="0"/>
    </xf>
    <xf numFmtId="164" fontId="12" fillId="0" borderId="11" xfId="1" applyFont="1" applyBorder="1" applyAlignment="1" applyProtection="1">
      <alignment horizontal="center" vertical="center"/>
      <protection locked="0"/>
    </xf>
    <xf numFmtId="164" fontId="12" fillId="0" borderId="11" xfId="1" applyFont="1" applyFill="1" applyBorder="1" applyAlignment="1" applyProtection="1">
      <alignment horizontal="center" vertical="center"/>
      <protection locked="0"/>
    </xf>
    <xf numFmtId="164" fontId="13" fillId="0" borderId="0" xfId="1" applyFont="1" applyFill="1" applyBorder="1" applyAlignment="1" applyProtection="1">
      <alignment horizontal="center" vertical="center"/>
      <protection locked="0"/>
    </xf>
    <xf numFmtId="164" fontId="13" fillId="0" borderId="11" xfId="1" applyFont="1" applyFill="1" applyBorder="1" applyAlignment="1" applyProtection="1">
      <alignment horizontal="center" vertical="center"/>
      <protection locked="0"/>
    </xf>
    <xf numFmtId="0" fontId="12" fillId="0" borderId="12" xfId="0" applyFont="1" applyBorder="1" applyProtection="1">
      <protection locked="0"/>
    </xf>
    <xf numFmtId="0" fontId="12" fillId="0" borderId="13" xfId="0" applyFont="1" applyBorder="1" applyProtection="1">
      <protection locked="0"/>
    </xf>
    <xf numFmtId="0" fontId="12" fillId="0" borderId="14" xfId="0" applyFont="1" applyBorder="1" applyProtection="1">
      <protection locked="0"/>
    </xf>
    <xf numFmtId="0" fontId="12" fillId="0" borderId="9" xfId="0" applyFont="1" applyBorder="1" applyProtection="1">
      <protection locked="0"/>
    </xf>
    <xf numFmtId="164" fontId="13" fillId="0" borderId="0" xfId="0" applyNumberFormat="1" applyFont="1" applyProtection="1">
      <protection locked="0"/>
    </xf>
    <xf numFmtId="0" fontId="12" fillId="0" borderId="13" xfId="0" applyFont="1" applyBorder="1" applyAlignment="1" applyProtection="1">
      <alignment vertical="center"/>
      <protection locked="0"/>
    </xf>
    <xf numFmtId="0" fontId="12" fillId="0" borderId="13" xfId="0" applyFont="1" applyBorder="1" applyAlignment="1" applyProtection="1">
      <alignment horizontal="center" vertical="center"/>
      <protection locked="0"/>
    </xf>
    <xf numFmtId="164" fontId="12" fillId="3" borderId="2" xfId="1" applyFont="1" applyFill="1" applyBorder="1" applyAlignment="1" applyProtection="1">
      <alignment horizontal="center"/>
    </xf>
    <xf numFmtId="0" fontId="4" fillId="0" borderId="0" xfId="0" applyFont="1" applyAlignment="1" applyProtection="1">
      <alignment horizontal="left" vertical="top" wrapText="1"/>
      <protection locked="0"/>
    </xf>
    <xf numFmtId="0" fontId="3" fillId="0" borderId="0" xfId="0" applyFont="1"/>
    <xf numFmtId="0" fontId="14" fillId="0" borderId="0" xfId="0" applyFont="1"/>
    <xf numFmtId="0" fontId="12" fillId="0" borderId="0" xfId="0" applyFont="1"/>
    <xf numFmtId="0" fontId="16" fillId="0" borderId="0" xfId="0" applyFont="1" applyAlignment="1">
      <alignment horizontal="center" vertical="center"/>
    </xf>
    <xf numFmtId="0" fontId="12" fillId="0" borderId="0" xfId="0" applyFont="1" applyAlignment="1">
      <alignment vertical="center"/>
    </xf>
    <xf numFmtId="0" fontId="17" fillId="0" borderId="0" xfId="0" applyFont="1"/>
    <xf numFmtId="0" fontId="5" fillId="0" borderId="0" xfId="0" applyFont="1" applyAlignment="1">
      <alignment horizontal="center" vertical="center"/>
    </xf>
    <xf numFmtId="0" fontId="17" fillId="0" borderId="0" xfId="0" applyFont="1" applyAlignment="1">
      <alignment vertical="center"/>
    </xf>
    <xf numFmtId="165" fontId="17" fillId="0" borderId="0" xfId="0" applyNumberFormat="1" applyFont="1" applyAlignment="1">
      <alignment vertical="center"/>
    </xf>
    <xf numFmtId="2" fontId="17" fillId="0" borderId="0" xfId="0" applyNumberFormat="1" applyFont="1" applyAlignment="1">
      <alignment vertical="center"/>
    </xf>
    <xf numFmtId="164" fontId="12" fillId="3" borderId="2" xfId="1" applyFont="1" applyFill="1" applyBorder="1" applyAlignment="1" applyProtection="1">
      <alignment horizontal="center"/>
    </xf>
    <xf numFmtId="164" fontId="13" fillId="3" borderId="2" xfId="1" applyFont="1" applyFill="1" applyBorder="1" applyAlignment="1" applyProtection="1">
      <alignment horizont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2" fillId="2" borderId="0" xfId="0" applyFont="1" applyFill="1" applyAlignment="1" applyProtection="1">
      <alignment horizont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0" xfId="0" applyFont="1" applyProtection="1"/>
    <xf numFmtId="0" fontId="13" fillId="5" borderId="0" xfId="0" applyFont="1" applyFill="1" applyProtection="1"/>
    <xf numFmtId="0" fontId="3" fillId="5" borderId="0" xfId="0" applyFont="1" applyFill="1" applyProtection="1"/>
    <xf numFmtId="0" fontId="13" fillId="0" borderId="0" xfId="0" applyFont="1" applyProtection="1"/>
    <xf numFmtId="0" fontId="21" fillId="0" borderId="0" xfId="0" applyFont="1" applyProtection="1"/>
    <xf numFmtId="0" fontId="12" fillId="3" borderId="2" xfId="0" applyFont="1" applyFill="1" applyBorder="1" applyAlignment="1" applyProtection="1">
      <alignment horizontal="center"/>
    </xf>
    <xf numFmtId="0" fontId="16" fillId="0" borderId="0" xfId="0" applyFont="1" applyAlignment="1" applyProtection="1">
      <alignment horizontal="center" vertical="center"/>
    </xf>
    <xf numFmtId="164" fontId="12" fillId="0" borderId="2" xfId="1" applyFont="1" applyFill="1" applyBorder="1" applyAlignment="1" applyProtection="1">
      <alignment horizontal="center"/>
      <protection locked="0"/>
    </xf>
    <xf numFmtId="1" fontId="12" fillId="0" borderId="10" xfId="0" applyNumberFormat="1" applyFont="1" applyBorder="1" applyAlignment="1" applyProtection="1">
      <alignment vertical="center"/>
      <protection locked="0"/>
    </xf>
    <xf numFmtId="165" fontId="12" fillId="0" borderId="0" xfId="0" applyNumberFormat="1" applyFont="1" applyAlignment="1" applyProtection="1">
      <alignment vertical="center"/>
      <protection locked="0"/>
    </xf>
    <xf numFmtId="2" fontId="12" fillId="0" borderId="0" xfId="0" applyNumberFormat="1" applyFont="1" applyProtection="1">
      <protection locked="0"/>
    </xf>
    <xf numFmtId="2" fontId="17" fillId="0" borderId="0" xfId="0" applyNumberFormat="1" applyFont="1" applyProtection="1">
      <protection locked="0"/>
    </xf>
    <xf numFmtId="0" fontId="17" fillId="0" borderId="0" xfId="0" applyFont="1" applyProtection="1">
      <protection locked="0"/>
    </xf>
    <xf numFmtId="0" fontId="12" fillId="0" borderId="10" xfId="0" applyFont="1" applyBorder="1" applyAlignment="1" applyProtection="1">
      <alignment vertical="center"/>
      <protection locked="0"/>
    </xf>
    <xf numFmtId="0" fontId="17" fillId="0" borderId="10" xfId="0" applyFont="1" applyBorder="1" applyProtection="1">
      <protection locked="0"/>
    </xf>
    <xf numFmtId="2" fontId="12" fillId="0" borderId="0" xfId="0" applyNumberFormat="1" applyFont="1" applyAlignment="1" applyProtection="1">
      <alignment vertical="center"/>
      <protection locked="0"/>
    </xf>
    <xf numFmtId="164" fontId="13" fillId="3" borderId="2" xfId="0" applyNumberFormat="1" applyFont="1" applyFill="1" applyBorder="1" applyProtection="1"/>
    <xf numFmtId="43" fontId="22" fillId="0" borderId="13" xfId="0" applyNumberFormat="1" applyFont="1" applyBorder="1" applyProtection="1"/>
    <xf numFmtId="0" fontId="0" fillId="0" borderId="0" xfId="0" applyProtection="1"/>
    <xf numFmtId="0" fontId="8" fillId="0" borderId="16" xfId="0" applyFont="1" applyBorder="1" applyAlignment="1" applyProtection="1">
      <alignment horizontal="center"/>
    </xf>
    <xf numFmtId="0" fontId="9" fillId="0" borderId="16" xfId="0" applyFont="1" applyBorder="1" applyAlignment="1" applyProtection="1">
      <alignment horizontal="center" vertical="center" wrapText="1"/>
    </xf>
    <xf numFmtId="3" fontId="9" fillId="0" borderId="16" xfId="0" applyNumberFormat="1" applyFont="1" applyBorder="1" applyAlignment="1" applyProtection="1">
      <alignment horizontal="center" vertical="center" wrapText="1"/>
    </xf>
    <xf numFmtId="0" fontId="9" fillId="0" borderId="16" xfId="0" applyFont="1" applyBorder="1" applyAlignment="1" applyProtection="1">
      <alignment horizontal="center"/>
    </xf>
    <xf numFmtId="3" fontId="9" fillId="0" borderId="16" xfId="0" applyNumberFormat="1" applyFont="1" applyBorder="1" applyAlignment="1" applyProtection="1">
      <alignment horizontal="center"/>
    </xf>
    <xf numFmtId="0" fontId="12" fillId="0" borderId="4"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 xfId="0" applyFont="1" applyBorder="1" applyAlignment="1" applyProtection="1">
      <alignment horizontal="left"/>
      <protection locked="0"/>
    </xf>
    <xf numFmtId="0" fontId="12" fillId="0" borderId="2" xfId="0" applyFont="1" applyBorder="1" applyAlignment="1" applyProtection="1">
      <alignment horizontal="center"/>
      <protection locked="0"/>
    </xf>
    <xf numFmtId="0" fontId="12" fillId="0" borderId="2" xfId="0" applyFont="1" applyBorder="1" applyAlignment="1" applyProtection="1">
      <protection locked="0"/>
    </xf>
    <xf numFmtId="0" fontId="4"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3" fillId="0" borderId="5" xfId="0" applyFont="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164" fontId="12" fillId="3" borderId="2" xfId="0" applyNumberFormat="1" applyFont="1" applyFill="1" applyBorder="1" applyAlignment="1" applyProtection="1">
      <alignment horizontal="center"/>
    </xf>
    <xf numFmtId="0" fontId="12" fillId="3" borderId="2" xfId="0" applyFont="1" applyFill="1" applyBorder="1" applyAlignment="1" applyProtection="1">
      <alignment horizontal="center"/>
    </xf>
    <xf numFmtId="164" fontId="13" fillId="3" borderId="2" xfId="1" applyFont="1" applyFill="1" applyBorder="1" applyAlignment="1" applyProtection="1">
      <alignment horizontal="right"/>
    </xf>
    <xf numFmtId="164" fontId="12" fillId="3" borderId="2" xfId="1" applyFont="1" applyFill="1" applyBorder="1" applyAlignment="1" applyProtection="1">
      <alignment horizontal="center"/>
    </xf>
    <xf numFmtId="164" fontId="13" fillId="3" borderId="2" xfId="0" applyNumberFormat="1" applyFont="1" applyFill="1" applyBorder="1" applyAlignment="1" applyProtection="1">
      <alignment horizontal="center"/>
    </xf>
    <xf numFmtId="0" fontId="13" fillId="3" borderId="2" xfId="0" applyFont="1" applyFill="1" applyBorder="1" applyAlignment="1" applyProtection="1">
      <alignment horizontal="center"/>
    </xf>
    <xf numFmtId="0" fontId="12" fillId="4" borderId="2" xfId="0" applyFont="1" applyFill="1" applyBorder="1" applyAlignment="1">
      <alignment horizontal="center"/>
    </xf>
    <xf numFmtId="164" fontId="12" fillId="0" borderId="2" xfId="1" applyFont="1" applyBorder="1" applyAlignment="1" applyProtection="1">
      <alignment horizontal="center"/>
      <protection locked="0"/>
    </xf>
    <xf numFmtId="164" fontId="13" fillId="3" borderId="2" xfId="1" applyFont="1" applyFill="1" applyBorder="1" applyAlignment="1" applyProtection="1">
      <alignment horizontal="center"/>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13" fillId="0" borderId="2" xfId="0" applyFont="1" applyBorder="1" applyAlignment="1" applyProtection="1">
      <alignment horizontal="center"/>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4" fillId="0" borderId="0" xfId="0" applyFont="1" applyAlignment="1" applyProtection="1">
      <alignment horizontal="center"/>
      <protection locked="0"/>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2" fillId="2" borderId="0" xfId="0" applyFont="1" applyFill="1" applyAlignment="1" applyProtection="1">
      <alignment horizont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0" xfId="0" applyFont="1" applyAlignment="1" applyProtection="1">
      <alignment horizontal="center" vertical="top"/>
      <protection locked="0"/>
    </xf>
    <xf numFmtId="0" fontId="7" fillId="0" borderId="5" xfId="0" applyFont="1" applyBorder="1" applyAlignment="1" applyProtection="1">
      <alignment horizontal="center"/>
      <protection locked="0"/>
    </xf>
    <xf numFmtId="0" fontId="7"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2" xfId="0" applyFont="1" applyBorder="1" applyAlignment="1" applyProtection="1">
      <alignment horizontal="left" vertical="top"/>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371475</xdr:colOff>
          <xdr:row>8</xdr:row>
          <xdr:rowOff>114300</xdr:rowOff>
        </xdr:from>
        <xdr:to>
          <xdr:col>8</xdr:col>
          <xdr:colOff>590550</xdr:colOff>
          <xdr:row>10</xdr:row>
          <xdr:rowOff>28575</xdr:rowOff>
        </xdr:to>
        <xdr:sp macro="" textlink="">
          <xdr:nvSpPr>
            <xdr:cNvPr id="7169" name="Check Box 1" hidden="1">
              <a:extLst>
                <a:ext uri="{63B3BB69-23CF-44E3-9099-C40C66FF867C}">
                  <a14:compatExt spid="_x0000_s7169"/>
                </a:ext>
                <a:ext uri="{FF2B5EF4-FFF2-40B4-BE49-F238E27FC236}">
                  <a16:creationId xmlns="" xmlns:a16="http://schemas.microsoft.com/office/drawing/2014/main" id="{00000000-0008-0000-09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114300</xdr:rowOff>
        </xdr:from>
        <xdr:to>
          <xdr:col>8</xdr:col>
          <xdr:colOff>590550</xdr:colOff>
          <xdr:row>11</xdr:row>
          <xdr:rowOff>28575</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9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10</xdr:row>
          <xdr:rowOff>114300</xdr:rowOff>
        </xdr:from>
        <xdr:to>
          <xdr:col>8</xdr:col>
          <xdr:colOff>590550</xdr:colOff>
          <xdr:row>12</xdr:row>
          <xdr:rowOff>28575</xdr:rowOff>
        </xdr:to>
        <xdr:sp macro="" textlink="">
          <xdr:nvSpPr>
            <xdr:cNvPr id="7171" name="Check Box 3" hidden="1">
              <a:extLst>
                <a:ext uri="{63B3BB69-23CF-44E3-9099-C40C66FF867C}">
                  <a14:compatExt spid="_x0000_s7171"/>
                </a:ext>
                <a:ext uri="{FF2B5EF4-FFF2-40B4-BE49-F238E27FC236}">
                  <a16:creationId xmlns="" xmlns:a16="http://schemas.microsoft.com/office/drawing/2014/main" id="{00000000-0008-0000-09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11</xdr:row>
          <xdr:rowOff>114300</xdr:rowOff>
        </xdr:from>
        <xdr:to>
          <xdr:col>8</xdr:col>
          <xdr:colOff>590550</xdr:colOff>
          <xdr:row>13</xdr:row>
          <xdr:rowOff>28575</xdr:rowOff>
        </xdr:to>
        <xdr:sp macro="" textlink="">
          <xdr:nvSpPr>
            <xdr:cNvPr id="7172" name="Check Box 4" hidden="1">
              <a:extLst>
                <a:ext uri="{63B3BB69-23CF-44E3-9099-C40C66FF867C}">
                  <a14:compatExt spid="_x0000_s7172"/>
                </a:ext>
                <a:ext uri="{FF2B5EF4-FFF2-40B4-BE49-F238E27FC236}">
                  <a16:creationId xmlns="" xmlns:a16="http://schemas.microsoft.com/office/drawing/2014/main" id="{00000000-0008-0000-09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12</xdr:row>
          <xdr:rowOff>114300</xdr:rowOff>
        </xdr:from>
        <xdr:to>
          <xdr:col>8</xdr:col>
          <xdr:colOff>590550</xdr:colOff>
          <xdr:row>14</xdr:row>
          <xdr:rowOff>28575</xdr:rowOff>
        </xdr:to>
        <xdr:sp macro="" textlink="">
          <xdr:nvSpPr>
            <xdr:cNvPr id="7173" name="Check Box 5" hidden="1">
              <a:extLst>
                <a:ext uri="{63B3BB69-23CF-44E3-9099-C40C66FF867C}">
                  <a14:compatExt spid="_x0000_s7173"/>
                </a:ext>
                <a:ext uri="{FF2B5EF4-FFF2-40B4-BE49-F238E27FC236}">
                  <a16:creationId xmlns="" xmlns:a16="http://schemas.microsoft.com/office/drawing/2014/main" id="{00000000-0008-0000-09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13</xdr:row>
          <xdr:rowOff>123825</xdr:rowOff>
        </xdr:from>
        <xdr:to>
          <xdr:col>8</xdr:col>
          <xdr:colOff>590550</xdr:colOff>
          <xdr:row>15</xdr:row>
          <xdr:rowOff>38100</xdr:rowOff>
        </xdr:to>
        <xdr:sp macro="" textlink="">
          <xdr:nvSpPr>
            <xdr:cNvPr id="7174" name="Check Box 6" hidden="1">
              <a:extLst>
                <a:ext uri="{63B3BB69-23CF-44E3-9099-C40C66FF867C}">
                  <a14:compatExt spid="_x0000_s7174"/>
                </a:ext>
                <a:ext uri="{FF2B5EF4-FFF2-40B4-BE49-F238E27FC236}">
                  <a16:creationId xmlns="" xmlns:a16="http://schemas.microsoft.com/office/drawing/2014/main" id="{00000000-0008-0000-09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8</xdr:row>
          <xdr:rowOff>114300</xdr:rowOff>
        </xdr:from>
        <xdr:to>
          <xdr:col>9</xdr:col>
          <xdr:colOff>533400</xdr:colOff>
          <xdr:row>10</xdr:row>
          <xdr:rowOff>28575</xdr:rowOff>
        </xdr:to>
        <xdr:sp macro="" textlink="">
          <xdr:nvSpPr>
            <xdr:cNvPr id="7175" name="Check Box 7" hidden="1">
              <a:extLst>
                <a:ext uri="{63B3BB69-23CF-44E3-9099-C40C66FF867C}">
                  <a14:compatExt spid="_x0000_s7175"/>
                </a:ext>
                <a:ext uri="{FF2B5EF4-FFF2-40B4-BE49-F238E27FC236}">
                  <a16:creationId xmlns="" xmlns:a16="http://schemas.microsoft.com/office/drawing/2014/main" id="{00000000-0008-0000-09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9</xdr:row>
          <xdr:rowOff>114300</xdr:rowOff>
        </xdr:from>
        <xdr:to>
          <xdr:col>9</xdr:col>
          <xdr:colOff>533400</xdr:colOff>
          <xdr:row>11</xdr:row>
          <xdr:rowOff>28575</xdr:rowOff>
        </xdr:to>
        <xdr:sp macro="" textlink="">
          <xdr:nvSpPr>
            <xdr:cNvPr id="7176" name="Check Box 8" hidden="1">
              <a:extLst>
                <a:ext uri="{63B3BB69-23CF-44E3-9099-C40C66FF867C}">
                  <a14:compatExt spid="_x0000_s7176"/>
                </a:ext>
                <a:ext uri="{FF2B5EF4-FFF2-40B4-BE49-F238E27FC236}">
                  <a16:creationId xmlns="" xmlns:a16="http://schemas.microsoft.com/office/drawing/2014/main" id="{00000000-0008-0000-09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10</xdr:row>
          <xdr:rowOff>114300</xdr:rowOff>
        </xdr:from>
        <xdr:to>
          <xdr:col>9</xdr:col>
          <xdr:colOff>533400</xdr:colOff>
          <xdr:row>12</xdr:row>
          <xdr:rowOff>28575</xdr:rowOff>
        </xdr:to>
        <xdr:sp macro="" textlink="">
          <xdr:nvSpPr>
            <xdr:cNvPr id="7177" name="Check Box 9" hidden="1">
              <a:extLst>
                <a:ext uri="{63B3BB69-23CF-44E3-9099-C40C66FF867C}">
                  <a14:compatExt spid="_x0000_s7177"/>
                </a:ext>
                <a:ext uri="{FF2B5EF4-FFF2-40B4-BE49-F238E27FC236}">
                  <a16:creationId xmlns="" xmlns:a16="http://schemas.microsoft.com/office/drawing/2014/main" id="{00000000-0008-0000-09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11</xdr:row>
          <xdr:rowOff>123825</xdr:rowOff>
        </xdr:from>
        <xdr:to>
          <xdr:col>9</xdr:col>
          <xdr:colOff>533400</xdr:colOff>
          <xdr:row>13</xdr:row>
          <xdr:rowOff>38100</xdr:rowOff>
        </xdr:to>
        <xdr:sp macro="" textlink="">
          <xdr:nvSpPr>
            <xdr:cNvPr id="7178" name="Check Box 10" hidden="1">
              <a:extLst>
                <a:ext uri="{63B3BB69-23CF-44E3-9099-C40C66FF867C}">
                  <a14:compatExt spid="_x0000_s7178"/>
                </a:ext>
                <a:ext uri="{FF2B5EF4-FFF2-40B4-BE49-F238E27FC236}">
                  <a16:creationId xmlns="" xmlns:a16="http://schemas.microsoft.com/office/drawing/2014/main" id="{00000000-0008-0000-09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12</xdr:row>
          <xdr:rowOff>123825</xdr:rowOff>
        </xdr:from>
        <xdr:to>
          <xdr:col>9</xdr:col>
          <xdr:colOff>533400</xdr:colOff>
          <xdr:row>14</xdr:row>
          <xdr:rowOff>38100</xdr:rowOff>
        </xdr:to>
        <xdr:sp macro="" textlink="">
          <xdr:nvSpPr>
            <xdr:cNvPr id="7179" name="Check Box 11" hidden="1">
              <a:extLst>
                <a:ext uri="{63B3BB69-23CF-44E3-9099-C40C66FF867C}">
                  <a14:compatExt spid="_x0000_s7179"/>
                </a:ext>
                <a:ext uri="{FF2B5EF4-FFF2-40B4-BE49-F238E27FC236}">
                  <a16:creationId xmlns="" xmlns:a16="http://schemas.microsoft.com/office/drawing/2014/main" id="{00000000-0008-0000-09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13</xdr:row>
          <xdr:rowOff>114300</xdr:rowOff>
        </xdr:from>
        <xdr:to>
          <xdr:col>9</xdr:col>
          <xdr:colOff>533400</xdr:colOff>
          <xdr:row>15</xdr:row>
          <xdr:rowOff>28575</xdr:rowOff>
        </xdr:to>
        <xdr:sp macro="" textlink="">
          <xdr:nvSpPr>
            <xdr:cNvPr id="7180" name="Check Box 12" hidden="1">
              <a:extLst>
                <a:ext uri="{63B3BB69-23CF-44E3-9099-C40C66FF867C}">
                  <a14:compatExt spid="_x0000_s7180"/>
                </a:ext>
                <a:ext uri="{FF2B5EF4-FFF2-40B4-BE49-F238E27FC236}">
                  <a16:creationId xmlns="" xmlns:a16="http://schemas.microsoft.com/office/drawing/2014/main" id="{00000000-0008-0000-09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15</xdr:row>
          <xdr:rowOff>114300</xdr:rowOff>
        </xdr:from>
        <xdr:to>
          <xdr:col>8</xdr:col>
          <xdr:colOff>590550</xdr:colOff>
          <xdr:row>16</xdr:row>
          <xdr:rowOff>190500</xdr:rowOff>
        </xdr:to>
        <xdr:sp macro="" textlink="">
          <xdr:nvSpPr>
            <xdr:cNvPr id="7181" name="Check Box 13" hidden="1">
              <a:extLst>
                <a:ext uri="{63B3BB69-23CF-44E3-9099-C40C66FF867C}">
                  <a14:compatExt spid="_x0000_s7181"/>
                </a:ext>
                <a:ext uri="{FF2B5EF4-FFF2-40B4-BE49-F238E27FC236}">
                  <a16:creationId xmlns="" xmlns:a16="http://schemas.microsoft.com/office/drawing/2014/main" id="{00000000-0008-0000-09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15</xdr:row>
          <xdr:rowOff>114300</xdr:rowOff>
        </xdr:from>
        <xdr:to>
          <xdr:col>9</xdr:col>
          <xdr:colOff>533400</xdr:colOff>
          <xdr:row>16</xdr:row>
          <xdr:rowOff>190500</xdr:rowOff>
        </xdr:to>
        <xdr:sp macro="" textlink="">
          <xdr:nvSpPr>
            <xdr:cNvPr id="7182" name="Check Box 14" hidden="1">
              <a:extLst>
                <a:ext uri="{63B3BB69-23CF-44E3-9099-C40C66FF867C}">
                  <a14:compatExt spid="_x0000_s7182"/>
                </a:ext>
                <a:ext uri="{FF2B5EF4-FFF2-40B4-BE49-F238E27FC236}">
                  <a16:creationId xmlns="" xmlns:a16="http://schemas.microsoft.com/office/drawing/2014/main" id="{00000000-0008-0000-09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17</xdr:row>
          <xdr:rowOff>114300</xdr:rowOff>
        </xdr:from>
        <xdr:to>
          <xdr:col>8</xdr:col>
          <xdr:colOff>590550</xdr:colOff>
          <xdr:row>19</xdr:row>
          <xdr:rowOff>28575</xdr:rowOff>
        </xdr:to>
        <xdr:sp macro="" textlink="">
          <xdr:nvSpPr>
            <xdr:cNvPr id="7183" name="Check Box 15" hidden="1">
              <a:extLst>
                <a:ext uri="{63B3BB69-23CF-44E3-9099-C40C66FF867C}">
                  <a14:compatExt spid="_x0000_s7183"/>
                </a:ext>
                <a:ext uri="{FF2B5EF4-FFF2-40B4-BE49-F238E27FC236}">
                  <a16:creationId xmlns="" xmlns:a16="http://schemas.microsoft.com/office/drawing/2014/main" id="{00000000-0008-0000-09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17</xdr:row>
          <xdr:rowOff>114300</xdr:rowOff>
        </xdr:from>
        <xdr:to>
          <xdr:col>9</xdr:col>
          <xdr:colOff>533400</xdr:colOff>
          <xdr:row>19</xdr:row>
          <xdr:rowOff>28575</xdr:rowOff>
        </xdr:to>
        <xdr:sp macro="" textlink="">
          <xdr:nvSpPr>
            <xdr:cNvPr id="7184" name="Check Box 16" hidden="1">
              <a:extLst>
                <a:ext uri="{63B3BB69-23CF-44E3-9099-C40C66FF867C}">
                  <a14:compatExt spid="_x0000_s7184"/>
                </a:ext>
                <a:ext uri="{FF2B5EF4-FFF2-40B4-BE49-F238E27FC236}">
                  <a16:creationId xmlns="" xmlns:a16="http://schemas.microsoft.com/office/drawing/2014/main" id="{00000000-0008-0000-09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56</xdr:row>
          <xdr:rowOff>114300</xdr:rowOff>
        </xdr:from>
        <xdr:to>
          <xdr:col>8</xdr:col>
          <xdr:colOff>590550</xdr:colOff>
          <xdr:row>58</xdr:row>
          <xdr:rowOff>28575</xdr:rowOff>
        </xdr:to>
        <xdr:sp macro="" textlink="">
          <xdr:nvSpPr>
            <xdr:cNvPr id="7185" name="Check Box 17" hidden="1">
              <a:extLst>
                <a:ext uri="{63B3BB69-23CF-44E3-9099-C40C66FF867C}">
                  <a14:compatExt spid="_x0000_s7185"/>
                </a:ext>
                <a:ext uri="{FF2B5EF4-FFF2-40B4-BE49-F238E27FC236}">
                  <a16:creationId xmlns="" xmlns:a16="http://schemas.microsoft.com/office/drawing/2014/main" id="{00000000-0008-0000-09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56</xdr:row>
          <xdr:rowOff>114300</xdr:rowOff>
        </xdr:from>
        <xdr:to>
          <xdr:col>10</xdr:col>
          <xdr:colOff>485775</xdr:colOff>
          <xdr:row>58</xdr:row>
          <xdr:rowOff>28575</xdr:rowOff>
        </xdr:to>
        <xdr:sp macro="" textlink="">
          <xdr:nvSpPr>
            <xdr:cNvPr id="7186" name="Check Box 18" hidden="1">
              <a:extLst>
                <a:ext uri="{63B3BB69-23CF-44E3-9099-C40C66FF867C}">
                  <a14:compatExt spid="_x0000_s7186"/>
                </a:ext>
                <a:ext uri="{FF2B5EF4-FFF2-40B4-BE49-F238E27FC236}">
                  <a16:creationId xmlns="" xmlns:a16="http://schemas.microsoft.com/office/drawing/2014/main" id="{00000000-0008-0000-09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61</xdr:row>
          <xdr:rowOff>123825</xdr:rowOff>
        </xdr:from>
        <xdr:to>
          <xdr:col>9</xdr:col>
          <xdr:colOff>533400</xdr:colOff>
          <xdr:row>63</xdr:row>
          <xdr:rowOff>38100</xdr:rowOff>
        </xdr:to>
        <xdr:sp macro="" textlink="">
          <xdr:nvSpPr>
            <xdr:cNvPr id="7187" name="Check Box 19" hidden="1">
              <a:extLst>
                <a:ext uri="{63B3BB69-23CF-44E3-9099-C40C66FF867C}">
                  <a14:compatExt spid="_x0000_s7187"/>
                </a:ext>
                <a:ext uri="{FF2B5EF4-FFF2-40B4-BE49-F238E27FC236}">
                  <a16:creationId xmlns="" xmlns:a16="http://schemas.microsoft.com/office/drawing/2014/main" id="{00000000-0008-0000-09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62</xdr:row>
          <xdr:rowOff>114300</xdr:rowOff>
        </xdr:from>
        <xdr:to>
          <xdr:col>9</xdr:col>
          <xdr:colOff>533400</xdr:colOff>
          <xdr:row>64</xdr:row>
          <xdr:rowOff>28575</xdr:rowOff>
        </xdr:to>
        <xdr:sp macro="" textlink="">
          <xdr:nvSpPr>
            <xdr:cNvPr id="7188" name="Check Box 20" hidden="1">
              <a:extLst>
                <a:ext uri="{63B3BB69-23CF-44E3-9099-C40C66FF867C}">
                  <a14:compatExt spid="_x0000_s7188"/>
                </a:ext>
                <a:ext uri="{FF2B5EF4-FFF2-40B4-BE49-F238E27FC236}">
                  <a16:creationId xmlns="" xmlns:a16="http://schemas.microsoft.com/office/drawing/2014/main" id="{00000000-0008-0000-09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63</xdr:row>
          <xdr:rowOff>114300</xdr:rowOff>
        </xdr:from>
        <xdr:to>
          <xdr:col>9</xdr:col>
          <xdr:colOff>533400</xdr:colOff>
          <xdr:row>65</xdr:row>
          <xdr:rowOff>28575</xdr:rowOff>
        </xdr:to>
        <xdr:sp macro="" textlink="">
          <xdr:nvSpPr>
            <xdr:cNvPr id="7189" name="Check Box 21" hidden="1">
              <a:extLst>
                <a:ext uri="{63B3BB69-23CF-44E3-9099-C40C66FF867C}">
                  <a14:compatExt spid="_x0000_s7189"/>
                </a:ext>
                <a:ext uri="{FF2B5EF4-FFF2-40B4-BE49-F238E27FC236}">
                  <a16:creationId xmlns="" xmlns:a16="http://schemas.microsoft.com/office/drawing/2014/main" id="{00000000-0008-0000-09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61</xdr:row>
          <xdr:rowOff>114300</xdr:rowOff>
        </xdr:from>
        <xdr:to>
          <xdr:col>12</xdr:col>
          <xdr:colOff>476250</xdr:colOff>
          <xdr:row>63</xdr:row>
          <xdr:rowOff>28575</xdr:rowOff>
        </xdr:to>
        <xdr:sp macro="" textlink="">
          <xdr:nvSpPr>
            <xdr:cNvPr id="7190" name="Check Box 22" hidden="1">
              <a:extLst>
                <a:ext uri="{63B3BB69-23CF-44E3-9099-C40C66FF867C}">
                  <a14:compatExt spid="_x0000_s7190"/>
                </a:ext>
                <a:ext uri="{FF2B5EF4-FFF2-40B4-BE49-F238E27FC236}">
                  <a16:creationId xmlns="" xmlns:a16="http://schemas.microsoft.com/office/drawing/2014/main" id="{00000000-0008-0000-09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62</xdr:row>
          <xdr:rowOff>123825</xdr:rowOff>
        </xdr:from>
        <xdr:to>
          <xdr:col>12</xdr:col>
          <xdr:colOff>476250</xdr:colOff>
          <xdr:row>64</xdr:row>
          <xdr:rowOff>38100</xdr:rowOff>
        </xdr:to>
        <xdr:sp macro="" textlink="">
          <xdr:nvSpPr>
            <xdr:cNvPr id="7191" name="Check Box 23" hidden="1">
              <a:extLst>
                <a:ext uri="{63B3BB69-23CF-44E3-9099-C40C66FF867C}">
                  <a14:compatExt spid="_x0000_s7191"/>
                </a:ext>
                <a:ext uri="{FF2B5EF4-FFF2-40B4-BE49-F238E27FC236}">
                  <a16:creationId xmlns="" xmlns:a16="http://schemas.microsoft.com/office/drawing/2014/main" id="{00000000-0008-0000-09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63</xdr:row>
          <xdr:rowOff>123825</xdr:rowOff>
        </xdr:from>
        <xdr:to>
          <xdr:col>12</xdr:col>
          <xdr:colOff>476250</xdr:colOff>
          <xdr:row>65</xdr:row>
          <xdr:rowOff>38100</xdr:rowOff>
        </xdr:to>
        <xdr:sp macro="" textlink="">
          <xdr:nvSpPr>
            <xdr:cNvPr id="7192" name="Check Box 24" hidden="1">
              <a:extLst>
                <a:ext uri="{63B3BB69-23CF-44E3-9099-C40C66FF867C}">
                  <a14:compatExt spid="_x0000_s7192"/>
                </a:ext>
                <a:ext uri="{FF2B5EF4-FFF2-40B4-BE49-F238E27FC236}">
                  <a16:creationId xmlns="" xmlns:a16="http://schemas.microsoft.com/office/drawing/2014/main" id="{00000000-0008-0000-09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66</xdr:row>
          <xdr:rowOff>114300</xdr:rowOff>
        </xdr:from>
        <xdr:to>
          <xdr:col>8</xdr:col>
          <xdr:colOff>590550</xdr:colOff>
          <xdr:row>68</xdr:row>
          <xdr:rowOff>28575</xdr:rowOff>
        </xdr:to>
        <xdr:sp macro="" textlink="">
          <xdr:nvSpPr>
            <xdr:cNvPr id="7193" name="Check Box 25" hidden="1">
              <a:extLst>
                <a:ext uri="{63B3BB69-23CF-44E3-9099-C40C66FF867C}">
                  <a14:compatExt spid="_x0000_s7193"/>
                </a:ext>
                <a:ext uri="{FF2B5EF4-FFF2-40B4-BE49-F238E27FC236}">
                  <a16:creationId xmlns="" xmlns:a16="http://schemas.microsoft.com/office/drawing/2014/main" id="{00000000-0008-0000-09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67</xdr:row>
          <xdr:rowOff>123825</xdr:rowOff>
        </xdr:from>
        <xdr:to>
          <xdr:col>8</xdr:col>
          <xdr:colOff>590550</xdr:colOff>
          <xdr:row>69</xdr:row>
          <xdr:rowOff>38100</xdr:rowOff>
        </xdr:to>
        <xdr:sp macro="" textlink="">
          <xdr:nvSpPr>
            <xdr:cNvPr id="7194" name="Check Box 26" hidden="1">
              <a:extLst>
                <a:ext uri="{63B3BB69-23CF-44E3-9099-C40C66FF867C}">
                  <a14:compatExt spid="_x0000_s7194"/>
                </a:ext>
                <a:ext uri="{FF2B5EF4-FFF2-40B4-BE49-F238E27FC236}">
                  <a16:creationId xmlns="" xmlns:a16="http://schemas.microsoft.com/office/drawing/2014/main" id="{00000000-0008-0000-09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68</xdr:row>
          <xdr:rowOff>114300</xdr:rowOff>
        </xdr:from>
        <xdr:to>
          <xdr:col>8</xdr:col>
          <xdr:colOff>590550</xdr:colOff>
          <xdr:row>70</xdr:row>
          <xdr:rowOff>28575</xdr:rowOff>
        </xdr:to>
        <xdr:sp macro="" textlink="">
          <xdr:nvSpPr>
            <xdr:cNvPr id="7195" name="Check Box 27" hidden="1">
              <a:extLst>
                <a:ext uri="{63B3BB69-23CF-44E3-9099-C40C66FF867C}">
                  <a14:compatExt spid="_x0000_s7195"/>
                </a:ext>
                <a:ext uri="{FF2B5EF4-FFF2-40B4-BE49-F238E27FC236}">
                  <a16:creationId xmlns="" xmlns:a16="http://schemas.microsoft.com/office/drawing/2014/main" id="{00000000-0008-0000-09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76</xdr:row>
          <xdr:rowOff>114300</xdr:rowOff>
        </xdr:from>
        <xdr:to>
          <xdr:col>8</xdr:col>
          <xdr:colOff>590550</xdr:colOff>
          <xdr:row>78</xdr:row>
          <xdr:rowOff>28575</xdr:rowOff>
        </xdr:to>
        <xdr:sp macro="" textlink="">
          <xdr:nvSpPr>
            <xdr:cNvPr id="7196" name="Check Box 28" hidden="1">
              <a:extLst>
                <a:ext uri="{63B3BB69-23CF-44E3-9099-C40C66FF867C}">
                  <a14:compatExt spid="_x0000_s7196"/>
                </a:ext>
                <a:ext uri="{FF2B5EF4-FFF2-40B4-BE49-F238E27FC236}">
                  <a16:creationId xmlns="" xmlns:a16="http://schemas.microsoft.com/office/drawing/2014/main" id="{00000000-0008-0000-09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76</xdr:row>
          <xdr:rowOff>114300</xdr:rowOff>
        </xdr:from>
        <xdr:to>
          <xdr:col>10</xdr:col>
          <xdr:colOff>485775</xdr:colOff>
          <xdr:row>78</xdr:row>
          <xdr:rowOff>28575</xdr:rowOff>
        </xdr:to>
        <xdr:sp macro="" textlink="">
          <xdr:nvSpPr>
            <xdr:cNvPr id="7197" name="Check Box 29" hidden="1">
              <a:extLst>
                <a:ext uri="{63B3BB69-23CF-44E3-9099-C40C66FF867C}">
                  <a14:compatExt spid="_x0000_s7197"/>
                </a:ext>
                <a:ext uri="{FF2B5EF4-FFF2-40B4-BE49-F238E27FC236}">
                  <a16:creationId xmlns="" xmlns:a16="http://schemas.microsoft.com/office/drawing/2014/main" id="{00000000-0008-0000-09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88</xdr:row>
          <xdr:rowOff>114300</xdr:rowOff>
        </xdr:from>
        <xdr:to>
          <xdr:col>8</xdr:col>
          <xdr:colOff>590550</xdr:colOff>
          <xdr:row>90</xdr:row>
          <xdr:rowOff>28575</xdr:rowOff>
        </xdr:to>
        <xdr:sp macro="" textlink="">
          <xdr:nvSpPr>
            <xdr:cNvPr id="7198" name="Check Box 30" hidden="1">
              <a:extLst>
                <a:ext uri="{63B3BB69-23CF-44E3-9099-C40C66FF867C}">
                  <a14:compatExt spid="_x0000_s7198"/>
                </a:ext>
                <a:ext uri="{FF2B5EF4-FFF2-40B4-BE49-F238E27FC236}">
                  <a16:creationId xmlns="" xmlns:a16="http://schemas.microsoft.com/office/drawing/2014/main" id="{00000000-0008-0000-09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88</xdr:row>
          <xdr:rowOff>114300</xdr:rowOff>
        </xdr:from>
        <xdr:to>
          <xdr:col>10</xdr:col>
          <xdr:colOff>466725</xdr:colOff>
          <xdr:row>90</xdr:row>
          <xdr:rowOff>28575</xdr:rowOff>
        </xdr:to>
        <xdr:sp macro="" textlink="">
          <xdr:nvSpPr>
            <xdr:cNvPr id="7199" name="Check Box 31" hidden="1">
              <a:extLst>
                <a:ext uri="{63B3BB69-23CF-44E3-9099-C40C66FF867C}">
                  <a14:compatExt spid="_x0000_s7199"/>
                </a:ext>
                <a:ext uri="{FF2B5EF4-FFF2-40B4-BE49-F238E27FC236}">
                  <a16:creationId xmlns="" xmlns:a16="http://schemas.microsoft.com/office/drawing/2014/main" id="{00000000-0008-0000-09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tabSelected="1" zoomScaleNormal="100" workbookViewId="0">
      <selection activeCell="F7" sqref="F7"/>
    </sheetView>
  </sheetViews>
  <sheetFormatPr defaultColWidth="0" defaultRowHeight="12.75" zeroHeight="1" x14ac:dyDescent="0.2"/>
  <cols>
    <col min="1" max="1" width="1.5703125" style="114" customWidth="1"/>
    <col min="2" max="3" width="2.140625" style="114" customWidth="1"/>
    <col min="4" max="4" width="1.42578125" style="114" customWidth="1"/>
    <col min="5" max="23" width="9.140625" style="114" customWidth="1"/>
    <col min="24" max="16384" width="9.140625" style="114" hidden="1"/>
  </cols>
  <sheetData>
    <row r="1" spans="2:23" x14ac:dyDescent="0.2"/>
    <row r="2" spans="2:23" ht="15.75" x14ac:dyDescent="0.25">
      <c r="B2" s="115" t="s">
        <v>0</v>
      </c>
      <c r="C2" s="116"/>
      <c r="D2" s="116"/>
      <c r="E2" s="116"/>
      <c r="F2" s="116"/>
      <c r="G2" s="116"/>
      <c r="H2" s="116"/>
      <c r="I2" s="116"/>
      <c r="J2" s="116"/>
      <c r="K2" s="116"/>
      <c r="L2" s="116"/>
      <c r="M2" s="116"/>
      <c r="N2" s="116"/>
      <c r="O2" s="116"/>
      <c r="P2" s="116"/>
      <c r="Q2" s="116"/>
      <c r="R2" s="116"/>
      <c r="S2" s="116"/>
      <c r="T2" s="116"/>
      <c r="U2" s="116"/>
      <c r="V2" s="116"/>
      <c r="W2" s="116"/>
    </row>
    <row r="3" spans="2:23" ht="15.75" x14ac:dyDescent="0.25">
      <c r="B3" s="117"/>
    </row>
    <row r="4" spans="2:23" x14ac:dyDescent="0.2">
      <c r="B4" s="114" t="s">
        <v>1</v>
      </c>
    </row>
    <row r="5" spans="2:23" x14ac:dyDescent="0.2"/>
    <row r="6" spans="2:23" x14ac:dyDescent="0.2">
      <c r="C6" s="114" t="s">
        <v>2</v>
      </c>
    </row>
    <row r="7" spans="2:23" x14ac:dyDescent="0.2">
      <c r="D7" s="118" t="s">
        <v>3</v>
      </c>
      <c r="E7" s="114" t="s">
        <v>4</v>
      </c>
    </row>
    <row r="8" spans="2:23" x14ac:dyDescent="0.2">
      <c r="D8" s="118" t="s">
        <v>3</v>
      </c>
      <c r="E8" s="114" t="s">
        <v>5</v>
      </c>
    </row>
    <row r="9" spans="2:23" x14ac:dyDescent="0.2">
      <c r="D9" s="118" t="s">
        <v>3</v>
      </c>
      <c r="E9" s="114" t="s">
        <v>6</v>
      </c>
    </row>
    <row r="10" spans="2:23" x14ac:dyDescent="0.2">
      <c r="D10" s="118" t="s">
        <v>3</v>
      </c>
      <c r="E10" s="114" t="s">
        <v>7</v>
      </c>
    </row>
    <row r="11" spans="2:23" x14ac:dyDescent="0.2">
      <c r="D11" s="118" t="s">
        <v>3</v>
      </c>
      <c r="E11" s="114" t="s">
        <v>8</v>
      </c>
    </row>
    <row r="12" spans="2:23" x14ac:dyDescent="0.2">
      <c r="D12" s="118" t="s">
        <v>3</v>
      </c>
      <c r="E12" s="114" t="s">
        <v>9</v>
      </c>
    </row>
    <row r="13" spans="2:23" x14ac:dyDescent="0.2">
      <c r="D13" s="118" t="s">
        <v>3</v>
      </c>
      <c r="E13" s="114" t="s">
        <v>10</v>
      </c>
    </row>
    <row r="14" spans="2:23" x14ac:dyDescent="0.2">
      <c r="D14" s="118" t="s">
        <v>3</v>
      </c>
      <c r="E14" s="114" t="s">
        <v>11</v>
      </c>
    </row>
    <row r="15" spans="2:23" x14ac:dyDescent="0.2"/>
    <row r="16" spans="2:23" x14ac:dyDescent="0.2">
      <c r="C16" s="114" t="s">
        <v>12</v>
      </c>
    </row>
    <row r="17" spans="3:4" x14ac:dyDescent="0.2">
      <c r="D17" s="114" t="s">
        <v>13</v>
      </c>
    </row>
    <row r="18" spans="3:4" x14ac:dyDescent="0.2"/>
    <row r="19" spans="3:4" x14ac:dyDescent="0.2">
      <c r="C19" s="114" t="s">
        <v>14</v>
      </c>
    </row>
    <row r="20" spans="3:4" x14ac:dyDescent="0.2">
      <c r="D20" s="114" t="s">
        <v>15</v>
      </c>
    </row>
    <row r="21" spans="3:4" x14ac:dyDescent="0.2"/>
    <row r="22" spans="3:4" x14ac:dyDescent="0.2">
      <c r="C22" s="114" t="s">
        <v>16</v>
      </c>
    </row>
    <row r="23" spans="3:4" x14ac:dyDescent="0.2"/>
    <row r="24" spans="3:4" x14ac:dyDescent="0.2">
      <c r="C24" s="114" t="s">
        <v>17</v>
      </c>
    </row>
    <row r="25" spans="3:4" x14ac:dyDescent="0.2"/>
    <row r="26" spans="3:4" x14ac:dyDescent="0.2">
      <c r="C26" s="114" t="s">
        <v>18</v>
      </c>
    </row>
    <row r="27" spans="3:4" x14ac:dyDescent="0.2"/>
    <row r="28" spans="3:4" x14ac:dyDescent="0.2">
      <c r="C28" s="114" t="s">
        <v>19</v>
      </c>
    </row>
    <row r="29" spans="3:4" x14ac:dyDescent="0.2"/>
    <row r="30" spans="3:4" x14ac:dyDescent="0.2">
      <c r="C30" s="114" t="s">
        <v>20</v>
      </c>
    </row>
    <row r="31" spans="3:4" x14ac:dyDescent="0.2"/>
    <row r="32" spans="3:4" x14ac:dyDescent="0.2">
      <c r="C32" s="114" t="s">
        <v>21</v>
      </c>
    </row>
    <row r="33" x14ac:dyDescent="0.2"/>
  </sheetData>
  <sheetProtection algorithmName="SHA-512" hashValue="WE7Fu9TWtJ7Q+5OC7nz/e0pXKatwqGjA4+tE7VkwAtWU9aXJYrsKfPhpVaz4Bmm8UpbvkYcozELnen1xLJhdQA==" saltValue="YbkICdZzIFlMovr5a6JU/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25"/>
  <sheetViews>
    <sheetView showGridLines="0" view="pageBreakPreview" zoomScale="90" zoomScaleNormal="100" zoomScaleSheetLayoutView="90" workbookViewId="0">
      <selection activeCell="G14" sqref="G14"/>
    </sheetView>
  </sheetViews>
  <sheetFormatPr defaultColWidth="0" defaultRowHeight="12.75" zeroHeight="1" x14ac:dyDescent="0.2"/>
  <cols>
    <col min="1" max="1" width="1.42578125" style="2" customWidth="1"/>
    <col min="2" max="2" width="11.140625" style="2" customWidth="1"/>
    <col min="3" max="3" width="24.5703125" style="2" bestFit="1" customWidth="1"/>
    <col min="4" max="4" width="15.5703125" style="2" customWidth="1"/>
    <col min="5" max="5" width="15.140625" style="2" customWidth="1"/>
    <col min="6" max="6" width="16.28515625" style="2" customWidth="1"/>
    <col min="7" max="7" width="14.5703125" style="2" customWidth="1"/>
    <col min="8" max="8" width="11.42578125" style="2" customWidth="1"/>
    <col min="9" max="9" width="13.85546875" style="2" customWidth="1"/>
    <col min="10" max="10" width="12.28515625" style="2" customWidth="1"/>
    <col min="11" max="11" width="10.85546875" style="2" customWidth="1"/>
    <col min="12" max="12" width="11.5703125" style="2" customWidth="1"/>
    <col min="13" max="13" width="10.7109375" style="2" customWidth="1"/>
    <col min="14" max="14" width="3.85546875" style="2" customWidth="1"/>
    <col min="15" max="18" width="0" style="2" hidden="1" customWidth="1"/>
    <col min="19" max="16384" width="9.140625" style="2" hidden="1"/>
  </cols>
  <sheetData>
    <row r="1" spans="1:13" ht="6" customHeight="1" x14ac:dyDescent="0.25">
      <c r="A1" s="1"/>
      <c r="G1" s="97"/>
    </row>
    <row r="2" spans="1:13" ht="15" x14ac:dyDescent="0.25">
      <c r="A2" s="1"/>
      <c r="G2" s="103">
        <f>Profile!F4</f>
        <v>0</v>
      </c>
      <c r="H2" s="34"/>
      <c r="I2" s="34"/>
      <c r="J2" s="34"/>
    </row>
    <row r="3" spans="1:13" ht="15" x14ac:dyDescent="0.25">
      <c r="A3" s="1"/>
      <c r="G3" s="103">
        <f>Profile!F5</f>
        <v>0</v>
      </c>
      <c r="H3" s="34"/>
      <c r="I3" s="34"/>
      <c r="J3" s="34"/>
    </row>
    <row r="4" spans="1:13" ht="15" x14ac:dyDescent="0.25">
      <c r="A4" s="1"/>
      <c r="G4" s="34" t="s">
        <v>277</v>
      </c>
      <c r="H4" s="34"/>
      <c r="I4" s="34"/>
      <c r="J4" s="34"/>
    </row>
    <row r="5" spans="1:13" x14ac:dyDescent="0.2"/>
    <row r="6" spans="1:13" x14ac:dyDescent="0.2">
      <c r="B6" s="19" t="s">
        <v>278</v>
      </c>
      <c r="C6" s="20"/>
      <c r="D6" s="20"/>
      <c r="E6" s="20"/>
      <c r="F6" s="20"/>
      <c r="G6" s="20"/>
      <c r="H6" s="20"/>
      <c r="I6" s="20"/>
      <c r="J6" s="20"/>
      <c r="K6" s="20"/>
      <c r="L6" s="20"/>
      <c r="M6" s="20"/>
    </row>
    <row r="7" spans="1:13" x14ac:dyDescent="0.2">
      <c r="B7" s="2" t="s">
        <v>279</v>
      </c>
    </row>
    <row r="8" spans="1:13" x14ac:dyDescent="0.2"/>
    <row r="9" spans="1:13" x14ac:dyDescent="0.2">
      <c r="I9" s="13" t="s">
        <v>280</v>
      </c>
      <c r="J9" s="13" t="s">
        <v>281</v>
      </c>
      <c r="K9" s="172" t="s">
        <v>282</v>
      </c>
      <c r="L9" s="172"/>
      <c r="M9" s="172"/>
    </row>
    <row r="10" spans="1:13" x14ac:dyDescent="0.2">
      <c r="C10" s="2" t="s">
        <v>283</v>
      </c>
      <c r="I10" s="16"/>
      <c r="J10" s="16"/>
      <c r="K10" s="173"/>
      <c r="L10" s="173"/>
      <c r="M10" s="173"/>
    </row>
    <row r="11" spans="1:13" x14ac:dyDescent="0.2">
      <c r="C11" s="2" t="s">
        <v>284</v>
      </c>
      <c r="I11" s="16"/>
      <c r="J11" s="16"/>
      <c r="K11" s="173"/>
      <c r="L11" s="173"/>
      <c r="M11" s="173"/>
    </row>
    <row r="12" spans="1:13" x14ac:dyDescent="0.2">
      <c r="C12" s="2" t="s">
        <v>285</v>
      </c>
      <c r="I12" s="16"/>
      <c r="J12" s="16"/>
      <c r="K12" s="173"/>
      <c r="L12" s="173"/>
      <c r="M12" s="173"/>
    </row>
    <row r="13" spans="1:13" x14ac:dyDescent="0.2">
      <c r="C13" s="2" t="s">
        <v>286</v>
      </c>
      <c r="I13" s="16"/>
      <c r="J13" s="16"/>
      <c r="K13" s="173"/>
      <c r="L13" s="173"/>
      <c r="M13" s="173"/>
    </row>
    <row r="14" spans="1:13" x14ac:dyDescent="0.2">
      <c r="C14" s="2" t="s">
        <v>287</v>
      </c>
      <c r="I14" s="16"/>
      <c r="J14" s="16"/>
      <c r="K14" s="173"/>
      <c r="L14" s="173"/>
      <c r="M14" s="173"/>
    </row>
    <row r="15" spans="1:13" x14ac:dyDescent="0.2">
      <c r="C15" s="2" t="s">
        <v>288</v>
      </c>
      <c r="I15" s="16"/>
      <c r="J15" s="16"/>
      <c r="K15" s="173"/>
      <c r="L15" s="173"/>
      <c r="M15" s="173"/>
    </row>
    <row r="16" spans="1:13" x14ac:dyDescent="0.2"/>
    <row r="17" spans="2:13" ht="15.75" x14ac:dyDescent="0.25">
      <c r="B17" s="2" t="s">
        <v>289</v>
      </c>
      <c r="E17" s="35"/>
      <c r="I17" s="16"/>
      <c r="J17" s="16"/>
      <c r="K17" s="173"/>
      <c r="L17" s="173"/>
      <c r="M17" s="173"/>
    </row>
    <row r="18" spans="2:13" x14ac:dyDescent="0.2">
      <c r="I18" s="3"/>
      <c r="J18" s="3"/>
    </row>
    <row r="19" spans="2:13" x14ac:dyDescent="0.2">
      <c r="B19" s="2" t="s">
        <v>290</v>
      </c>
      <c r="I19" s="16"/>
      <c r="J19" s="16"/>
      <c r="K19" s="173"/>
      <c r="L19" s="173"/>
      <c r="M19" s="173"/>
    </row>
    <row r="20" spans="2:13" x14ac:dyDescent="0.2"/>
    <row r="21" spans="2:13" x14ac:dyDescent="0.2">
      <c r="B21" s="19" t="s">
        <v>291</v>
      </c>
      <c r="C21" s="20"/>
      <c r="D21" s="20"/>
      <c r="E21" s="20"/>
      <c r="F21" s="20"/>
      <c r="G21" s="20"/>
      <c r="H21" s="20"/>
      <c r="I21" s="20"/>
      <c r="J21" s="20"/>
      <c r="K21" s="20"/>
      <c r="L21" s="20"/>
      <c r="M21" s="20"/>
    </row>
    <row r="22" spans="2:13" x14ac:dyDescent="0.2"/>
    <row r="23" spans="2:13" x14ac:dyDescent="0.2">
      <c r="B23" s="174" t="s">
        <v>292</v>
      </c>
      <c r="C23" s="174"/>
      <c r="D23" s="174"/>
      <c r="E23" s="174"/>
      <c r="F23" s="174"/>
      <c r="G23" s="174"/>
      <c r="I23" s="173"/>
      <c r="J23" s="173"/>
      <c r="K23" s="173"/>
      <c r="L23" s="173"/>
      <c r="M23" s="173"/>
    </row>
    <row r="24" spans="2:13" x14ac:dyDescent="0.2">
      <c r="B24" s="174"/>
      <c r="C24" s="174"/>
      <c r="D24" s="174"/>
      <c r="E24" s="174"/>
      <c r="F24" s="174"/>
      <c r="G24" s="174"/>
      <c r="I24" s="173"/>
      <c r="J24" s="173"/>
      <c r="K24" s="173"/>
      <c r="L24" s="173"/>
      <c r="M24" s="173"/>
    </row>
    <row r="25" spans="2:13" x14ac:dyDescent="0.2">
      <c r="B25" s="21"/>
      <c r="C25" s="21"/>
      <c r="D25" s="21"/>
      <c r="E25" s="21"/>
      <c r="F25" s="21"/>
      <c r="G25" s="21"/>
      <c r="I25" s="3"/>
      <c r="J25" s="3"/>
      <c r="K25" s="3"/>
      <c r="L25" s="3"/>
      <c r="M25" s="3"/>
    </row>
    <row r="26" spans="2:13" ht="15" customHeight="1" x14ac:dyDescent="0.2">
      <c r="B26" s="21"/>
      <c r="C26" s="22" t="s">
        <v>293</v>
      </c>
      <c r="D26" s="22" t="s">
        <v>135</v>
      </c>
      <c r="E26" s="22" t="s">
        <v>136</v>
      </c>
      <c r="F26" s="170" t="s">
        <v>294</v>
      </c>
      <c r="G26" s="170"/>
      <c r="H26" s="13"/>
      <c r="I26" s="171" t="s">
        <v>122</v>
      </c>
      <c r="J26" s="171"/>
      <c r="K26" s="171"/>
      <c r="L26" s="171"/>
      <c r="M26" s="171"/>
    </row>
    <row r="27" spans="2:13" x14ac:dyDescent="0.2">
      <c r="B27" s="21"/>
      <c r="C27" s="23"/>
      <c r="D27" s="23"/>
      <c r="E27" s="23"/>
      <c r="F27" s="17">
        <f>IFERROR((D27-E27)/E27,0%)</f>
        <v>0</v>
      </c>
      <c r="G27" s="18">
        <f>IFERROR((D27-E27)/E27,0)</f>
        <v>0</v>
      </c>
      <c r="I27" s="24"/>
      <c r="J27" s="25"/>
      <c r="K27" s="25"/>
      <c r="L27" s="25"/>
      <c r="M27" s="26"/>
    </row>
    <row r="28" spans="2:13" x14ac:dyDescent="0.2">
      <c r="B28" s="21"/>
      <c r="C28" s="23"/>
      <c r="D28" s="23"/>
      <c r="E28" s="23"/>
      <c r="F28" s="17">
        <f>IFERROR((D28-E28)/E28,0%)</f>
        <v>0</v>
      </c>
      <c r="G28" s="18">
        <f>IFERROR((D28-E28)/E28,0)</f>
        <v>0</v>
      </c>
      <c r="I28" s="24"/>
      <c r="J28" s="25"/>
      <c r="K28" s="25"/>
      <c r="L28" s="25"/>
      <c r="M28" s="26"/>
    </row>
    <row r="29" spans="2:13" x14ac:dyDescent="0.2">
      <c r="B29" s="21"/>
      <c r="C29" s="23"/>
      <c r="D29" s="23"/>
      <c r="E29" s="23"/>
      <c r="F29" s="17">
        <f>IFERROR((D29-E29)/E29,0%)</f>
        <v>0</v>
      </c>
      <c r="G29" s="18">
        <f>IFERROR((D29-E29)/E29,0)</f>
        <v>0</v>
      </c>
      <c r="I29" s="27"/>
      <c r="J29" s="28"/>
      <c r="K29" s="28"/>
      <c r="L29" s="28"/>
      <c r="M29" s="29"/>
    </row>
    <row r="30" spans="2:13" x14ac:dyDescent="0.2">
      <c r="B30" s="21"/>
      <c r="C30" s="23"/>
      <c r="D30" s="23"/>
      <c r="E30" s="23"/>
      <c r="F30" s="17">
        <f>IFERROR((D30-E30)/E30,0%)</f>
        <v>0</v>
      </c>
      <c r="G30" s="18">
        <f>IFERROR((D30-E30)/E30,0)</f>
        <v>0</v>
      </c>
      <c r="I30" s="30"/>
      <c r="J30" s="31"/>
      <c r="K30" s="31"/>
      <c r="L30" s="31"/>
      <c r="M30" s="32"/>
    </row>
    <row r="31" spans="2:13" x14ac:dyDescent="0.2">
      <c r="B31" s="21"/>
      <c r="C31" s="23"/>
      <c r="D31" s="23"/>
      <c r="E31" s="23"/>
      <c r="F31" s="17">
        <f>IFERROR((D31-E31)/E31,0%)</f>
        <v>0</v>
      </c>
      <c r="G31" s="18">
        <f>IFERROR((D31-E31)/E31,0)</f>
        <v>0</v>
      </c>
      <c r="I31" s="30"/>
      <c r="J31" s="31"/>
      <c r="K31" s="31"/>
      <c r="L31" s="31"/>
      <c r="M31" s="32"/>
    </row>
    <row r="32" spans="2:13" x14ac:dyDescent="0.2">
      <c r="G32" s="33"/>
    </row>
    <row r="33" spans="2:13" x14ac:dyDescent="0.2">
      <c r="B33" s="2" t="s">
        <v>295</v>
      </c>
      <c r="I33" s="173"/>
      <c r="J33" s="173"/>
      <c r="K33" s="173"/>
      <c r="L33" s="173"/>
      <c r="M33" s="173"/>
    </row>
    <row r="34" spans="2:13" x14ac:dyDescent="0.2">
      <c r="I34" s="173"/>
      <c r="J34" s="173"/>
      <c r="K34" s="173"/>
      <c r="L34" s="173"/>
      <c r="M34" s="173"/>
    </row>
    <row r="35" spans="2:13" x14ac:dyDescent="0.2"/>
    <row r="36" spans="2:13" x14ac:dyDescent="0.2">
      <c r="B36" s="2" t="s">
        <v>296</v>
      </c>
      <c r="I36" s="173"/>
      <c r="J36" s="173"/>
      <c r="K36" s="173"/>
      <c r="L36" s="173"/>
      <c r="M36" s="173"/>
    </row>
    <row r="37" spans="2:13" x14ac:dyDescent="0.2">
      <c r="I37" s="173"/>
      <c r="J37" s="173"/>
      <c r="K37" s="173"/>
      <c r="L37" s="173"/>
      <c r="M37" s="173"/>
    </row>
    <row r="38" spans="2:13" x14ac:dyDescent="0.2"/>
    <row r="39" spans="2:13" x14ac:dyDescent="0.2">
      <c r="B39" s="174" t="s">
        <v>297</v>
      </c>
      <c r="C39" s="174"/>
      <c r="D39" s="174"/>
      <c r="E39" s="174"/>
      <c r="F39" s="174"/>
      <c r="G39" s="174"/>
      <c r="I39" s="177"/>
      <c r="J39" s="177"/>
      <c r="K39" s="177"/>
      <c r="L39" s="177"/>
      <c r="M39" s="177"/>
    </row>
    <row r="40" spans="2:13" x14ac:dyDescent="0.2">
      <c r="B40" s="174"/>
      <c r="C40" s="174"/>
      <c r="D40" s="174"/>
      <c r="E40" s="174"/>
      <c r="F40" s="174"/>
      <c r="G40" s="174"/>
      <c r="I40" s="177"/>
      <c r="J40" s="177"/>
      <c r="K40" s="177"/>
      <c r="L40" s="177"/>
      <c r="M40" s="177"/>
    </row>
    <row r="41" spans="2:13" x14ac:dyDescent="0.2">
      <c r="B41" s="174"/>
      <c r="C41" s="174"/>
      <c r="D41" s="174"/>
      <c r="E41" s="174"/>
      <c r="F41" s="174"/>
      <c r="G41" s="174"/>
      <c r="I41" s="177"/>
      <c r="J41" s="177"/>
      <c r="K41" s="177"/>
      <c r="L41" s="177"/>
      <c r="M41" s="177"/>
    </row>
    <row r="42" spans="2:13" x14ac:dyDescent="0.2">
      <c r="B42" s="174"/>
      <c r="C42" s="174"/>
      <c r="D42" s="174"/>
      <c r="E42" s="174"/>
      <c r="F42" s="174"/>
      <c r="G42" s="174"/>
      <c r="I42" s="177"/>
      <c r="J42" s="177"/>
      <c r="K42" s="177"/>
      <c r="L42" s="177"/>
      <c r="M42" s="177"/>
    </row>
    <row r="43" spans="2:13" x14ac:dyDescent="0.2">
      <c r="B43" s="174"/>
      <c r="C43" s="174"/>
      <c r="D43" s="174"/>
      <c r="E43" s="174"/>
      <c r="F43" s="174"/>
      <c r="G43" s="174"/>
      <c r="I43" s="177"/>
      <c r="J43" s="177"/>
      <c r="K43" s="177"/>
      <c r="L43" s="177"/>
      <c r="M43" s="177"/>
    </row>
    <row r="44" spans="2:13" x14ac:dyDescent="0.2">
      <c r="B44" s="174"/>
      <c r="C44" s="174"/>
      <c r="D44" s="174"/>
      <c r="E44" s="174"/>
      <c r="F44" s="174"/>
      <c r="G44" s="174"/>
      <c r="I44" s="177"/>
      <c r="J44" s="177"/>
      <c r="K44" s="177"/>
      <c r="L44" s="177"/>
      <c r="M44" s="177"/>
    </row>
    <row r="45" spans="2:13" x14ac:dyDescent="0.2">
      <c r="B45" s="174"/>
      <c r="C45" s="174"/>
      <c r="D45" s="174"/>
      <c r="E45" s="174"/>
      <c r="F45" s="174"/>
      <c r="G45" s="174"/>
      <c r="I45" s="177"/>
      <c r="J45" s="177"/>
      <c r="K45" s="177"/>
      <c r="L45" s="177"/>
      <c r="M45" s="177"/>
    </row>
    <row r="46" spans="2:13" x14ac:dyDescent="0.2">
      <c r="B46" s="174"/>
      <c r="C46" s="174"/>
      <c r="D46" s="174"/>
      <c r="E46" s="174"/>
      <c r="F46" s="174"/>
      <c r="G46" s="174"/>
      <c r="I46" s="177"/>
      <c r="J46" s="177"/>
      <c r="K46" s="177"/>
      <c r="L46" s="177"/>
      <c r="M46" s="177"/>
    </row>
    <row r="47" spans="2:13" x14ac:dyDescent="0.2">
      <c r="B47" s="174"/>
      <c r="C47" s="174"/>
      <c r="D47" s="174"/>
      <c r="E47" s="174"/>
      <c r="F47" s="174"/>
      <c r="G47" s="174"/>
      <c r="I47" s="177"/>
      <c r="J47" s="177"/>
      <c r="K47" s="177"/>
      <c r="L47" s="177"/>
      <c r="M47" s="177"/>
    </row>
    <row r="48" spans="2:13" x14ac:dyDescent="0.2"/>
    <row r="49" spans="2:13" x14ac:dyDescent="0.2">
      <c r="B49" s="174" t="s">
        <v>298</v>
      </c>
      <c r="C49" s="174"/>
      <c r="D49" s="174"/>
      <c r="E49" s="174"/>
      <c r="F49" s="174"/>
      <c r="G49" s="174"/>
      <c r="I49" s="173"/>
      <c r="J49" s="173"/>
      <c r="K49" s="173"/>
      <c r="L49" s="173"/>
      <c r="M49" s="173"/>
    </row>
    <row r="50" spans="2:13" x14ac:dyDescent="0.2">
      <c r="B50" s="174"/>
      <c r="C50" s="174"/>
      <c r="D50" s="174"/>
      <c r="E50" s="174"/>
      <c r="F50" s="174"/>
      <c r="G50" s="174"/>
      <c r="I50" s="173"/>
      <c r="J50" s="173"/>
      <c r="K50" s="173"/>
      <c r="L50" s="173"/>
      <c r="M50" s="173"/>
    </row>
    <row r="51" spans="2:13" x14ac:dyDescent="0.2">
      <c r="B51" s="174"/>
      <c r="C51" s="174"/>
      <c r="D51" s="174"/>
      <c r="E51" s="174"/>
      <c r="F51" s="174"/>
      <c r="G51" s="174"/>
      <c r="I51" s="173"/>
      <c r="J51" s="173"/>
      <c r="K51" s="173"/>
      <c r="L51" s="173"/>
      <c r="M51" s="173"/>
    </row>
    <row r="52" spans="2:13" x14ac:dyDescent="0.2">
      <c r="B52" s="174"/>
      <c r="C52" s="174"/>
      <c r="D52" s="174"/>
      <c r="E52" s="174"/>
      <c r="F52" s="174"/>
      <c r="G52" s="174"/>
      <c r="I52" s="173"/>
      <c r="J52" s="173"/>
      <c r="K52" s="173"/>
      <c r="L52" s="173"/>
      <c r="M52" s="173"/>
    </row>
    <row r="53" spans="2:13" x14ac:dyDescent="0.2">
      <c r="B53" s="174"/>
      <c r="C53" s="174"/>
      <c r="D53" s="174"/>
      <c r="E53" s="174"/>
      <c r="F53" s="174"/>
      <c r="G53" s="174"/>
      <c r="I53" s="173"/>
      <c r="J53" s="173"/>
      <c r="K53" s="173"/>
      <c r="L53" s="173"/>
      <c r="M53" s="173"/>
    </row>
    <row r="54" spans="2:13" x14ac:dyDescent="0.2"/>
    <row r="55" spans="2:13" x14ac:dyDescent="0.2">
      <c r="B55" s="19" t="s">
        <v>299</v>
      </c>
      <c r="C55" s="20"/>
      <c r="D55" s="20"/>
      <c r="E55" s="20"/>
      <c r="F55" s="20"/>
      <c r="G55" s="20"/>
      <c r="H55" s="20"/>
      <c r="I55" s="20"/>
      <c r="J55" s="20"/>
      <c r="K55" s="20"/>
      <c r="L55" s="20"/>
      <c r="M55" s="20"/>
    </row>
    <row r="56" spans="2:13" x14ac:dyDescent="0.2">
      <c r="B56" s="4"/>
    </row>
    <row r="57" spans="2:13" x14ac:dyDescent="0.2">
      <c r="I57" s="13" t="s">
        <v>280</v>
      </c>
      <c r="J57" s="13"/>
      <c r="K57" s="13" t="s">
        <v>281</v>
      </c>
      <c r="L57" s="13"/>
      <c r="M57" s="13"/>
    </row>
    <row r="58" spans="2:13" x14ac:dyDescent="0.2">
      <c r="B58" s="2" t="s">
        <v>300</v>
      </c>
      <c r="I58" s="16"/>
      <c r="K58" s="16"/>
    </row>
    <row r="59" spans="2:13" x14ac:dyDescent="0.2"/>
    <row r="60" spans="2:13" x14ac:dyDescent="0.2">
      <c r="B60" s="2" t="s">
        <v>556</v>
      </c>
    </row>
    <row r="61" spans="2:13" x14ac:dyDescent="0.2">
      <c r="B61" s="2" t="s">
        <v>301</v>
      </c>
      <c r="I61" s="175"/>
      <c r="J61" s="175"/>
      <c r="K61" s="175"/>
      <c r="L61" s="175"/>
      <c r="M61" s="175"/>
    </row>
    <row r="62" spans="2:13" x14ac:dyDescent="0.2"/>
    <row r="63" spans="2:13" x14ac:dyDescent="0.2">
      <c r="B63" s="2" t="s">
        <v>302</v>
      </c>
      <c r="H63" s="4" t="s">
        <v>303</v>
      </c>
      <c r="I63" s="2" t="s">
        <v>304</v>
      </c>
      <c r="J63" s="9"/>
      <c r="L63" s="2" t="s">
        <v>305</v>
      </c>
      <c r="M63" s="9"/>
    </row>
    <row r="64" spans="2:13" x14ac:dyDescent="0.2">
      <c r="H64" s="4" t="s">
        <v>303</v>
      </c>
      <c r="I64" s="2" t="s">
        <v>306</v>
      </c>
      <c r="J64" s="9"/>
      <c r="L64" s="2" t="s">
        <v>307</v>
      </c>
      <c r="M64" s="9"/>
    </row>
    <row r="65" spans="2:13" x14ac:dyDescent="0.2">
      <c r="H65" s="4" t="s">
        <v>303</v>
      </c>
      <c r="I65" s="2" t="s">
        <v>308</v>
      </c>
      <c r="J65" s="9"/>
      <c r="L65" s="2" t="s">
        <v>309</v>
      </c>
      <c r="M65" s="9"/>
    </row>
    <row r="66" spans="2:13" x14ac:dyDescent="0.2"/>
    <row r="67" spans="2:13" x14ac:dyDescent="0.2"/>
    <row r="68" spans="2:13" x14ac:dyDescent="0.2">
      <c r="B68" s="2" t="s">
        <v>310</v>
      </c>
      <c r="I68" s="16"/>
      <c r="J68" s="2" t="s">
        <v>311</v>
      </c>
    </row>
    <row r="69" spans="2:13" x14ac:dyDescent="0.2">
      <c r="I69" s="16"/>
      <c r="J69" s="2" t="s">
        <v>312</v>
      </c>
    </row>
    <row r="70" spans="2:13" x14ac:dyDescent="0.2">
      <c r="I70" s="16"/>
      <c r="J70" s="2" t="s">
        <v>313</v>
      </c>
    </row>
    <row r="71" spans="2:13" x14ac:dyDescent="0.2"/>
    <row r="72" spans="2:13" x14ac:dyDescent="0.2"/>
    <row r="73" spans="2:13" x14ac:dyDescent="0.2">
      <c r="B73" s="2" t="s">
        <v>314</v>
      </c>
      <c r="I73" s="173"/>
      <c r="J73" s="173"/>
      <c r="K73" s="173"/>
      <c r="L73" s="173"/>
      <c r="M73" s="173"/>
    </row>
    <row r="74" spans="2:13" x14ac:dyDescent="0.2">
      <c r="I74" s="173"/>
      <c r="J74" s="173"/>
      <c r="K74" s="173"/>
      <c r="L74" s="173"/>
      <c r="M74" s="173"/>
    </row>
    <row r="75" spans="2:13" x14ac:dyDescent="0.2">
      <c r="I75" s="173"/>
      <c r="J75" s="173"/>
      <c r="K75" s="173"/>
      <c r="L75" s="173"/>
      <c r="M75" s="173"/>
    </row>
    <row r="76" spans="2:13" x14ac:dyDescent="0.2"/>
    <row r="77" spans="2:13" x14ac:dyDescent="0.2">
      <c r="B77" s="174" t="s">
        <v>315</v>
      </c>
      <c r="C77" s="174"/>
      <c r="D77" s="174"/>
      <c r="E77" s="174"/>
      <c r="F77" s="174"/>
      <c r="G77" s="174"/>
      <c r="I77" s="13" t="s">
        <v>280</v>
      </c>
      <c r="J77" s="13"/>
      <c r="K77" s="13" t="s">
        <v>281</v>
      </c>
      <c r="L77" s="13"/>
    </row>
    <row r="78" spans="2:13" x14ac:dyDescent="0.2">
      <c r="B78" s="174"/>
      <c r="C78" s="174"/>
      <c r="D78" s="174"/>
      <c r="E78" s="174"/>
      <c r="F78" s="174"/>
      <c r="G78" s="174"/>
      <c r="I78" s="16"/>
      <c r="K78" s="16"/>
    </row>
    <row r="79" spans="2:13" x14ac:dyDescent="0.2">
      <c r="C79" s="2" t="s">
        <v>316</v>
      </c>
      <c r="D79" s="9"/>
      <c r="I79" s="176"/>
      <c r="J79" s="176"/>
      <c r="K79" s="176"/>
      <c r="L79" s="176"/>
      <c r="M79" s="176"/>
    </row>
    <row r="80" spans="2:13" x14ac:dyDescent="0.2"/>
    <row r="81" spans="2:13" x14ac:dyDescent="0.2">
      <c r="B81" s="174" t="s">
        <v>317</v>
      </c>
      <c r="C81" s="174"/>
      <c r="D81" s="174"/>
      <c r="E81" s="174"/>
      <c r="F81" s="174"/>
      <c r="G81" s="174"/>
      <c r="I81" s="173"/>
      <c r="J81" s="173"/>
      <c r="K81" s="173"/>
      <c r="L81" s="173"/>
      <c r="M81" s="173"/>
    </row>
    <row r="82" spans="2:13" x14ac:dyDescent="0.2">
      <c r="B82" s="174"/>
      <c r="C82" s="174"/>
      <c r="D82" s="174"/>
      <c r="E82" s="174"/>
      <c r="F82" s="174"/>
      <c r="G82" s="174"/>
      <c r="I82" s="173"/>
      <c r="J82" s="173"/>
      <c r="K82" s="173"/>
      <c r="L82" s="173"/>
      <c r="M82" s="173"/>
    </row>
    <row r="83" spans="2:13" x14ac:dyDescent="0.2">
      <c r="B83" s="174"/>
      <c r="C83" s="174"/>
      <c r="D83" s="174"/>
      <c r="E83" s="174"/>
      <c r="F83" s="174"/>
      <c r="G83" s="174"/>
      <c r="I83" s="173"/>
      <c r="J83" s="173"/>
      <c r="K83" s="173"/>
      <c r="L83" s="173"/>
      <c r="M83" s="173"/>
    </row>
    <row r="84" spans="2:13" x14ac:dyDescent="0.2"/>
    <row r="85" spans="2:13" x14ac:dyDescent="0.2">
      <c r="B85" s="174" t="s">
        <v>318</v>
      </c>
      <c r="C85" s="174"/>
      <c r="D85" s="174"/>
      <c r="E85" s="174"/>
      <c r="F85" s="174"/>
      <c r="G85" s="174"/>
      <c r="I85" s="173"/>
      <c r="J85" s="173"/>
      <c r="K85" s="173"/>
      <c r="L85" s="173"/>
      <c r="M85" s="173"/>
    </row>
    <row r="86" spans="2:13" x14ac:dyDescent="0.2">
      <c r="B86" s="174"/>
      <c r="C86" s="174"/>
      <c r="D86" s="174"/>
      <c r="E86" s="174"/>
      <c r="F86" s="174"/>
      <c r="G86" s="174"/>
      <c r="I86" s="173"/>
      <c r="J86" s="173"/>
      <c r="K86" s="173"/>
      <c r="L86" s="173"/>
      <c r="M86" s="173"/>
    </row>
    <row r="87" spans="2:13" x14ac:dyDescent="0.2">
      <c r="I87" s="173"/>
      <c r="J87" s="173"/>
      <c r="K87" s="173"/>
      <c r="L87" s="173"/>
      <c r="M87" s="173"/>
    </row>
    <row r="88" spans="2:13" x14ac:dyDescent="0.2"/>
    <row r="89" spans="2:13" x14ac:dyDescent="0.2">
      <c r="B89" s="174" t="s">
        <v>319</v>
      </c>
      <c r="C89" s="174"/>
      <c r="D89" s="174"/>
      <c r="E89" s="174"/>
      <c r="F89" s="174"/>
      <c r="G89" s="174"/>
      <c r="I89" s="13" t="s">
        <v>280</v>
      </c>
      <c r="J89" s="13"/>
      <c r="K89" s="13" t="s">
        <v>281</v>
      </c>
      <c r="L89" s="13"/>
    </row>
    <row r="90" spans="2:13" x14ac:dyDescent="0.2">
      <c r="B90" s="174"/>
      <c r="C90" s="174"/>
      <c r="D90" s="174"/>
      <c r="E90" s="174"/>
      <c r="F90" s="174"/>
      <c r="G90" s="174"/>
      <c r="I90" s="16"/>
      <c r="K90" s="16"/>
    </row>
    <row r="91" spans="2:13" x14ac:dyDescent="0.2"/>
    <row r="92" spans="2:13" x14ac:dyDescent="0.2">
      <c r="B92" s="2" t="s">
        <v>320</v>
      </c>
    </row>
    <row r="93" spans="2:13" x14ac:dyDescent="0.2"/>
    <row r="94" spans="2:13" x14ac:dyDescent="0.2">
      <c r="D94" s="13" t="s">
        <v>321</v>
      </c>
      <c r="E94" s="13" t="s">
        <v>322</v>
      </c>
      <c r="F94" s="13" t="s">
        <v>323</v>
      </c>
    </row>
    <row r="95" spans="2:13" x14ac:dyDescent="0.2">
      <c r="C95" s="2" t="s">
        <v>324</v>
      </c>
      <c r="D95" s="16"/>
      <c r="E95" s="16"/>
      <c r="F95" s="16"/>
    </row>
    <row r="96" spans="2:13" x14ac:dyDescent="0.2">
      <c r="C96" s="2" t="s">
        <v>325</v>
      </c>
      <c r="D96" s="16"/>
      <c r="E96" s="16"/>
      <c r="F96" s="16"/>
    </row>
    <row r="97" spans="3:7" x14ac:dyDescent="0.2">
      <c r="C97" s="2" t="s">
        <v>326</v>
      </c>
      <c r="D97" s="16"/>
      <c r="E97" s="16"/>
      <c r="F97" s="16"/>
    </row>
    <row r="98" spans="3:7" x14ac:dyDescent="0.2">
      <c r="E98" s="3"/>
      <c r="F98" s="3"/>
      <c r="G98" s="3"/>
    </row>
    <row r="99" spans="3:7" x14ac:dyDescent="0.2">
      <c r="E99" s="3"/>
      <c r="F99" s="3"/>
      <c r="G99" s="3"/>
    </row>
    <row r="100" spans="3:7" x14ac:dyDescent="0.2"/>
    <row r="101" spans="3:7" x14ac:dyDescent="0.2"/>
    <row r="102" spans="3:7" ht="15" x14ac:dyDescent="0.25">
      <c r="E102" s="5"/>
      <c r="F102" s="5"/>
      <c r="G102" s="5"/>
    </row>
    <row r="103" spans="3:7" x14ac:dyDescent="0.2"/>
    <row r="104" spans="3:7" x14ac:dyDescent="0.2"/>
    <row r="105" spans="3:7" x14ac:dyDescent="0.2"/>
    <row r="106" spans="3:7" x14ac:dyDescent="0.2"/>
    <row r="107" spans="3:7" x14ac:dyDescent="0.2"/>
    <row r="108" spans="3:7" x14ac:dyDescent="0.2"/>
    <row r="109" spans="3:7" x14ac:dyDescent="0.2"/>
    <row r="110" spans="3:7" x14ac:dyDescent="0.2"/>
    <row r="111" spans="3:7" x14ac:dyDescent="0.2"/>
    <row r="112" spans="3:7"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qRFTHPI36Mf0abCRwtqYFjYUSoKL2zIVe1L/t75LdYwirOH4fCYkjwFTIg4C9Ftk3d2P93eyK0XCXoJ3qQIOmA==" saltValue="8HEsyXnwpjEY5g3S3cDI/A==" spinCount="100000" sheet="1" objects="1" scenarios="1" formatCells="0" formatColumns="0" formatRows="0"/>
  <mergeCells count="28">
    <mergeCell ref="I33:M34"/>
    <mergeCell ref="I36:M37"/>
    <mergeCell ref="B39:G47"/>
    <mergeCell ref="I39:M47"/>
    <mergeCell ref="B49:G53"/>
    <mergeCell ref="I49:M53"/>
    <mergeCell ref="B89:G90"/>
    <mergeCell ref="I61:M61"/>
    <mergeCell ref="I73:M75"/>
    <mergeCell ref="B77:G78"/>
    <mergeCell ref="I79:M79"/>
    <mergeCell ref="B81:G83"/>
    <mergeCell ref="I81:M83"/>
    <mergeCell ref="B85:G86"/>
    <mergeCell ref="I85:M87"/>
    <mergeCell ref="F26:G26"/>
    <mergeCell ref="I26:M26"/>
    <mergeCell ref="K9:M9"/>
    <mergeCell ref="K10:M10"/>
    <mergeCell ref="K11:M11"/>
    <mergeCell ref="K12:M12"/>
    <mergeCell ref="K13:M13"/>
    <mergeCell ref="K14:M14"/>
    <mergeCell ref="K15:M15"/>
    <mergeCell ref="K17:M17"/>
    <mergeCell ref="K19:M19"/>
    <mergeCell ref="B23:G24"/>
    <mergeCell ref="I23:M24"/>
  </mergeCells>
  <pageMargins left="0.70866141732283472" right="0.70866141732283472" top="0.74803149606299213" bottom="0.74803149606299213" header="0.31496062992125984" footer="0.31496062992125984"/>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371475</xdr:colOff>
                    <xdr:row>8</xdr:row>
                    <xdr:rowOff>114300</xdr:rowOff>
                  </from>
                  <to>
                    <xdr:col>8</xdr:col>
                    <xdr:colOff>590550</xdr:colOff>
                    <xdr:row>10</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371475</xdr:colOff>
                    <xdr:row>9</xdr:row>
                    <xdr:rowOff>114300</xdr:rowOff>
                  </from>
                  <to>
                    <xdr:col>8</xdr:col>
                    <xdr:colOff>590550</xdr:colOff>
                    <xdr:row>11</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371475</xdr:colOff>
                    <xdr:row>10</xdr:row>
                    <xdr:rowOff>114300</xdr:rowOff>
                  </from>
                  <to>
                    <xdr:col>8</xdr:col>
                    <xdr:colOff>590550</xdr:colOff>
                    <xdr:row>12</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371475</xdr:colOff>
                    <xdr:row>11</xdr:row>
                    <xdr:rowOff>114300</xdr:rowOff>
                  </from>
                  <to>
                    <xdr:col>8</xdr:col>
                    <xdr:colOff>590550</xdr:colOff>
                    <xdr:row>13</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371475</xdr:colOff>
                    <xdr:row>12</xdr:row>
                    <xdr:rowOff>114300</xdr:rowOff>
                  </from>
                  <to>
                    <xdr:col>8</xdr:col>
                    <xdr:colOff>590550</xdr:colOff>
                    <xdr:row>14</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371475</xdr:colOff>
                    <xdr:row>13</xdr:row>
                    <xdr:rowOff>123825</xdr:rowOff>
                  </from>
                  <to>
                    <xdr:col>8</xdr:col>
                    <xdr:colOff>590550</xdr:colOff>
                    <xdr:row>15</xdr:row>
                    <xdr:rowOff>38100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xdr:col>
                    <xdr:colOff>314325</xdr:colOff>
                    <xdr:row>8</xdr:row>
                    <xdr:rowOff>114300</xdr:rowOff>
                  </from>
                  <to>
                    <xdr:col>9</xdr:col>
                    <xdr:colOff>533400</xdr:colOff>
                    <xdr:row>10</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314325</xdr:colOff>
                    <xdr:row>9</xdr:row>
                    <xdr:rowOff>114300</xdr:rowOff>
                  </from>
                  <to>
                    <xdr:col>9</xdr:col>
                    <xdr:colOff>533400</xdr:colOff>
                    <xdr:row>11</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314325</xdr:colOff>
                    <xdr:row>10</xdr:row>
                    <xdr:rowOff>114300</xdr:rowOff>
                  </from>
                  <to>
                    <xdr:col>9</xdr:col>
                    <xdr:colOff>533400</xdr:colOff>
                    <xdr:row>12</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314325</xdr:colOff>
                    <xdr:row>11</xdr:row>
                    <xdr:rowOff>123825</xdr:rowOff>
                  </from>
                  <to>
                    <xdr:col>9</xdr:col>
                    <xdr:colOff>533400</xdr:colOff>
                    <xdr:row>13</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314325</xdr:colOff>
                    <xdr:row>12</xdr:row>
                    <xdr:rowOff>123825</xdr:rowOff>
                  </from>
                  <to>
                    <xdr:col>9</xdr:col>
                    <xdr:colOff>533400</xdr:colOff>
                    <xdr:row>14</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314325</xdr:colOff>
                    <xdr:row>13</xdr:row>
                    <xdr:rowOff>114300</xdr:rowOff>
                  </from>
                  <to>
                    <xdr:col>9</xdr:col>
                    <xdr:colOff>533400</xdr:colOff>
                    <xdr:row>15</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371475</xdr:colOff>
                    <xdr:row>15</xdr:row>
                    <xdr:rowOff>114300</xdr:rowOff>
                  </from>
                  <to>
                    <xdr:col>8</xdr:col>
                    <xdr:colOff>590550</xdr:colOff>
                    <xdr:row>16</xdr:row>
                    <xdr:rowOff>190500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9</xdr:col>
                    <xdr:colOff>314325</xdr:colOff>
                    <xdr:row>15</xdr:row>
                    <xdr:rowOff>114300</xdr:rowOff>
                  </from>
                  <to>
                    <xdr:col>9</xdr:col>
                    <xdr:colOff>533400</xdr:colOff>
                    <xdr:row>16</xdr:row>
                    <xdr:rowOff>190500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371475</xdr:colOff>
                    <xdr:row>17</xdr:row>
                    <xdr:rowOff>114300</xdr:rowOff>
                  </from>
                  <to>
                    <xdr:col>8</xdr:col>
                    <xdr:colOff>590550</xdr:colOff>
                    <xdr:row>19</xdr:row>
                    <xdr:rowOff>28575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314325</xdr:colOff>
                    <xdr:row>17</xdr:row>
                    <xdr:rowOff>114300</xdr:rowOff>
                  </from>
                  <to>
                    <xdr:col>9</xdr:col>
                    <xdr:colOff>533400</xdr:colOff>
                    <xdr:row>19</xdr:row>
                    <xdr:rowOff>28575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371475</xdr:colOff>
                    <xdr:row>56</xdr:row>
                    <xdr:rowOff>114300</xdr:rowOff>
                  </from>
                  <to>
                    <xdr:col>8</xdr:col>
                    <xdr:colOff>590550</xdr:colOff>
                    <xdr:row>58</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266700</xdr:colOff>
                    <xdr:row>56</xdr:row>
                    <xdr:rowOff>114300</xdr:rowOff>
                  </from>
                  <to>
                    <xdr:col>10</xdr:col>
                    <xdr:colOff>485775</xdr:colOff>
                    <xdr:row>58</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9</xdr:col>
                    <xdr:colOff>314325</xdr:colOff>
                    <xdr:row>61</xdr:row>
                    <xdr:rowOff>123825</xdr:rowOff>
                  </from>
                  <to>
                    <xdr:col>9</xdr:col>
                    <xdr:colOff>533400</xdr:colOff>
                    <xdr:row>63</xdr:row>
                    <xdr:rowOff>38100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314325</xdr:colOff>
                    <xdr:row>62</xdr:row>
                    <xdr:rowOff>114300</xdr:rowOff>
                  </from>
                  <to>
                    <xdr:col>9</xdr:col>
                    <xdr:colOff>533400</xdr:colOff>
                    <xdr:row>64</xdr:row>
                    <xdr:rowOff>28575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9</xdr:col>
                    <xdr:colOff>314325</xdr:colOff>
                    <xdr:row>63</xdr:row>
                    <xdr:rowOff>114300</xdr:rowOff>
                  </from>
                  <to>
                    <xdr:col>9</xdr:col>
                    <xdr:colOff>533400</xdr:colOff>
                    <xdr:row>65</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12</xdr:col>
                    <xdr:colOff>257175</xdr:colOff>
                    <xdr:row>61</xdr:row>
                    <xdr:rowOff>114300</xdr:rowOff>
                  </from>
                  <to>
                    <xdr:col>12</xdr:col>
                    <xdr:colOff>476250</xdr:colOff>
                    <xdr:row>63</xdr:row>
                    <xdr:rowOff>28575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12</xdr:col>
                    <xdr:colOff>257175</xdr:colOff>
                    <xdr:row>62</xdr:row>
                    <xdr:rowOff>123825</xdr:rowOff>
                  </from>
                  <to>
                    <xdr:col>12</xdr:col>
                    <xdr:colOff>476250</xdr:colOff>
                    <xdr:row>64</xdr:row>
                    <xdr:rowOff>38100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12</xdr:col>
                    <xdr:colOff>257175</xdr:colOff>
                    <xdr:row>63</xdr:row>
                    <xdr:rowOff>123825</xdr:rowOff>
                  </from>
                  <to>
                    <xdr:col>12</xdr:col>
                    <xdr:colOff>476250</xdr:colOff>
                    <xdr:row>65</xdr:row>
                    <xdr:rowOff>38100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8</xdr:col>
                    <xdr:colOff>371475</xdr:colOff>
                    <xdr:row>66</xdr:row>
                    <xdr:rowOff>114300</xdr:rowOff>
                  </from>
                  <to>
                    <xdr:col>8</xdr:col>
                    <xdr:colOff>590550</xdr:colOff>
                    <xdr:row>68</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8</xdr:col>
                    <xdr:colOff>371475</xdr:colOff>
                    <xdr:row>67</xdr:row>
                    <xdr:rowOff>123825</xdr:rowOff>
                  </from>
                  <to>
                    <xdr:col>8</xdr:col>
                    <xdr:colOff>590550</xdr:colOff>
                    <xdr:row>69</xdr:row>
                    <xdr:rowOff>38100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8</xdr:col>
                    <xdr:colOff>371475</xdr:colOff>
                    <xdr:row>68</xdr:row>
                    <xdr:rowOff>114300</xdr:rowOff>
                  </from>
                  <to>
                    <xdr:col>8</xdr:col>
                    <xdr:colOff>590550</xdr:colOff>
                    <xdr:row>70</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8</xdr:col>
                    <xdr:colOff>371475</xdr:colOff>
                    <xdr:row>76</xdr:row>
                    <xdr:rowOff>114300</xdr:rowOff>
                  </from>
                  <to>
                    <xdr:col>8</xdr:col>
                    <xdr:colOff>590550</xdr:colOff>
                    <xdr:row>78</xdr:row>
                    <xdr:rowOff>28575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10</xdr:col>
                    <xdr:colOff>266700</xdr:colOff>
                    <xdr:row>76</xdr:row>
                    <xdr:rowOff>114300</xdr:rowOff>
                  </from>
                  <to>
                    <xdr:col>10</xdr:col>
                    <xdr:colOff>485775</xdr:colOff>
                    <xdr:row>78</xdr:row>
                    <xdr:rowOff>28575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8</xdr:col>
                    <xdr:colOff>371475</xdr:colOff>
                    <xdr:row>88</xdr:row>
                    <xdr:rowOff>114300</xdr:rowOff>
                  </from>
                  <to>
                    <xdr:col>8</xdr:col>
                    <xdr:colOff>590550</xdr:colOff>
                    <xdr:row>90</xdr:row>
                    <xdr:rowOff>28575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xdr:col>
                    <xdr:colOff>247650</xdr:colOff>
                    <xdr:row>88</xdr:row>
                    <xdr:rowOff>114300</xdr:rowOff>
                  </from>
                  <to>
                    <xdr:col>10</xdr:col>
                    <xdr:colOff>466725</xdr:colOff>
                    <xdr:row>90</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D11" sqref="D11"/>
    </sheetView>
  </sheetViews>
  <sheetFormatPr defaultRowHeight="15" x14ac:dyDescent="0.25"/>
  <cols>
    <col min="1" max="1" width="61.7109375" style="132" bestFit="1" customWidth="1"/>
    <col min="2" max="3" width="9.140625" style="132"/>
    <col min="4" max="4" width="45" style="132" bestFit="1" customWidth="1"/>
    <col min="5" max="5" width="16.7109375" style="132" bestFit="1" customWidth="1"/>
    <col min="6" max="16384" width="9.140625" style="132"/>
  </cols>
  <sheetData>
    <row r="1" spans="1:7" x14ac:dyDescent="0.25">
      <c r="A1" s="132" t="s">
        <v>327</v>
      </c>
      <c r="B1" s="132" t="s">
        <v>328</v>
      </c>
      <c r="D1" s="133" t="s">
        <v>329</v>
      </c>
      <c r="E1" s="133" t="s">
        <v>330</v>
      </c>
      <c r="G1" s="132" t="s">
        <v>52</v>
      </c>
    </row>
    <row r="2" spans="1:7" x14ac:dyDescent="0.25">
      <c r="A2" s="132" t="s">
        <v>331</v>
      </c>
      <c r="B2" s="132" t="s">
        <v>332</v>
      </c>
      <c r="D2" s="134" t="s">
        <v>333</v>
      </c>
      <c r="E2" s="135">
        <v>20000000</v>
      </c>
      <c r="G2" s="132" t="s">
        <v>334</v>
      </c>
    </row>
    <row r="3" spans="1:7" x14ac:dyDescent="0.25">
      <c r="A3" s="132" t="s">
        <v>335</v>
      </c>
      <c r="B3" s="132" t="s">
        <v>336</v>
      </c>
      <c r="D3" s="134" t="s">
        <v>337</v>
      </c>
      <c r="E3" s="135">
        <v>10000000</v>
      </c>
      <c r="G3" s="132" t="s">
        <v>338</v>
      </c>
    </row>
    <row r="4" spans="1:7" x14ac:dyDescent="0.25">
      <c r="A4" s="132" t="s">
        <v>339</v>
      </c>
      <c r="B4" s="132" t="s">
        <v>340</v>
      </c>
      <c r="D4" s="134" t="s">
        <v>341</v>
      </c>
      <c r="E4" s="135">
        <v>20000000</v>
      </c>
      <c r="G4" s="132" t="s">
        <v>342</v>
      </c>
    </row>
    <row r="5" spans="1:7" x14ac:dyDescent="0.25">
      <c r="A5" s="132" t="s">
        <v>343</v>
      </c>
      <c r="B5" s="132" t="s">
        <v>344</v>
      </c>
      <c r="D5" s="134" t="s">
        <v>345</v>
      </c>
      <c r="E5" s="135">
        <v>10000000</v>
      </c>
    </row>
    <row r="6" spans="1:7" x14ac:dyDescent="0.25">
      <c r="A6" s="132" t="s">
        <v>346</v>
      </c>
      <c r="B6" s="132" t="s">
        <v>347</v>
      </c>
      <c r="D6" s="136" t="s">
        <v>348</v>
      </c>
      <c r="E6" s="137">
        <v>50000000</v>
      </c>
    </row>
    <row r="7" spans="1:7" x14ac:dyDescent="0.25">
      <c r="A7" s="132" t="s">
        <v>349</v>
      </c>
      <c r="B7" s="132" t="s">
        <v>350</v>
      </c>
      <c r="D7" s="136" t="s">
        <v>351</v>
      </c>
      <c r="E7" s="137">
        <v>25000000</v>
      </c>
    </row>
    <row r="8" spans="1:7" x14ac:dyDescent="0.25">
      <c r="A8" s="132" t="s">
        <v>352</v>
      </c>
      <c r="B8" s="132" t="s">
        <v>353</v>
      </c>
    </row>
    <row r="9" spans="1:7" x14ac:dyDescent="0.25">
      <c r="A9" s="132" t="s">
        <v>354</v>
      </c>
      <c r="B9" s="132" t="s">
        <v>355</v>
      </c>
    </row>
    <row r="10" spans="1:7" x14ac:dyDescent="0.25">
      <c r="A10" s="132" t="s">
        <v>356</v>
      </c>
      <c r="B10" s="132" t="s">
        <v>357</v>
      </c>
    </row>
    <row r="11" spans="1:7" x14ac:dyDescent="0.25">
      <c r="A11" s="132" t="s">
        <v>358</v>
      </c>
      <c r="B11" s="132" t="s">
        <v>359</v>
      </c>
    </row>
    <row r="12" spans="1:7" x14ac:dyDescent="0.25">
      <c r="A12" s="132" t="s">
        <v>360</v>
      </c>
      <c r="B12" s="132" t="s">
        <v>361</v>
      </c>
    </row>
    <row r="13" spans="1:7" x14ac:dyDescent="0.25">
      <c r="A13" s="132" t="s">
        <v>362</v>
      </c>
      <c r="B13" s="132" t="s">
        <v>363</v>
      </c>
    </row>
    <row r="14" spans="1:7" x14ac:dyDescent="0.25">
      <c r="A14" s="132" t="s">
        <v>364</v>
      </c>
      <c r="B14" s="132" t="s">
        <v>365</v>
      </c>
    </row>
    <row r="15" spans="1:7" x14ac:dyDescent="0.25">
      <c r="A15" s="132" t="s">
        <v>366</v>
      </c>
      <c r="B15" s="132" t="s">
        <v>367</v>
      </c>
    </row>
    <row r="16" spans="1:7" x14ac:dyDescent="0.25">
      <c r="A16" s="132" t="s">
        <v>368</v>
      </c>
      <c r="B16" s="132" t="s">
        <v>369</v>
      </c>
    </row>
    <row r="17" spans="1:2" x14ac:dyDescent="0.25">
      <c r="A17" s="132" t="s">
        <v>370</v>
      </c>
      <c r="B17" s="132" t="s">
        <v>371</v>
      </c>
    </row>
    <row r="18" spans="1:2" x14ac:dyDescent="0.25">
      <c r="A18" s="132" t="s">
        <v>372</v>
      </c>
      <c r="B18" s="132" t="s">
        <v>373</v>
      </c>
    </row>
    <row r="19" spans="1:2" x14ac:dyDescent="0.25">
      <c r="A19" s="132" t="s">
        <v>374</v>
      </c>
      <c r="B19" s="132" t="s">
        <v>375</v>
      </c>
    </row>
    <row r="20" spans="1:2" x14ac:dyDescent="0.25">
      <c r="A20" s="132" t="s">
        <v>376</v>
      </c>
      <c r="B20" s="132" t="s">
        <v>377</v>
      </c>
    </row>
    <row r="21" spans="1:2" x14ac:dyDescent="0.25">
      <c r="A21" s="132" t="s">
        <v>378</v>
      </c>
      <c r="B21" s="132" t="s">
        <v>379</v>
      </c>
    </row>
    <row r="22" spans="1:2" x14ac:dyDescent="0.25">
      <c r="A22" s="132" t="s">
        <v>380</v>
      </c>
      <c r="B22" s="132" t="s">
        <v>381</v>
      </c>
    </row>
    <row r="23" spans="1:2" x14ac:dyDescent="0.25">
      <c r="A23" s="132" t="s">
        <v>382</v>
      </c>
      <c r="B23" s="132" t="s">
        <v>383</v>
      </c>
    </row>
    <row r="24" spans="1:2" x14ac:dyDescent="0.25">
      <c r="A24" s="132" t="s">
        <v>384</v>
      </c>
      <c r="B24" s="132" t="s">
        <v>385</v>
      </c>
    </row>
    <row r="25" spans="1:2" x14ac:dyDescent="0.25">
      <c r="A25" s="132" t="s">
        <v>386</v>
      </c>
      <c r="B25" s="132" t="s">
        <v>387</v>
      </c>
    </row>
    <row r="26" spans="1:2" x14ac:dyDescent="0.25">
      <c r="A26" s="132" t="s">
        <v>388</v>
      </c>
      <c r="B26" s="132" t="s">
        <v>389</v>
      </c>
    </row>
    <row r="27" spans="1:2" x14ac:dyDescent="0.25">
      <c r="A27" s="132" t="s">
        <v>390</v>
      </c>
      <c r="B27" s="132" t="s">
        <v>391</v>
      </c>
    </row>
    <row r="28" spans="1:2" x14ac:dyDescent="0.25">
      <c r="A28" s="132" t="s">
        <v>392</v>
      </c>
      <c r="B28" s="132" t="s">
        <v>393</v>
      </c>
    </row>
    <row r="29" spans="1:2" x14ac:dyDescent="0.25">
      <c r="A29" s="132" t="s">
        <v>394</v>
      </c>
      <c r="B29" s="132" t="s">
        <v>395</v>
      </c>
    </row>
    <row r="30" spans="1:2" x14ac:dyDescent="0.25">
      <c r="A30" s="132" t="s">
        <v>396</v>
      </c>
      <c r="B30" s="132" t="s">
        <v>397</v>
      </c>
    </row>
    <row r="31" spans="1:2" x14ac:dyDescent="0.25">
      <c r="A31" s="132" t="s">
        <v>557</v>
      </c>
      <c r="B31" s="132" t="s">
        <v>398</v>
      </c>
    </row>
    <row r="32" spans="1:2" x14ac:dyDescent="0.25">
      <c r="A32" s="132" t="s">
        <v>558</v>
      </c>
      <c r="B32" s="132" t="s">
        <v>399</v>
      </c>
    </row>
    <row r="33" spans="1:2" x14ac:dyDescent="0.25">
      <c r="A33" s="132" t="s">
        <v>400</v>
      </c>
      <c r="B33" s="132" t="s">
        <v>401</v>
      </c>
    </row>
    <row r="34" spans="1:2" x14ac:dyDescent="0.25">
      <c r="A34" s="132" t="s">
        <v>402</v>
      </c>
      <c r="B34" s="132" t="s">
        <v>403</v>
      </c>
    </row>
    <row r="35" spans="1:2" x14ac:dyDescent="0.25">
      <c r="A35" s="132" t="s">
        <v>404</v>
      </c>
      <c r="B35" s="132" t="s">
        <v>405</v>
      </c>
    </row>
    <row r="36" spans="1:2" x14ac:dyDescent="0.25">
      <c r="A36" s="132" t="s">
        <v>406</v>
      </c>
      <c r="B36" s="132" t="s">
        <v>407</v>
      </c>
    </row>
    <row r="37" spans="1:2" x14ac:dyDescent="0.25">
      <c r="A37" s="132" t="s">
        <v>408</v>
      </c>
      <c r="B37" s="132" t="s">
        <v>409</v>
      </c>
    </row>
    <row r="38" spans="1:2" x14ac:dyDescent="0.25">
      <c r="A38" s="132" t="s">
        <v>410</v>
      </c>
      <c r="B38" s="132" t="s">
        <v>411</v>
      </c>
    </row>
    <row r="39" spans="1:2" x14ac:dyDescent="0.25">
      <c r="A39" s="132" t="s">
        <v>412</v>
      </c>
      <c r="B39" s="132" t="s">
        <v>413</v>
      </c>
    </row>
    <row r="40" spans="1:2" x14ac:dyDescent="0.25">
      <c r="A40" s="132" t="s">
        <v>414</v>
      </c>
      <c r="B40" s="132" t="s">
        <v>415</v>
      </c>
    </row>
    <row r="41" spans="1:2" x14ac:dyDescent="0.25">
      <c r="A41" s="132" t="s">
        <v>416</v>
      </c>
      <c r="B41" s="132" t="s">
        <v>417</v>
      </c>
    </row>
    <row r="42" spans="1:2" x14ac:dyDescent="0.25">
      <c r="A42" s="132" t="s">
        <v>418</v>
      </c>
      <c r="B42" s="132" t="s">
        <v>419</v>
      </c>
    </row>
    <row r="43" spans="1:2" x14ac:dyDescent="0.25">
      <c r="A43" s="132" t="s">
        <v>420</v>
      </c>
      <c r="B43" s="132" t="s">
        <v>421</v>
      </c>
    </row>
    <row r="44" spans="1:2" x14ac:dyDescent="0.25">
      <c r="A44" s="132" t="s">
        <v>422</v>
      </c>
      <c r="B44" s="132" t="s">
        <v>423</v>
      </c>
    </row>
    <row r="45" spans="1:2" x14ac:dyDescent="0.25">
      <c r="A45" s="132" t="s">
        <v>424</v>
      </c>
      <c r="B45" s="132" t="s">
        <v>425</v>
      </c>
    </row>
    <row r="46" spans="1:2" x14ac:dyDescent="0.25">
      <c r="A46" s="132" t="s">
        <v>426</v>
      </c>
      <c r="B46" s="132" t="s">
        <v>427</v>
      </c>
    </row>
    <row r="47" spans="1:2" x14ac:dyDescent="0.25">
      <c r="A47" s="132" t="s">
        <v>428</v>
      </c>
      <c r="B47" s="132" t="s">
        <v>429</v>
      </c>
    </row>
    <row r="48" spans="1:2" x14ac:dyDescent="0.25">
      <c r="A48" s="132" t="s">
        <v>430</v>
      </c>
      <c r="B48" s="132" t="s">
        <v>431</v>
      </c>
    </row>
    <row r="49" spans="1:2" x14ac:dyDescent="0.25">
      <c r="A49" s="132" t="s">
        <v>432</v>
      </c>
      <c r="B49" s="132" t="s">
        <v>433</v>
      </c>
    </row>
    <row r="50" spans="1:2" x14ac:dyDescent="0.25">
      <c r="A50" s="132" t="s">
        <v>434</v>
      </c>
      <c r="B50" s="132" t="s">
        <v>435</v>
      </c>
    </row>
    <row r="51" spans="1:2" x14ac:dyDescent="0.25">
      <c r="A51" s="132" t="s">
        <v>559</v>
      </c>
      <c r="B51" s="132" t="s">
        <v>560</v>
      </c>
    </row>
    <row r="52" spans="1:2" x14ac:dyDescent="0.25">
      <c r="A52" s="132" t="s">
        <v>436</v>
      </c>
      <c r="B52" s="132" t="s">
        <v>437</v>
      </c>
    </row>
    <row r="53" spans="1:2" x14ac:dyDescent="0.25">
      <c r="A53" s="132" t="s">
        <v>438</v>
      </c>
      <c r="B53" s="132" t="s">
        <v>439</v>
      </c>
    </row>
    <row r="54" spans="1:2" x14ac:dyDescent="0.25">
      <c r="A54" s="132" t="s">
        <v>561</v>
      </c>
      <c r="B54" s="132" t="s">
        <v>440</v>
      </c>
    </row>
    <row r="55" spans="1:2" x14ac:dyDescent="0.25">
      <c r="A55" s="132" t="s">
        <v>441</v>
      </c>
      <c r="B55" s="132" t="s">
        <v>442</v>
      </c>
    </row>
    <row r="56" spans="1:2" x14ac:dyDescent="0.25">
      <c r="A56" s="132" t="s">
        <v>443</v>
      </c>
      <c r="B56" s="132" t="s">
        <v>444</v>
      </c>
    </row>
    <row r="57" spans="1:2" x14ac:dyDescent="0.25">
      <c r="A57" s="132" t="s">
        <v>445</v>
      </c>
      <c r="B57" s="132" t="s">
        <v>446</v>
      </c>
    </row>
    <row r="58" spans="1:2" x14ac:dyDescent="0.25">
      <c r="A58" s="132" t="s">
        <v>447</v>
      </c>
      <c r="B58" s="132" t="s">
        <v>448</v>
      </c>
    </row>
    <row r="59" spans="1:2" x14ac:dyDescent="0.25">
      <c r="A59" s="132" t="s">
        <v>449</v>
      </c>
      <c r="B59" s="132" t="s">
        <v>450</v>
      </c>
    </row>
    <row r="60" spans="1:2" x14ac:dyDescent="0.25">
      <c r="A60" s="132" t="s">
        <v>451</v>
      </c>
      <c r="B60" s="132" t="s">
        <v>452</v>
      </c>
    </row>
    <row r="61" spans="1:2" x14ac:dyDescent="0.25">
      <c r="A61" s="132" t="s">
        <v>453</v>
      </c>
      <c r="B61" s="132" t="s">
        <v>454</v>
      </c>
    </row>
    <row r="62" spans="1:2" x14ac:dyDescent="0.25">
      <c r="A62" s="132" t="s">
        <v>455</v>
      </c>
      <c r="B62" s="132" t="s">
        <v>456</v>
      </c>
    </row>
    <row r="63" spans="1:2" x14ac:dyDescent="0.25">
      <c r="A63" s="132" t="s">
        <v>457</v>
      </c>
      <c r="B63" s="132" t="s">
        <v>458</v>
      </c>
    </row>
    <row r="64" spans="1:2" x14ac:dyDescent="0.25">
      <c r="A64" s="132" t="s">
        <v>459</v>
      </c>
      <c r="B64" s="132" t="s">
        <v>460</v>
      </c>
    </row>
    <row r="65" spans="1:2" x14ac:dyDescent="0.25">
      <c r="A65" s="132" t="s">
        <v>461</v>
      </c>
      <c r="B65" s="132" t="s">
        <v>462</v>
      </c>
    </row>
    <row r="66" spans="1:2" x14ac:dyDescent="0.25">
      <c r="A66" s="132" t="s">
        <v>463</v>
      </c>
      <c r="B66" s="132" t="s">
        <v>464</v>
      </c>
    </row>
    <row r="67" spans="1:2" x14ac:dyDescent="0.25">
      <c r="A67" s="132" t="s">
        <v>465</v>
      </c>
      <c r="B67" s="132" t="s">
        <v>466</v>
      </c>
    </row>
  </sheetData>
  <sheetProtection algorithmName="SHA-512" hashValue="Njjwx9ctlvSWAPqu2wKqJ/ZIAYh9io5ZhCG9lWWvfK+Ev+Lj7a/dcqjPNo5glCx6//ek/XZE1tiIbPMAH/LA4Q==" saltValue="5j7+iI4QUachb9USoNoRV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G82"/>
  <sheetViews>
    <sheetView workbookViewId="0">
      <selection activeCell="A2" sqref="A2"/>
    </sheetView>
  </sheetViews>
  <sheetFormatPr defaultColWidth="0" defaultRowHeight="15" outlineLevelCol="1" x14ac:dyDescent="0.25"/>
  <cols>
    <col min="1" max="1" width="12.7109375" bestFit="1" customWidth="1"/>
    <col min="2" max="2" width="21.5703125" bestFit="1" customWidth="1"/>
    <col min="3" max="3" width="22.140625" bestFit="1" customWidth="1"/>
    <col min="4" max="4" width="19.7109375" bestFit="1" customWidth="1"/>
    <col min="5" max="5" width="18.85546875" bestFit="1" customWidth="1"/>
    <col min="6" max="6" width="11.42578125" bestFit="1" customWidth="1"/>
    <col min="7" max="7" width="10.5703125" bestFit="1" customWidth="1"/>
    <col min="8" max="8" width="14" bestFit="1" customWidth="1"/>
    <col min="9" max="9" width="7.85546875" bestFit="1" customWidth="1"/>
    <col min="10" max="10" width="30.7109375" bestFit="1" customWidth="1"/>
    <col min="11" max="11" width="37.42578125" bestFit="1" customWidth="1"/>
    <col min="12" max="12" width="27.5703125" bestFit="1" customWidth="1"/>
    <col min="13" max="13" width="26.5703125" bestFit="1" customWidth="1"/>
    <col min="14" max="14" width="19.42578125" bestFit="1" customWidth="1"/>
    <col min="15" max="15" width="24.7109375" bestFit="1" customWidth="1"/>
    <col min="16" max="16" width="22.42578125" bestFit="1" customWidth="1"/>
    <col min="17" max="17" width="22.140625" bestFit="1" customWidth="1"/>
    <col min="18" max="18" width="24" bestFit="1" customWidth="1"/>
    <col min="19" max="19" width="24.5703125" bestFit="1" customWidth="1"/>
    <col min="20" max="20" width="27.42578125" bestFit="1" customWidth="1"/>
    <col min="21" max="21" width="24.140625" bestFit="1" customWidth="1"/>
    <col min="22" max="22" width="49.28515625" bestFit="1" customWidth="1"/>
    <col min="23" max="25" width="22.42578125" customWidth="1"/>
    <col min="26" max="26" width="30.42578125" bestFit="1" customWidth="1"/>
    <col min="27" max="27" width="26.42578125" bestFit="1" customWidth="1"/>
    <col min="28" max="28" width="48.85546875" bestFit="1" customWidth="1"/>
    <col min="29" max="29" width="36" bestFit="1" customWidth="1"/>
    <col min="30" max="30" width="47.140625" bestFit="1" customWidth="1"/>
    <col min="31" max="31" width="36.28515625" bestFit="1" customWidth="1"/>
    <col min="32" max="32" width="29.7109375" bestFit="1" customWidth="1"/>
    <col min="33" max="33" width="28.42578125" bestFit="1" customWidth="1"/>
    <col min="34" max="34" width="32" bestFit="1" customWidth="1"/>
    <col min="35" max="36" width="22.42578125" customWidth="1"/>
    <col min="37" max="37" width="28.5703125" customWidth="1" outlineLevel="1"/>
    <col min="38" max="38" width="26.28515625" customWidth="1" outlineLevel="1"/>
    <col min="39" max="39" width="26" customWidth="1" outlineLevel="1"/>
    <col min="40" max="40" width="27.85546875" customWidth="1" outlineLevel="1"/>
    <col min="41" max="41" width="28.42578125" customWidth="1" outlineLevel="1"/>
    <col min="42" max="42" width="31.28515625" customWidth="1" outlineLevel="1"/>
    <col min="43" max="43" width="28" customWidth="1" outlineLevel="1"/>
    <col min="44" max="44" width="53.140625" customWidth="1" outlineLevel="1"/>
    <col min="45" max="45" width="22.85546875" customWidth="1" outlineLevel="1"/>
    <col min="46" max="46" width="24.140625" customWidth="1" outlineLevel="1"/>
    <col min="47" max="47" width="22.28515625" customWidth="1" outlineLevel="1"/>
    <col min="48" max="48" width="34.28515625" customWidth="1" outlineLevel="1"/>
    <col min="49" max="49" width="30.28515625" customWidth="1" outlineLevel="1"/>
    <col min="50" max="50" width="52.7109375" customWidth="1" outlineLevel="1"/>
    <col min="51" max="51" width="39.85546875" customWidth="1" outlineLevel="1"/>
    <col min="52" max="52" width="51" customWidth="1" outlineLevel="1"/>
    <col min="53" max="53" width="40.140625" customWidth="1" outlineLevel="1"/>
    <col min="54" max="54" width="33.42578125" customWidth="1" outlineLevel="1"/>
    <col min="55" max="55" width="32.28515625" customWidth="1" outlineLevel="1"/>
    <col min="56" max="56" width="35.85546875" customWidth="1" outlineLevel="1"/>
    <col min="57" max="57" width="23" customWidth="1" outlineLevel="1"/>
    <col min="58" max="58" width="48.140625" customWidth="1" outlineLevel="1"/>
    <col min="59" max="59" width="36.85546875" customWidth="1" outlineLevel="1"/>
    <col min="60" max="60" width="34" customWidth="1" outlineLevel="1"/>
    <col min="61" max="61" width="5.140625" customWidth="1" outlineLevel="1"/>
    <col min="62" max="62" width="29.7109375" customWidth="1" outlineLevel="1"/>
    <col min="63" max="63" width="21.140625" customWidth="1" outlineLevel="1"/>
    <col min="64" max="64" width="12.140625" customWidth="1" outlineLevel="1"/>
    <col min="65" max="65" width="22" customWidth="1" outlineLevel="1"/>
    <col min="66" max="66" width="33.5703125" customWidth="1" outlineLevel="1"/>
    <col min="67" max="67" width="20" customWidth="1" outlineLevel="1"/>
    <col min="68" max="68" width="14.85546875" customWidth="1" outlineLevel="1"/>
    <col min="69" max="69" width="19" customWidth="1" outlineLevel="1"/>
    <col min="70" max="70" width="22" customWidth="1" outlineLevel="1"/>
    <col min="71" max="71" width="26.85546875" customWidth="1" outlineLevel="1"/>
    <col min="72" max="72" width="34" customWidth="1" outlineLevel="1"/>
    <col min="73" max="73" width="16.7109375" customWidth="1" outlineLevel="1"/>
    <col min="74" max="74" width="14.28515625" customWidth="1" outlineLevel="1"/>
    <col min="75" max="75" width="22.85546875" customWidth="1" outlineLevel="1"/>
    <col min="76" max="76" width="26.5703125" bestFit="1" customWidth="1"/>
    <col min="77" max="81" width="22.85546875" customWidth="1"/>
    <col min="82" max="82" width="28.28515625" bestFit="1" customWidth="1"/>
    <col min="83" max="83" width="22.85546875" customWidth="1"/>
    <col min="84" max="84" width="51.28515625" bestFit="1" customWidth="1"/>
    <col min="85" max="85" width="26.7109375" bestFit="1" customWidth="1"/>
    <col min="86" max="86" width="29.28515625" bestFit="1" customWidth="1"/>
    <col min="87" max="88" width="22.85546875" customWidth="1"/>
    <col min="89" max="89" width="27.5703125" bestFit="1" customWidth="1"/>
    <col min="90" max="90" width="38.85546875" bestFit="1" customWidth="1"/>
    <col min="91" max="91" width="25.7109375" bestFit="1" customWidth="1"/>
    <col min="92" max="92" width="38.7109375" bestFit="1" customWidth="1"/>
    <col min="93" max="95" width="22.85546875" customWidth="1"/>
    <col min="96" max="96" width="26.28515625" bestFit="1" customWidth="1"/>
    <col min="97" max="97" width="32.140625" bestFit="1" customWidth="1"/>
    <col min="98" max="98" width="26.85546875" bestFit="1" customWidth="1"/>
    <col min="99" max="99" width="55.140625" bestFit="1" customWidth="1"/>
    <col min="100" max="100" width="30.5703125" bestFit="1" customWidth="1"/>
    <col min="101" max="101" width="33.140625" bestFit="1" customWidth="1"/>
    <col min="102" max="103" width="22.85546875" customWidth="1"/>
    <col min="104" max="104" width="31.42578125" bestFit="1" customWidth="1"/>
    <col min="105" max="105" width="42.7109375" bestFit="1" customWidth="1"/>
    <col min="106" max="106" width="29.42578125" bestFit="1" customWidth="1"/>
    <col min="107" max="107" width="42.5703125" bestFit="1" customWidth="1"/>
    <col min="108" max="108" width="26.140625" bestFit="1" customWidth="1"/>
    <col min="109" max="109" width="25.140625" bestFit="1" customWidth="1"/>
    <col min="110" max="110" width="25.140625" customWidth="1"/>
    <col min="111" max="122" width="22.85546875" customWidth="1"/>
    <col min="123" max="123" width="16.7109375" bestFit="1" customWidth="1"/>
    <col min="124" max="124" width="26.5703125" bestFit="1" customWidth="1"/>
    <col min="125" max="125" width="16.140625" bestFit="1" customWidth="1"/>
    <col min="126" max="126" width="13.5703125" bestFit="1" customWidth="1"/>
    <col min="127" max="127" width="14.140625" bestFit="1" customWidth="1"/>
    <col min="128" max="128" width="12.140625" bestFit="1" customWidth="1"/>
    <col min="129" max="129" width="27.28515625" bestFit="1" customWidth="1"/>
    <col min="130" max="130" width="37.140625" bestFit="1" customWidth="1"/>
    <col min="131" max="131" width="18.28515625" bestFit="1" customWidth="1"/>
    <col min="132" max="132" width="35.42578125" bestFit="1" customWidth="1"/>
    <col min="133" max="133" width="34.85546875" bestFit="1" customWidth="1"/>
    <col min="134" max="134" width="28.28515625" bestFit="1" customWidth="1"/>
    <col min="135" max="135" width="29.28515625" bestFit="1" customWidth="1"/>
    <col min="136" max="136" width="23.85546875" bestFit="1" customWidth="1"/>
    <col min="137" max="137" width="18.7109375" bestFit="1" customWidth="1"/>
    <col min="138" max="138" width="30.7109375" bestFit="1" customWidth="1"/>
    <col min="139" max="139" width="33" bestFit="1" customWidth="1"/>
    <col min="140" max="140" width="14.5703125" bestFit="1" customWidth="1"/>
    <col min="141" max="141" width="15.5703125" bestFit="1" customWidth="1"/>
    <col min="142" max="142" width="12.85546875" bestFit="1" customWidth="1"/>
    <col min="143" max="143" width="14" bestFit="1" customWidth="1"/>
    <col min="144" max="144" width="25.5703125" bestFit="1" customWidth="1"/>
    <col min="145" max="145" width="20.85546875" bestFit="1" customWidth="1"/>
    <col min="146" max="146" width="15.42578125" bestFit="1" customWidth="1"/>
    <col min="147" max="147" width="21" bestFit="1" customWidth="1"/>
    <col min="148" max="148" width="11.28515625" bestFit="1" customWidth="1"/>
    <col min="149" max="149" width="22.28515625" bestFit="1" customWidth="1"/>
    <col min="150" max="150" width="19" bestFit="1" customWidth="1"/>
    <col min="151" max="151" width="22.5703125" bestFit="1" customWidth="1"/>
    <col min="152" max="152" width="14.140625" bestFit="1" customWidth="1"/>
    <col min="153" max="153" width="20" bestFit="1" customWidth="1"/>
    <col min="154" max="154" width="25.5703125" bestFit="1" customWidth="1"/>
    <col min="155" max="155" width="28.140625" bestFit="1" customWidth="1"/>
    <col min="156" max="156" width="29.140625" bestFit="1" customWidth="1"/>
    <col min="157" max="157" width="29.28515625" bestFit="1" customWidth="1"/>
    <col min="158" max="162" width="29.28515625" customWidth="1"/>
    <col min="163" max="163" width="9.140625" customWidth="1"/>
    <col min="164" max="16384" width="9.140625" hidden="1"/>
  </cols>
  <sheetData>
    <row r="2" spans="1:162" s="10" customFormat="1" ht="12.75" x14ac:dyDescent="0.2">
      <c r="A2" s="10" t="s">
        <v>467</v>
      </c>
      <c r="B2" s="10" t="s">
        <v>468</v>
      </c>
      <c r="C2" s="10" t="s">
        <v>469</v>
      </c>
      <c r="D2" s="10" t="s">
        <v>185</v>
      </c>
      <c r="E2" s="10" t="s">
        <v>187</v>
      </c>
      <c r="F2" s="12" t="s">
        <v>191</v>
      </c>
      <c r="G2" s="12" t="s">
        <v>193</v>
      </c>
      <c r="H2" s="12" t="s">
        <v>195</v>
      </c>
      <c r="I2" s="12" t="s">
        <v>197</v>
      </c>
      <c r="J2" s="12" t="s">
        <v>199</v>
      </c>
      <c r="K2" s="12" t="s">
        <v>201</v>
      </c>
      <c r="L2" s="12" t="s">
        <v>203</v>
      </c>
      <c r="M2" s="12" t="s">
        <v>205</v>
      </c>
      <c r="N2" s="12" t="s">
        <v>207</v>
      </c>
      <c r="O2" s="12" t="s">
        <v>470</v>
      </c>
      <c r="P2" s="12" t="s">
        <v>471</v>
      </c>
      <c r="Q2" s="12" t="s">
        <v>472</v>
      </c>
      <c r="R2" s="12" t="s">
        <v>473</v>
      </c>
      <c r="S2" s="12" t="s">
        <v>474</v>
      </c>
      <c r="T2" s="12" t="s">
        <v>475</v>
      </c>
      <c r="U2" s="12" t="s">
        <v>476</v>
      </c>
      <c r="V2" s="12" t="s">
        <v>477</v>
      </c>
      <c r="W2" s="12" t="s">
        <v>478</v>
      </c>
      <c r="X2" s="12" t="s">
        <v>479</v>
      </c>
      <c r="Y2" s="12" t="s">
        <v>480</v>
      </c>
      <c r="Z2" s="12" t="s">
        <v>481</v>
      </c>
      <c r="AA2" s="12" t="s">
        <v>482</v>
      </c>
      <c r="AB2" s="12" t="s">
        <v>483</v>
      </c>
      <c r="AC2" s="12" t="s">
        <v>484</v>
      </c>
      <c r="AD2" s="12" t="s">
        <v>485</v>
      </c>
      <c r="AE2" s="12" t="s">
        <v>486</v>
      </c>
      <c r="AF2" s="12" t="s">
        <v>487</v>
      </c>
      <c r="AG2" s="12" t="s">
        <v>488</v>
      </c>
      <c r="AH2" s="12" t="s">
        <v>489</v>
      </c>
      <c r="AI2" s="12" t="s">
        <v>490</v>
      </c>
      <c r="AJ2" s="12" t="s">
        <v>491</v>
      </c>
      <c r="AK2" s="15" t="s">
        <v>492</v>
      </c>
      <c r="AL2" s="15" t="s">
        <v>493</v>
      </c>
      <c r="AM2" s="15" t="s">
        <v>494</v>
      </c>
      <c r="AN2" s="15" t="s">
        <v>495</v>
      </c>
      <c r="AO2" s="15" t="s">
        <v>496</v>
      </c>
      <c r="AP2" s="15" t="s">
        <v>497</v>
      </c>
      <c r="AQ2" s="15" t="s">
        <v>498</v>
      </c>
      <c r="AR2" s="15" t="s">
        <v>499</v>
      </c>
      <c r="AS2" s="15" t="s">
        <v>500</v>
      </c>
      <c r="AT2" s="15" t="s">
        <v>501</v>
      </c>
      <c r="AU2" s="15" t="s">
        <v>502</v>
      </c>
      <c r="AV2" s="15" t="s">
        <v>503</v>
      </c>
      <c r="AW2" s="15" t="s">
        <v>504</v>
      </c>
      <c r="AX2" s="15" t="s">
        <v>505</v>
      </c>
      <c r="AY2" s="15" t="s">
        <v>506</v>
      </c>
      <c r="AZ2" s="15" t="s">
        <v>507</v>
      </c>
      <c r="BA2" s="15" t="s">
        <v>508</v>
      </c>
      <c r="BB2" s="15" t="s">
        <v>509</v>
      </c>
      <c r="BC2" s="15" t="s">
        <v>510</v>
      </c>
      <c r="BD2" s="15" t="s">
        <v>511</v>
      </c>
      <c r="BE2" s="15" t="s">
        <v>252</v>
      </c>
      <c r="BF2" s="15" t="s">
        <v>254</v>
      </c>
      <c r="BG2" s="15" t="s">
        <v>256</v>
      </c>
      <c r="BH2" s="15" t="s">
        <v>258</v>
      </c>
      <c r="BI2" s="15" t="s">
        <v>261</v>
      </c>
      <c r="BJ2" s="15" t="s">
        <v>262</v>
      </c>
      <c r="BK2" s="15" t="s">
        <v>263</v>
      </c>
      <c r="BL2" s="15" t="s">
        <v>264</v>
      </c>
      <c r="BM2" s="15" t="s">
        <v>265</v>
      </c>
      <c r="BN2" s="15" t="s">
        <v>266</v>
      </c>
      <c r="BO2" s="15" t="s">
        <v>267</v>
      </c>
      <c r="BP2" s="15" t="s">
        <v>268</v>
      </c>
      <c r="BQ2" s="15" t="s">
        <v>269</v>
      </c>
      <c r="BR2" s="15" t="s">
        <v>270</v>
      </c>
      <c r="BS2" s="15" t="s">
        <v>271</v>
      </c>
      <c r="BT2" s="15" t="s">
        <v>272</v>
      </c>
      <c r="BU2" s="15" t="s">
        <v>273</v>
      </c>
      <c r="BV2" s="15" t="s">
        <v>274</v>
      </c>
      <c r="BW2" s="15" t="s">
        <v>512</v>
      </c>
      <c r="BX2" s="12" t="s">
        <v>184</v>
      </c>
      <c r="BY2" s="12" t="s">
        <v>186</v>
      </c>
      <c r="BZ2" s="12" t="s">
        <v>188</v>
      </c>
      <c r="CA2" s="12" t="s">
        <v>190</v>
      </c>
      <c r="CB2" s="12" t="s">
        <v>192</v>
      </c>
      <c r="CC2" s="12" t="s">
        <v>513</v>
      </c>
      <c r="CD2" s="12" t="s">
        <v>514</v>
      </c>
      <c r="CE2" s="12" t="s">
        <v>515</v>
      </c>
      <c r="CF2" s="12" t="s">
        <v>516</v>
      </c>
      <c r="CG2" s="12" t="s">
        <v>517</v>
      </c>
      <c r="CH2" s="12" t="s">
        <v>518</v>
      </c>
      <c r="CI2" s="12" t="s">
        <v>519</v>
      </c>
      <c r="CJ2" s="12" t="s">
        <v>520</v>
      </c>
      <c r="CK2" s="12" t="s">
        <v>521</v>
      </c>
      <c r="CL2" s="12" t="s">
        <v>522</v>
      </c>
      <c r="CM2" s="12" t="s">
        <v>523</v>
      </c>
      <c r="CN2" s="12" t="s">
        <v>524</v>
      </c>
      <c r="CO2" s="12" t="s">
        <v>525</v>
      </c>
      <c r="CP2" s="12" t="s">
        <v>526</v>
      </c>
      <c r="CQ2" s="12" t="s">
        <v>527</v>
      </c>
      <c r="CR2" s="12" t="s">
        <v>528</v>
      </c>
      <c r="CS2" s="12" t="s">
        <v>529</v>
      </c>
      <c r="CT2" s="12" t="s">
        <v>530</v>
      </c>
      <c r="CU2" s="12" t="s">
        <v>531</v>
      </c>
      <c r="CV2" s="12" t="s">
        <v>532</v>
      </c>
      <c r="CW2" s="12" t="s">
        <v>533</v>
      </c>
      <c r="CX2" s="12" t="s">
        <v>534</v>
      </c>
      <c r="CY2" s="12" t="s">
        <v>535</v>
      </c>
      <c r="CZ2" s="12" t="s">
        <v>536</v>
      </c>
      <c r="DA2" s="12" t="s">
        <v>537</v>
      </c>
      <c r="DB2" s="12" t="s">
        <v>538</v>
      </c>
      <c r="DC2" s="12" t="s">
        <v>539</v>
      </c>
      <c r="DD2" s="12" t="s">
        <v>540</v>
      </c>
      <c r="DE2" s="12" t="s">
        <v>541</v>
      </c>
      <c r="DF2" s="12" t="s">
        <v>542</v>
      </c>
      <c r="DG2" s="13" t="s">
        <v>230</v>
      </c>
      <c r="DH2" s="13" t="s">
        <v>232</v>
      </c>
      <c r="DI2" s="13" t="s">
        <v>543</v>
      </c>
      <c r="DJ2" s="13" t="s">
        <v>234</v>
      </c>
      <c r="DK2" s="13" t="s">
        <v>236</v>
      </c>
      <c r="DL2" s="13" t="s">
        <v>238</v>
      </c>
      <c r="DM2" s="13" t="s">
        <v>247</v>
      </c>
      <c r="DN2" s="13" t="s">
        <v>249</v>
      </c>
      <c r="DO2" s="14" t="s">
        <v>251</v>
      </c>
      <c r="DP2" s="14" t="s">
        <v>253</v>
      </c>
      <c r="DQ2" s="14" t="s">
        <v>255</v>
      </c>
      <c r="DR2" s="14" t="s">
        <v>544</v>
      </c>
      <c r="DS2" s="10" t="s">
        <v>137</v>
      </c>
      <c r="DT2" s="10" t="s">
        <v>545</v>
      </c>
      <c r="DU2" s="10" t="s">
        <v>138</v>
      </c>
      <c r="DV2" s="10" t="s">
        <v>139</v>
      </c>
      <c r="DW2" s="10" t="s">
        <v>140</v>
      </c>
      <c r="DX2" s="10" t="s">
        <v>141</v>
      </c>
      <c r="DY2" s="10" t="s">
        <v>142</v>
      </c>
      <c r="DZ2" s="10" t="s">
        <v>143</v>
      </c>
      <c r="EA2" s="10" t="s">
        <v>144</v>
      </c>
      <c r="EB2" s="10" t="s">
        <v>546</v>
      </c>
      <c r="EC2" s="10" t="s">
        <v>547</v>
      </c>
      <c r="ED2" s="10" t="s">
        <v>548</v>
      </c>
      <c r="EE2" s="10" t="s">
        <v>549</v>
      </c>
      <c r="EF2" s="10" t="s">
        <v>550</v>
      </c>
      <c r="EG2" s="10" t="s">
        <v>152</v>
      </c>
      <c r="EH2" s="10" t="s">
        <v>551</v>
      </c>
      <c r="EI2" s="10" t="s">
        <v>155</v>
      </c>
      <c r="EJ2" s="10" t="s">
        <v>156</v>
      </c>
      <c r="EK2" s="10" t="s">
        <v>157</v>
      </c>
      <c r="EL2" s="10" t="s">
        <v>158</v>
      </c>
      <c r="EM2" s="10" t="s">
        <v>159</v>
      </c>
      <c r="EN2" s="10" t="s">
        <v>160</v>
      </c>
      <c r="EO2" s="10" t="s">
        <v>161</v>
      </c>
      <c r="EP2" s="10" t="s">
        <v>162</v>
      </c>
      <c r="EQ2" s="10" t="s">
        <v>163</v>
      </c>
      <c r="ER2" s="10" t="s">
        <v>164</v>
      </c>
      <c r="ES2" s="10" t="s">
        <v>165</v>
      </c>
      <c r="ET2" s="10" t="s">
        <v>166</v>
      </c>
      <c r="EU2" s="10" t="s">
        <v>167</v>
      </c>
      <c r="EV2" s="10" t="s">
        <v>168</v>
      </c>
      <c r="EW2" s="10" t="s">
        <v>169</v>
      </c>
      <c r="EX2" s="10" t="s">
        <v>171</v>
      </c>
      <c r="EY2" s="10" t="s">
        <v>172</v>
      </c>
      <c r="EZ2" s="10" t="s">
        <v>173</v>
      </c>
      <c r="FA2" s="10" t="s">
        <v>552</v>
      </c>
      <c r="FB2" s="10" t="s">
        <v>175</v>
      </c>
      <c r="FC2" s="10" t="s">
        <v>59</v>
      </c>
      <c r="FD2" s="10" t="s">
        <v>64</v>
      </c>
      <c r="FE2" s="10" t="s">
        <v>553</v>
      </c>
      <c r="FF2" s="10" t="s">
        <v>56</v>
      </c>
    </row>
    <row r="3" spans="1:162" x14ac:dyDescent="0.25">
      <c r="A3" t="str">
        <f>Profile!N4</f>
        <v/>
      </c>
      <c r="B3" s="11">
        <f>SBO_IB!F42</f>
        <v>0</v>
      </c>
      <c r="C3" s="11">
        <f>SBO_RB!F42</f>
        <v>0</v>
      </c>
      <c r="D3" s="11">
        <f>SFP!E16</f>
        <v>0</v>
      </c>
      <c r="E3" s="11">
        <f>SFP!E17</f>
        <v>0</v>
      </c>
      <c r="F3" s="11">
        <f>SFP!E19</f>
        <v>0</v>
      </c>
      <c r="G3" s="11">
        <f>SFP!E20</f>
        <v>0</v>
      </c>
      <c r="H3" s="11">
        <f>SFP!E21</f>
        <v>0</v>
      </c>
      <c r="I3" s="11">
        <f>SFP!E22</f>
        <v>0</v>
      </c>
      <c r="J3" s="11">
        <f>SFP!E23</f>
        <v>0</v>
      </c>
      <c r="K3" s="11">
        <f>SFP!E24</f>
        <v>0</v>
      </c>
      <c r="L3" s="11">
        <f>SFP!E25</f>
        <v>0</v>
      </c>
      <c r="M3" s="11">
        <f>SFP!E26</f>
        <v>0</v>
      </c>
      <c r="N3" s="11">
        <f>SFP!E27</f>
        <v>0</v>
      </c>
      <c r="O3" s="11">
        <f>SFP!E29</f>
        <v>0</v>
      </c>
      <c r="P3" s="11">
        <f>SFP!E30</f>
        <v>0</v>
      </c>
      <c r="Q3" s="11">
        <f>SFP!E31</f>
        <v>0</v>
      </c>
      <c r="R3" s="11">
        <f>SFP!E32</f>
        <v>0</v>
      </c>
      <c r="S3" s="11">
        <f>SFP!E33</f>
        <v>0</v>
      </c>
      <c r="T3" s="11">
        <f>SFP!E34</f>
        <v>0</v>
      </c>
      <c r="U3" s="11">
        <f>SFP!E35</f>
        <v>0</v>
      </c>
      <c r="V3" s="11">
        <f>SFP!E36</f>
        <v>0</v>
      </c>
      <c r="W3" s="11">
        <f>SFP!E38</f>
        <v>0</v>
      </c>
      <c r="X3" s="11">
        <f>SFP!E39</f>
        <v>0</v>
      </c>
      <c r="Y3" s="11">
        <f>SFP!E40</f>
        <v>0</v>
      </c>
      <c r="Z3" s="11">
        <f>SFP!E41</f>
        <v>0</v>
      </c>
      <c r="AA3" s="11">
        <f>SFP!E42</f>
        <v>0</v>
      </c>
      <c r="AB3" s="11">
        <f>SFP!E43</f>
        <v>0</v>
      </c>
      <c r="AC3" s="11">
        <f>SFP!E44</f>
        <v>0</v>
      </c>
      <c r="AD3" s="11">
        <f>SFP!E45</f>
        <v>0</v>
      </c>
      <c r="AE3" s="11">
        <f>SFP!E46</f>
        <v>0</v>
      </c>
      <c r="AF3" s="11">
        <f>SFP!E47</f>
        <v>0</v>
      </c>
      <c r="AG3" s="11">
        <f>SFP!E48</f>
        <v>0</v>
      </c>
      <c r="AH3" s="11">
        <f>SFP!E49</f>
        <v>0</v>
      </c>
      <c r="AI3" s="11">
        <f>SFP!E70</f>
        <v>0</v>
      </c>
      <c r="AJ3" s="11">
        <f>SUM(D3:AI3)</f>
        <v>0</v>
      </c>
      <c r="AK3" s="11">
        <f>SFP!G29</f>
        <v>0</v>
      </c>
      <c r="AL3" s="11">
        <f>SFP!G30</f>
        <v>0</v>
      </c>
      <c r="AM3" s="11">
        <f>SFP!G31</f>
        <v>0</v>
      </c>
      <c r="AN3" s="11">
        <f>SFP!G32</f>
        <v>0</v>
      </c>
      <c r="AO3" s="11">
        <f>SFP!G33</f>
        <v>0</v>
      </c>
      <c r="AP3" s="11">
        <f>SFP!G34</f>
        <v>0</v>
      </c>
      <c r="AQ3" s="11">
        <f>SFP!G35</f>
        <v>0</v>
      </c>
      <c r="AR3" s="11">
        <f>SFP!G36</f>
        <v>0</v>
      </c>
      <c r="AS3" s="11">
        <f>SFP!G38</f>
        <v>0</v>
      </c>
      <c r="AT3" s="11">
        <f>SFP!G39</f>
        <v>0</v>
      </c>
      <c r="AU3" s="11">
        <f>SFP!G40</f>
        <v>0</v>
      </c>
      <c r="AV3" s="11">
        <f>SFP!G41</f>
        <v>0</v>
      </c>
      <c r="AW3" s="11">
        <f>SFP!G42</f>
        <v>0</v>
      </c>
      <c r="AX3" s="11">
        <f>SFP!G43</f>
        <v>0</v>
      </c>
      <c r="AY3" s="11">
        <f>SFP!G44</f>
        <v>0</v>
      </c>
      <c r="AZ3" s="11">
        <f>SFP!G45</f>
        <v>0</v>
      </c>
      <c r="BA3" s="11">
        <f>SFP!G46</f>
        <v>0</v>
      </c>
      <c r="BB3" s="11">
        <f>SFP!G47</f>
        <v>0</v>
      </c>
      <c r="BC3" s="11">
        <f>SFP!G48</f>
        <v>0</v>
      </c>
      <c r="BD3" s="11">
        <f>SFP!G49</f>
        <v>0</v>
      </c>
      <c r="BE3" s="11">
        <f>SFP!G51</f>
        <v>0</v>
      </c>
      <c r="BF3" s="11">
        <f>SFP!G57</f>
        <v>0</v>
      </c>
      <c r="BG3" s="11">
        <f>SFP!G53</f>
        <v>0</v>
      </c>
      <c r="BH3" s="11">
        <f>SFP!G54</f>
        <v>0</v>
      </c>
      <c r="BI3" s="11">
        <f>SFP!G56</f>
        <v>0</v>
      </c>
      <c r="BJ3" s="11">
        <f>SFP!G57</f>
        <v>0</v>
      </c>
      <c r="BK3" s="11">
        <f>SFP!G58</f>
        <v>0</v>
      </c>
      <c r="BL3" s="11">
        <f>SFP!G59</f>
        <v>0</v>
      </c>
      <c r="BM3" s="11">
        <f>SFP!G60</f>
        <v>0</v>
      </c>
      <c r="BN3" s="11">
        <f>SFP!G61</f>
        <v>0</v>
      </c>
      <c r="BO3" s="11">
        <f>SFP!G62</f>
        <v>0</v>
      </c>
      <c r="BP3" s="11">
        <f>SFP!G63</f>
        <v>0</v>
      </c>
      <c r="BQ3" s="11">
        <f>SFP!G64</f>
        <v>0</v>
      </c>
      <c r="BR3" s="11">
        <f>SFP!G65</f>
        <v>0</v>
      </c>
      <c r="BS3" s="11">
        <f>SFP!G66</f>
        <v>0</v>
      </c>
      <c r="BT3" s="11">
        <f>SFP!G67</f>
        <v>0</v>
      </c>
      <c r="BU3" s="11">
        <f>SFP!G68</f>
        <v>0</v>
      </c>
      <c r="BV3" s="11">
        <f>SFP!G69</f>
        <v>0</v>
      </c>
      <c r="BW3" s="11">
        <f>SFP!G70</f>
        <v>0</v>
      </c>
      <c r="BX3" s="11">
        <f>SFP!M15</f>
        <v>0</v>
      </c>
      <c r="BY3" s="11">
        <f>SFP!M16</f>
        <v>0</v>
      </c>
      <c r="BZ3" s="11">
        <f>SFP!M17</f>
        <v>0</v>
      </c>
      <c r="CA3" s="11">
        <f>SFP!M18</f>
        <v>0</v>
      </c>
      <c r="CB3" s="11">
        <f>SFP!M19</f>
        <v>0</v>
      </c>
      <c r="CC3" s="11">
        <f>SFP!M21</f>
        <v>0</v>
      </c>
      <c r="CD3" s="11">
        <f>SFP!M22</f>
        <v>0</v>
      </c>
      <c r="CE3" s="11">
        <f>SFP!M23</f>
        <v>0</v>
      </c>
      <c r="CF3" s="11">
        <f>SFP!M24</f>
        <v>0</v>
      </c>
      <c r="CG3" s="11">
        <f>SFP!M25</f>
        <v>0</v>
      </c>
      <c r="CH3" s="11">
        <f>SFP!M26</f>
        <v>0</v>
      </c>
      <c r="CI3" s="11">
        <f>SFP!M27</f>
        <v>0</v>
      </c>
      <c r="CJ3" s="11">
        <f>SFP!M28</f>
        <v>0</v>
      </c>
      <c r="CK3" s="11">
        <f>SFP!M29</f>
        <v>0</v>
      </c>
      <c r="CL3" s="11">
        <f>SFP!M30</f>
        <v>0</v>
      </c>
      <c r="CM3" s="11">
        <f>SFP!M31</f>
        <v>0</v>
      </c>
      <c r="CN3" s="11">
        <f>SFP!M32</f>
        <v>0</v>
      </c>
      <c r="CO3" s="11">
        <f>SFP!M33</f>
        <v>0</v>
      </c>
      <c r="CP3" s="11">
        <f>SFP!M34</f>
        <v>0</v>
      </c>
      <c r="CQ3" s="11">
        <f>SUM(BX3:CP3)</f>
        <v>0</v>
      </c>
      <c r="CR3" s="11">
        <f>SFP!O21</f>
        <v>0</v>
      </c>
      <c r="CS3" s="11">
        <f>SFP!O22</f>
        <v>0</v>
      </c>
      <c r="CT3" s="11">
        <f>SFP!O23</f>
        <v>0</v>
      </c>
      <c r="CU3" s="11">
        <f>SFP!O24</f>
        <v>0</v>
      </c>
      <c r="CV3" s="11">
        <f>SFP!O25</f>
        <v>0</v>
      </c>
      <c r="CW3" s="11">
        <f>SFP!O26</f>
        <v>0</v>
      </c>
      <c r="CX3" s="11">
        <f>SFP!O27</f>
        <v>0</v>
      </c>
      <c r="CY3" s="11">
        <f>SFP!O28</f>
        <v>0</v>
      </c>
      <c r="CZ3" s="11">
        <f>SFP!O29</f>
        <v>0</v>
      </c>
      <c r="DA3" s="11">
        <f>SFP!O30</f>
        <v>0</v>
      </c>
      <c r="DB3" s="11">
        <f>SFP!O31</f>
        <v>0</v>
      </c>
      <c r="DC3" s="11">
        <f>SFP!O32</f>
        <v>0</v>
      </c>
      <c r="DD3" s="11">
        <f>SFP!O33</f>
        <v>0</v>
      </c>
      <c r="DE3" s="11">
        <f>SFP!O34</f>
        <v>0</v>
      </c>
      <c r="DF3" s="11">
        <f>SFP!O35</f>
        <v>0</v>
      </c>
      <c r="DG3" s="11">
        <f>SFP!O39</f>
        <v>0</v>
      </c>
      <c r="DH3" s="11">
        <f>SFP!O40</f>
        <v>0</v>
      </c>
      <c r="DI3" s="11">
        <f>SUM(DG3:DH3)</f>
        <v>0</v>
      </c>
      <c r="DJ3" s="11">
        <f>SFP!O41</f>
        <v>0</v>
      </c>
      <c r="DK3" s="11">
        <f>SFP!O42</f>
        <v>0</v>
      </c>
      <c r="DL3" s="11">
        <f>SFP!O47</f>
        <v>0</v>
      </c>
      <c r="DM3" s="11">
        <f>SFP!O48</f>
        <v>0</v>
      </c>
      <c r="DN3" s="11">
        <f>SFP!O49</f>
        <v>0</v>
      </c>
      <c r="DO3" s="11">
        <f>SFP!O50</f>
        <v>0</v>
      </c>
      <c r="DP3" s="11">
        <f>SFP!O51</f>
        <v>0</v>
      </c>
      <c r="DQ3" s="11">
        <f>SFP!O52</f>
        <v>0</v>
      </c>
      <c r="DR3" s="11">
        <f>SFP!O53</f>
        <v>0</v>
      </c>
      <c r="DS3" s="11">
        <f>SoCI!D13</f>
        <v>0</v>
      </c>
      <c r="DT3" s="11">
        <f>SoCI!F13</f>
        <v>0</v>
      </c>
      <c r="DU3" s="11">
        <f>SoCI!D14</f>
        <v>0</v>
      </c>
      <c r="DV3" s="11">
        <f>SoCI!D15</f>
        <v>0</v>
      </c>
      <c r="DW3" s="11">
        <f>SoCI!D16</f>
        <v>0</v>
      </c>
      <c r="DX3" s="11">
        <f>SoCI!D17</f>
        <v>0</v>
      </c>
      <c r="DY3" s="11">
        <f>SoCI!D18</f>
        <v>0</v>
      </c>
      <c r="DZ3" s="11">
        <f>SoCI!D19</f>
        <v>0</v>
      </c>
      <c r="EA3" s="11">
        <f>SoCI!D20</f>
        <v>0</v>
      </c>
      <c r="EB3" s="11">
        <f>SoCI!D24</f>
        <v>0</v>
      </c>
      <c r="EC3" s="11">
        <f>SoCI!D25</f>
        <v>0</v>
      </c>
      <c r="ED3" s="11">
        <f>SoCI!D26</f>
        <v>0</v>
      </c>
      <c r="EE3" s="11">
        <f>SoCI!D27</f>
        <v>0</v>
      </c>
      <c r="EF3" s="11">
        <f>SoCI!D28</f>
        <v>0</v>
      </c>
      <c r="EG3" s="11">
        <f>SoCI!D29</f>
        <v>0</v>
      </c>
      <c r="EH3" s="11">
        <f>SoCI!D32</f>
        <v>0</v>
      </c>
      <c r="EI3" s="11">
        <f>SoCI!D33</f>
        <v>0</v>
      </c>
      <c r="EJ3" s="11">
        <f>SoCI!D34</f>
        <v>0</v>
      </c>
      <c r="EK3" s="11">
        <f>SoCI!D35</f>
        <v>0</v>
      </c>
      <c r="EL3" s="11">
        <f>SoCI!D36</f>
        <v>0</v>
      </c>
      <c r="EM3" s="11">
        <f>SoCI!D37</f>
        <v>0</v>
      </c>
      <c r="EN3" s="11">
        <f>SoCI!D38</f>
        <v>0</v>
      </c>
      <c r="EO3" s="11">
        <f>SoCI!D39</f>
        <v>0</v>
      </c>
      <c r="EP3" s="11">
        <f>SoCI!D40</f>
        <v>0</v>
      </c>
      <c r="EQ3" s="11">
        <f>SoCI!D41</f>
        <v>0</v>
      </c>
      <c r="ER3" s="11">
        <f>SoCI!D42</f>
        <v>0</v>
      </c>
      <c r="ES3" s="11">
        <f>SoCI!D43</f>
        <v>0</v>
      </c>
      <c r="ET3" s="11">
        <f>SoCI!D44</f>
        <v>0</v>
      </c>
      <c r="EU3" s="11">
        <f>SoCI!D45</f>
        <v>0</v>
      </c>
      <c r="EV3" s="11">
        <f>SoCI!D46</f>
        <v>0</v>
      </c>
      <c r="EW3" s="11">
        <f>SoCI!D47</f>
        <v>0</v>
      </c>
      <c r="EX3" s="11">
        <f>SoCI!D49</f>
        <v>0</v>
      </c>
      <c r="EY3" s="11">
        <f>SoCI!D50</f>
        <v>0</v>
      </c>
      <c r="EZ3" s="11">
        <f>SoCI!D51</f>
        <v>0</v>
      </c>
      <c r="FA3" s="11">
        <f>SoCI!D56</f>
        <v>0</v>
      </c>
      <c r="FB3" s="11">
        <f>SoCI!D54</f>
        <v>0</v>
      </c>
      <c r="FC3" s="11">
        <f>'Bonds and Policies'!L11</f>
        <v>0</v>
      </c>
      <c r="FD3" s="11">
        <f>'Bonds and Policies'!L25</f>
        <v>0</v>
      </c>
      <c r="FE3" s="11">
        <f>'Prudential Requirements'!J12</f>
        <v>0</v>
      </c>
      <c r="FF3" s="11">
        <f>'Prudential Requirements'!J17</f>
        <v>0</v>
      </c>
    </row>
    <row r="6" spans="1:162" x14ac:dyDescent="0.25">
      <c r="B6" s="2"/>
    </row>
    <row r="7" spans="1:162" x14ac:dyDescent="0.25">
      <c r="B7" s="2"/>
    </row>
    <row r="8" spans="1:162" x14ac:dyDescent="0.25">
      <c r="B8" s="2"/>
    </row>
    <row r="9" spans="1:162" x14ac:dyDescent="0.25">
      <c r="B9" s="2"/>
    </row>
    <row r="10" spans="1:162" x14ac:dyDescent="0.25">
      <c r="B10" s="2"/>
    </row>
    <row r="11" spans="1:162" x14ac:dyDescent="0.25">
      <c r="B11" s="2"/>
    </row>
    <row r="12" spans="1:162" x14ac:dyDescent="0.25">
      <c r="B12" s="2"/>
    </row>
    <row r="13" spans="1:162" x14ac:dyDescent="0.25">
      <c r="B13" s="7"/>
    </row>
    <row r="14" spans="1:162" x14ac:dyDescent="0.25">
      <c r="B14" s="7"/>
    </row>
    <row r="15" spans="1:162" x14ac:dyDescent="0.25">
      <c r="B15" s="7"/>
    </row>
    <row r="16" spans="1:162" x14ac:dyDescent="0.25">
      <c r="B16" s="2"/>
    </row>
    <row r="17" spans="2:2" x14ac:dyDescent="0.25">
      <c r="B17" s="2"/>
    </row>
    <row r="18" spans="2:2" x14ac:dyDescent="0.25">
      <c r="B18" s="2"/>
    </row>
    <row r="19" spans="2:2" x14ac:dyDescent="0.25">
      <c r="B19" s="2"/>
    </row>
    <row r="20" spans="2:2" x14ac:dyDescent="0.25">
      <c r="B20" s="2"/>
    </row>
    <row r="21" spans="2:2" x14ac:dyDescent="0.25">
      <c r="B21" s="2"/>
    </row>
    <row r="22" spans="2:2" x14ac:dyDescent="0.25">
      <c r="B22" s="2"/>
    </row>
    <row r="23" spans="2:2" x14ac:dyDescent="0.25">
      <c r="B23" s="2"/>
    </row>
    <row r="24" spans="2:2" x14ac:dyDescent="0.25">
      <c r="B24" s="2"/>
    </row>
    <row r="25" spans="2:2" x14ac:dyDescent="0.25">
      <c r="B25" s="2"/>
    </row>
    <row r="26" spans="2:2" x14ac:dyDescent="0.25">
      <c r="B26" s="2"/>
    </row>
    <row r="27" spans="2:2" x14ac:dyDescent="0.25">
      <c r="B27" s="2"/>
    </row>
    <row r="28" spans="2:2" x14ac:dyDescent="0.25">
      <c r="B28" s="2"/>
    </row>
    <row r="29" spans="2:2" x14ac:dyDescent="0.25">
      <c r="B29" s="2"/>
    </row>
    <row r="30" spans="2:2" x14ac:dyDescent="0.25">
      <c r="B30" s="2"/>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8"/>
    </row>
    <row r="46" spans="2:2" x14ac:dyDescent="0.25">
      <c r="B46" s="8"/>
    </row>
    <row r="47" spans="2:2" x14ac:dyDescent="0.25">
      <c r="B47" s="8"/>
    </row>
    <row r="48" spans="2:2" x14ac:dyDescent="0.25">
      <c r="B48" s="8"/>
    </row>
    <row r="49" spans="2:2" x14ac:dyDescent="0.25">
      <c r="B49" s="8"/>
    </row>
    <row r="50" spans="2:2" x14ac:dyDescent="0.25">
      <c r="B50" s="7"/>
    </row>
    <row r="51" spans="2:2" x14ac:dyDescent="0.25">
      <c r="B51" s="7"/>
    </row>
    <row r="52" spans="2:2" x14ac:dyDescent="0.25">
      <c r="B52" s="7"/>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sheetData>
  <sheetProtection algorithmName="SHA-512" hashValue="YCQWlQmP4zQ6zGRJdME4Sz9KtLQ7z9Y86Rv+37Pg9auAqmeyY1jhBm/nNddam8pp5zm9NZbeKpIAwYmC00lgJA==" saltValue="vXGX6JQkbYECeddgTsHxF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showGridLines="0" view="pageBreakPreview" zoomScaleNormal="110" zoomScaleSheetLayoutView="100" workbookViewId="0">
      <selection activeCell="N4" sqref="N4"/>
    </sheetView>
  </sheetViews>
  <sheetFormatPr defaultColWidth="0" defaultRowHeight="15.75" zeroHeight="1" x14ac:dyDescent="0.25"/>
  <cols>
    <col min="1" max="1" width="2.42578125" style="35" customWidth="1"/>
    <col min="2" max="2" width="3" style="35" customWidth="1"/>
    <col min="3" max="3" width="4" style="35" customWidth="1"/>
    <col min="4" max="4" width="9.140625" style="35" customWidth="1"/>
    <col min="5" max="5" width="12.85546875" style="35" customWidth="1"/>
    <col min="6" max="6" width="11.28515625" style="35" customWidth="1"/>
    <col min="7" max="7" width="10.42578125" style="35" customWidth="1"/>
    <col min="8" max="8" width="12" style="35" customWidth="1"/>
    <col min="9" max="9" width="2.7109375" style="35" customWidth="1"/>
    <col min="10" max="10" width="9.85546875" style="35" customWidth="1"/>
    <col min="11" max="11" width="13.42578125" style="35" customWidth="1"/>
    <col min="12" max="12" width="12.85546875" style="35" customWidth="1"/>
    <col min="13" max="13" width="12.28515625" style="35" customWidth="1"/>
    <col min="14" max="14" width="11.28515625" style="35" customWidth="1"/>
    <col min="15" max="15" width="3.7109375" style="35" customWidth="1"/>
    <col min="16" max="16" width="2.5703125" style="35" customWidth="1"/>
    <col min="17" max="16384" width="9.140625" style="35" hidden="1"/>
  </cols>
  <sheetData>
    <row r="1" spans="2:15" x14ac:dyDescent="0.25">
      <c r="B1" s="42" t="s">
        <v>554</v>
      </c>
      <c r="M1" s="42" t="s">
        <v>22</v>
      </c>
    </row>
    <row r="2" spans="2:15" x14ac:dyDescent="0.25">
      <c r="B2" s="36" t="s">
        <v>23</v>
      </c>
      <c r="C2" s="37"/>
      <c r="D2" s="37"/>
      <c r="E2" s="37"/>
      <c r="F2" s="37"/>
      <c r="G2" s="37"/>
      <c r="H2" s="37"/>
      <c r="I2" s="37"/>
      <c r="J2" s="37"/>
      <c r="K2" s="37"/>
      <c r="L2" s="37"/>
      <c r="M2" s="37"/>
      <c r="N2" s="37"/>
      <c r="O2" s="37"/>
    </row>
    <row r="3" spans="2:15" x14ac:dyDescent="0.25"/>
    <row r="4" spans="2:15" x14ac:dyDescent="0.25">
      <c r="C4" s="35" t="s">
        <v>24</v>
      </c>
      <c r="F4" s="138"/>
      <c r="G4" s="139"/>
      <c r="H4" s="139"/>
      <c r="I4" s="139"/>
      <c r="J4" s="139"/>
      <c r="K4" s="139"/>
      <c r="L4" s="139"/>
      <c r="M4" s="140"/>
      <c r="N4" s="119" t="str">
        <f>IFERROR((VLOOKUP(F4,Dropdown!$A:$B,2,0)),"")</f>
        <v/>
      </c>
    </row>
    <row r="5" spans="2:15" x14ac:dyDescent="0.25">
      <c r="C5" s="35" t="s">
        <v>25</v>
      </c>
      <c r="F5" s="143"/>
      <c r="G5" s="143"/>
      <c r="H5" s="143"/>
      <c r="I5" s="143"/>
      <c r="J5" s="143"/>
      <c r="K5" s="143"/>
      <c r="L5" s="143"/>
      <c r="M5" s="143"/>
      <c r="N5" s="143"/>
    </row>
    <row r="6" spans="2:15" x14ac:dyDescent="0.25">
      <c r="C6" s="35" t="s">
        <v>26</v>
      </c>
      <c r="F6" s="141"/>
      <c r="G6" s="141"/>
      <c r="H6" s="141"/>
      <c r="I6" s="141"/>
      <c r="J6" s="141"/>
      <c r="K6" s="141"/>
      <c r="L6" s="141"/>
      <c r="M6" s="141"/>
      <c r="N6" s="141"/>
    </row>
    <row r="7" spans="2:15" x14ac:dyDescent="0.25">
      <c r="C7" s="35" t="s">
        <v>27</v>
      </c>
      <c r="F7" s="141"/>
      <c r="G7" s="141"/>
      <c r="H7" s="141"/>
      <c r="I7" s="141"/>
      <c r="J7" s="141"/>
      <c r="K7" s="141"/>
      <c r="L7" s="141"/>
      <c r="M7" s="141"/>
      <c r="N7" s="141"/>
    </row>
    <row r="8" spans="2:15" x14ac:dyDescent="0.25"/>
    <row r="9" spans="2:15" x14ac:dyDescent="0.25">
      <c r="C9" s="38" t="s">
        <v>28</v>
      </c>
      <c r="J9" s="38" t="s">
        <v>29</v>
      </c>
    </row>
    <row r="10" spans="2:15" x14ac:dyDescent="0.25">
      <c r="C10" s="35" t="s">
        <v>30</v>
      </c>
      <c r="F10" s="142"/>
      <c r="G10" s="142"/>
      <c r="H10" s="142"/>
      <c r="J10" s="35" t="s">
        <v>30</v>
      </c>
      <c r="L10" s="142"/>
      <c r="M10" s="142"/>
      <c r="N10" s="142"/>
    </row>
    <row r="11" spans="2:15" x14ac:dyDescent="0.25">
      <c r="C11" s="35" t="s">
        <v>31</v>
      </c>
      <c r="F11" s="142"/>
      <c r="G11" s="142"/>
      <c r="H11" s="142"/>
      <c r="J11" s="35" t="s">
        <v>31</v>
      </c>
      <c r="L11" s="142"/>
      <c r="M11" s="142"/>
      <c r="N11" s="142"/>
    </row>
    <row r="12" spans="2:15" x14ac:dyDescent="0.25">
      <c r="C12" s="35" t="s">
        <v>32</v>
      </c>
      <c r="F12" s="142"/>
      <c r="G12" s="142"/>
      <c r="H12" s="142"/>
      <c r="J12" s="35" t="s">
        <v>32</v>
      </c>
      <c r="L12" s="142"/>
      <c r="M12" s="142"/>
      <c r="N12" s="142"/>
    </row>
    <row r="13" spans="2:15" x14ac:dyDescent="0.25">
      <c r="F13" s="39"/>
      <c r="G13" s="39"/>
      <c r="H13" s="39"/>
      <c r="L13" s="39"/>
      <c r="M13" s="39"/>
      <c r="N13" s="39"/>
    </row>
    <row r="14" spans="2:15" x14ac:dyDescent="0.25"/>
    <row r="15" spans="2:15" x14ac:dyDescent="0.25">
      <c r="C15" s="38" t="s">
        <v>33</v>
      </c>
      <c r="L15" s="40" t="s">
        <v>34</v>
      </c>
      <c r="M15" s="40" t="s">
        <v>35</v>
      </c>
    </row>
    <row r="16" spans="2:15" x14ac:dyDescent="0.25">
      <c r="C16" s="35" t="s">
        <v>36</v>
      </c>
      <c r="F16" s="142"/>
      <c r="G16" s="142"/>
      <c r="H16" s="142"/>
      <c r="J16" s="35" t="s">
        <v>37</v>
      </c>
      <c r="L16" s="41"/>
      <c r="M16" s="41"/>
    </row>
    <row r="17" spans="2:14" x14ac:dyDescent="0.25">
      <c r="C17" s="35" t="s">
        <v>38</v>
      </c>
      <c r="F17" s="142"/>
      <c r="G17" s="142"/>
      <c r="H17" s="142"/>
      <c r="J17" s="35" t="s">
        <v>39</v>
      </c>
      <c r="L17" s="41"/>
      <c r="M17" s="41"/>
    </row>
    <row r="18" spans="2:14" x14ac:dyDescent="0.25">
      <c r="C18" s="35" t="s">
        <v>40</v>
      </c>
      <c r="F18" s="142"/>
      <c r="G18" s="142"/>
      <c r="H18" s="142"/>
    </row>
    <row r="19" spans="2:14" x14ac:dyDescent="0.25">
      <c r="C19" s="35" t="s">
        <v>31</v>
      </c>
      <c r="F19" s="142"/>
      <c r="G19" s="142"/>
      <c r="H19" s="142"/>
    </row>
    <row r="20" spans="2:14" x14ac:dyDescent="0.25">
      <c r="C20" s="35" t="s">
        <v>32</v>
      </c>
      <c r="F20" s="142"/>
      <c r="G20" s="142"/>
      <c r="H20" s="142"/>
    </row>
    <row r="21" spans="2:14" x14ac:dyDescent="0.25"/>
    <row r="22" spans="2:14" x14ac:dyDescent="0.25"/>
    <row r="23" spans="2:14" x14ac:dyDescent="0.25">
      <c r="B23" s="144" t="s">
        <v>41</v>
      </c>
      <c r="C23" s="144"/>
      <c r="D23" s="144"/>
      <c r="E23" s="144"/>
      <c r="F23" s="144"/>
      <c r="G23" s="144"/>
      <c r="H23" s="144"/>
      <c r="I23" s="144"/>
      <c r="J23" s="144"/>
      <c r="K23" s="144"/>
      <c r="L23" s="144"/>
      <c r="M23" s="144"/>
      <c r="N23" s="144"/>
    </row>
    <row r="24" spans="2:14" x14ac:dyDescent="0.25">
      <c r="B24" s="144"/>
      <c r="C24" s="144"/>
      <c r="D24" s="144"/>
      <c r="E24" s="144"/>
      <c r="F24" s="144"/>
      <c r="G24" s="144"/>
      <c r="H24" s="144"/>
      <c r="I24" s="144"/>
      <c r="J24" s="144"/>
      <c r="K24" s="144"/>
      <c r="L24" s="144"/>
      <c r="M24" s="144"/>
      <c r="N24" s="144"/>
    </row>
    <row r="25" spans="2:14" ht="26.25" customHeight="1" x14ac:dyDescent="0.25">
      <c r="B25" s="144"/>
      <c r="C25" s="144"/>
      <c r="D25" s="144"/>
      <c r="E25" s="144"/>
      <c r="F25" s="144"/>
      <c r="G25" s="144"/>
      <c r="H25" s="144"/>
      <c r="I25" s="144"/>
      <c r="J25" s="144"/>
      <c r="K25" s="144"/>
      <c r="L25" s="144"/>
      <c r="M25" s="144"/>
      <c r="N25" s="144"/>
    </row>
    <row r="26" spans="2:14" x14ac:dyDescent="0.25">
      <c r="B26" s="96"/>
      <c r="C26" s="96"/>
      <c r="D26" s="96"/>
      <c r="E26" s="96"/>
      <c r="F26" s="96"/>
      <c r="G26" s="96"/>
      <c r="H26" s="96"/>
      <c r="I26" s="96"/>
      <c r="J26" s="96"/>
      <c r="K26" s="96"/>
      <c r="L26" s="96"/>
      <c r="M26" s="96"/>
      <c r="N26" s="96"/>
    </row>
    <row r="27" spans="2:14" ht="15.75" customHeight="1" x14ac:dyDescent="0.25">
      <c r="B27" s="146" t="s">
        <v>42</v>
      </c>
      <c r="C27" s="146"/>
      <c r="D27" s="146"/>
      <c r="E27" s="146"/>
    </row>
    <row r="28" spans="2:14" x14ac:dyDescent="0.25">
      <c r="B28" s="147" t="s">
        <v>43</v>
      </c>
      <c r="C28" s="147"/>
      <c r="D28" s="147"/>
      <c r="E28" s="147"/>
      <c r="F28" s="147"/>
    </row>
    <row r="29" spans="2:14" x14ac:dyDescent="0.25"/>
    <row r="30" spans="2:14" x14ac:dyDescent="0.25">
      <c r="B30" s="145" t="s">
        <v>44</v>
      </c>
      <c r="C30" s="145"/>
      <c r="D30" s="145"/>
      <c r="E30" s="145"/>
      <c r="F30" s="145"/>
      <c r="G30" s="145"/>
      <c r="H30" s="145"/>
      <c r="I30" s="145"/>
      <c r="J30" s="145"/>
      <c r="K30" s="145"/>
      <c r="L30" s="145"/>
      <c r="M30" s="145"/>
      <c r="N30" s="145"/>
    </row>
    <row r="31" spans="2:14" x14ac:dyDescent="0.25">
      <c r="B31" s="144" t="s">
        <v>45</v>
      </c>
      <c r="C31" s="144"/>
      <c r="D31" s="144"/>
      <c r="E31" s="144"/>
      <c r="F31" s="144"/>
      <c r="G31" s="144"/>
      <c r="H31" s="144"/>
      <c r="I31" s="144"/>
      <c r="J31" s="144"/>
      <c r="K31" s="144"/>
      <c r="L31" s="144"/>
      <c r="M31" s="144"/>
      <c r="N31" s="144"/>
    </row>
    <row r="32" spans="2:14" x14ac:dyDescent="0.25">
      <c r="B32" s="144"/>
      <c r="C32" s="144"/>
      <c r="D32" s="144"/>
      <c r="E32" s="144"/>
      <c r="F32" s="144"/>
      <c r="G32" s="144"/>
      <c r="H32" s="144"/>
      <c r="I32" s="144"/>
      <c r="J32" s="144"/>
      <c r="K32" s="144"/>
      <c r="L32" s="144"/>
      <c r="M32" s="144"/>
      <c r="N32" s="144"/>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algorithmName="SHA-512" hashValue="Z+MzYtEKtlE2Yi/JRidmlJ4hUAi95GixYXnIgmgKTPeW97g4HJPNaRIh2CE6oGXAtr50hIsVLxm5cVb+VlMfMw==" saltValue="f4Kx2dq0ulxYxwlUKBIKuA==" spinCount="100000" sheet="1" objects="1" scenarios="1"/>
  <mergeCells count="20">
    <mergeCell ref="B31:N32"/>
    <mergeCell ref="B30:N30"/>
    <mergeCell ref="F12:H12"/>
    <mergeCell ref="L10:N10"/>
    <mergeCell ref="L11:N11"/>
    <mergeCell ref="L12:N12"/>
    <mergeCell ref="B27:E27"/>
    <mergeCell ref="B28:F28"/>
    <mergeCell ref="F16:H16"/>
    <mergeCell ref="F18:H18"/>
    <mergeCell ref="F19:H19"/>
    <mergeCell ref="F20:H20"/>
    <mergeCell ref="F17:H17"/>
    <mergeCell ref="B23:N25"/>
    <mergeCell ref="F4:M4"/>
    <mergeCell ref="F7:N7"/>
    <mergeCell ref="F10:H10"/>
    <mergeCell ref="F11:H11"/>
    <mergeCell ref="F5:N5"/>
    <mergeCell ref="F6:N6"/>
  </mergeCells>
  <pageMargins left="0.7" right="0.7" top="0.75" bottom="0.75" header="0.3" footer="0.3"/>
  <pageSetup paperSize="9" scale="94" orientation="landscape" r:id="rId1"/>
  <ignoredErrors>
    <ignoredError sqref="N4"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Dropdown!$D$2:$D$7</xm:f>
          </x14:formula1>
          <xm:sqref>F5:N5</xm:sqref>
        </x14:dataValidation>
        <x14:dataValidation type="list" allowBlank="1" showInputMessage="1" showErrorMessage="1">
          <x14:formula1>
            <xm:f>Dropdown!$A:$A</xm:f>
          </x14:formula1>
          <xm:sqref>F4:M4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
  <sheetViews>
    <sheetView showGridLines="0" view="pageBreakPreview" zoomScaleNormal="110" zoomScaleSheetLayoutView="100" workbookViewId="0">
      <selection activeCell="J8" sqref="J8:L8"/>
    </sheetView>
  </sheetViews>
  <sheetFormatPr defaultColWidth="0" defaultRowHeight="15.75" zeroHeight="1" x14ac:dyDescent="0.25"/>
  <cols>
    <col min="1" max="1" width="2.42578125" style="35" customWidth="1"/>
    <col min="2" max="2" width="3" style="35" customWidth="1"/>
    <col min="3" max="3" width="4" style="35" customWidth="1"/>
    <col min="4" max="4" width="9.140625" style="35" customWidth="1"/>
    <col min="5" max="5" width="12.85546875" style="35" customWidth="1"/>
    <col min="6" max="6" width="11.28515625" style="35" customWidth="1"/>
    <col min="7" max="7" width="10.42578125" style="35" customWidth="1"/>
    <col min="8" max="8" width="12" style="35" customWidth="1"/>
    <col min="9" max="9" width="2.7109375" style="35" customWidth="1"/>
    <col min="10" max="10" width="9.85546875" style="35" customWidth="1"/>
    <col min="11" max="11" width="13.42578125" style="35" customWidth="1"/>
    <col min="12" max="12" width="12.85546875" style="35" customWidth="1"/>
    <col min="13" max="13" width="12.28515625" style="35" customWidth="1"/>
    <col min="14" max="14" width="11.28515625" style="35" customWidth="1"/>
    <col min="15" max="15" width="3.7109375" style="35" customWidth="1"/>
    <col min="16" max="16" width="2.5703125" style="35" customWidth="1"/>
    <col min="17" max="16384" width="9.140625" style="35" hidden="1"/>
  </cols>
  <sheetData>
    <row r="1" spans="2:15" x14ac:dyDescent="0.25"/>
    <row r="2" spans="2:15" x14ac:dyDescent="0.25">
      <c r="B2" s="36" t="s">
        <v>46</v>
      </c>
      <c r="C2" s="37"/>
      <c r="D2" s="37"/>
      <c r="E2" s="37"/>
      <c r="F2" s="37"/>
      <c r="G2" s="37"/>
      <c r="H2" s="37"/>
      <c r="I2" s="37"/>
      <c r="J2" s="37"/>
      <c r="K2" s="37"/>
      <c r="L2" s="37"/>
      <c r="M2" s="37"/>
      <c r="N2" s="37"/>
      <c r="O2" s="37"/>
    </row>
    <row r="3" spans="2:15" x14ac:dyDescent="0.25"/>
    <row r="4" spans="2:15" x14ac:dyDescent="0.25">
      <c r="C4" s="42" t="s">
        <v>47</v>
      </c>
    </row>
    <row r="5" spans="2:15" x14ac:dyDescent="0.25"/>
    <row r="6" spans="2:15" x14ac:dyDescent="0.25">
      <c r="D6" s="35" t="s">
        <v>48</v>
      </c>
      <c r="J6" s="148">
        <f>SFP!$O$53</f>
        <v>0</v>
      </c>
      <c r="K6" s="149"/>
      <c r="L6" s="149"/>
    </row>
    <row r="7" spans="2:15" x14ac:dyDescent="0.25">
      <c r="D7" s="35" t="s">
        <v>49</v>
      </c>
      <c r="J7" s="151">
        <f>SUMIF(Dropdown!$D$2:$D$7,Profile!$F$5,Dropdown!$E$2:$E$7)</f>
        <v>0</v>
      </c>
      <c r="K7" s="151"/>
      <c r="L7" s="151"/>
    </row>
    <row r="8" spans="2:15" x14ac:dyDescent="0.25">
      <c r="D8" s="42" t="s">
        <v>50</v>
      </c>
      <c r="E8" s="42"/>
      <c r="F8" s="42"/>
      <c r="G8" s="42"/>
      <c r="H8" s="42"/>
      <c r="I8" s="42"/>
      <c r="J8" s="152">
        <f>J6-J7</f>
        <v>0</v>
      </c>
      <c r="K8" s="153"/>
      <c r="L8" s="153"/>
    </row>
    <row r="9" spans="2:15" x14ac:dyDescent="0.25"/>
    <row r="10" spans="2:15" x14ac:dyDescent="0.25">
      <c r="C10" s="42" t="s">
        <v>51</v>
      </c>
    </row>
    <row r="11" spans="2:15" x14ac:dyDescent="0.25"/>
    <row r="12" spans="2:15" x14ac:dyDescent="0.25">
      <c r="D12" s="35" t="s">
        <v>52</v>
      </c>
      <c r="J12" s="142"/>
      <c r="K12" s="142"/>
      <c r="L12" s="142"/>
    </row>
    <row r="13" spans="2:15" x14ac:dyDescent="0.25"/>
    <row r="14" spans="2:15" x14ac:dyDescent="0.25">
      <c r="D14" s="35" t="s">
        <v>53</v>
      </c>
      <c r="J14" s="148">
        <f>SUM(SFP!$E$16:$E$17)</f>
        <v>0</v>
      </c>
      <c r="K14" s="149"/>
      <c r="L14" s="149"/>
    </row>
    <row r="15" spans="2:15" x14ac:dyDescent="0.25">
      <c r="D15" s="35" t="s">
        <v>54</v>
      </c>
      <c r="J15" s="148">
        <f>SUM(SFP!$E$24:$E$26)</f>
        <v>0</v>
      </c>
      <c r="K15" s="149"/>
      <c r="L15" s="149"/>
    </row>
    <row r="16" spans="2:15" x14ac:dyDescent="0.25">
      <c r="D16" s="35" t="s">
        <v>55</v>
      </c>
      <c r="J16" s="148">
        <f>SUM(SFP!$M$15:$M$19)</f>
        <v>0</v>
      </c>
      <c r="K16" s="149"/>
      <c r="L16" s="149"/>
    </row>
    <row r="17" spans="4:12" x14ac:dyDescent="0.25">
      <c r="D17" s="42" t="s">
        <v>56</v>
      </c>
      <c r="E17" s="42"/>
      <c r="F17" s="42"/>
      <c r="G17" s="42"/>
      <c r="H17" s="42"/>
      <c r="I17" s="42"/>
      <c r="J17" s="150">
        <f>IFERROR((SUM(J14:L15))/J16,0)</f>
        <v>0</v>
      </c>
      <c r="K17" s="150"/>
      <c r="L17" s="150"/>
    </row>
    <row r="18" spans="4:12" x14ac:dyDescent="0.25">
      <c r="D18" s="38" t="s">
        <v>57</v>
      </c>
      <c r="J18" s="39"/>
      <c r="K18" s="39"/>
      <c r="L18" s="39"/>
    </row>
    <row r="19" spans="4:12" x14ac:dyDescent="0.25">
      <c r="J19" s="39"/>
      <c r="K19" s="39"/>
      <c r="L19" s="39"/>
    </row>
    <row r="20" spans="4:12" x14ac:dyDescent="0.25"/>
    <row r="21" spans="4:12" x14ac:dyDescent="0.25"/>
    <row r="22" spans="4:12" x14ac:dyDescent="0.25"/>
    <row r="23" spans="4:12" x14ac:dyDescent="0.25"/>
    <row r="24" spans="4:12" x14ac:dyDescent="0.25"/>
    <row r="25" spans="4:12" x14ac:dyDescent="0.25"/>
    <row r="26" spans="4:12" x14ac:dyDescent="0.25"/>
    <row r="27" spans="4:12" x14ac:dyDescent="0.25"/>
    <row r="28" spans="4:12" x14ac:dyDescent="0.25"/>
    <row r="29" spans="4:12" x14ac:dyDescent="0.25"/>
    <row r="30" spans="4:12" x14ac:dyDescent="0.25"/>
    <row r="31" spans="4:12" x14ac:dyDescent="0.25"/>
    <row r="32" spans="4: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sheetData>
  <sheetProtection algorithmName="SHA-512" hashValue="RVTdxIjeUV2F4ooP0JLnMLuqCAbOEnnURKleqz+aRlthS2I8z9lKvyrwtI/tuPOVvf0rkUYBOaFyMyH4K74ahA==" saltValue="Wdt01rIO3M2aZKJAGqMsAg==" spinCount="100000" sheet="1" objects="1" scenarios="1"/>
  <mergeCells count="8">
    <mergeCell ref="J15:L15"/>
    <mergeCell ref="J16:L16"/>
    <mergeCell ref="J17:L17"/>
    <mergeCell ref="J6:L6"/>
    <mergeCell ref="J7:L7"/>
    <mergeCell ref="J8:L8"/>
    <mergeCell ref="J12:L12"/>
    <mergeCell ref="J14:L14"/>
  </mergeCell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Dropdown!$G$2:$G$4</xm:f>
          </x14:formula1>
          <xm:sqref>J12:L12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
  <sheetViews>
    <sheetView showGridLines="0" view="pageBreakPreview" zoomScaleNormal="110" zoomScaleSheetLayoutView="100" workbookViewId="0">
      <selection activeCell="H9" sqref="H9:K9"/>
    </sheetView>
  </sheetViews>
  <sheetFormatPr defaultColWidth="0" defaultRowHeight="15.75" zeroHeight="1" x14ac:dyDescent="0.25"/>
  <cols>
    <col min="1" max="1" width="2.42578125" style="35" customWidth="1"/>
    <col min="2" max="2" width="3" style="35" customWidth="1"/>
    <col min="3" max="3" width="4" style="35" customWidth="1"/>
    <col min="4" max="4" width="9.140625" style="35" customWidth="1"/>
    <col min="5" max="5" width="12.85546875" style="35" customWidth="1"/>
    <col min="6" max="6" width="11.28515625" style="35" customWidth="1"/>
    <col min="7" max="7" width="10.42578125" style="35" customWidth="1"/>
    <col min="8" max="8" width="12" style="35" customWidth="1"/>
    <col min="9" max="9" width="2.7109375" style="35" customWidth="1"/>
    <col min="10" max="10" width="9.85546875" style="35" customWidth="1"/>
    <col min="11" max="11" width="13.42578125" style="35" customWidth="1"/>
    <col min="12" max="12" width="12.85546875" style="35" customWidth="1"/>
    <col min="13" max="13" width="12.28515625" style="35" customWidth="1"/>
    <col min="14" max="14" width="11.28515625" style="35" customWidth="1"/>
    <col min="15" max="15" width="3.7109375" style="35" customWidth="1"/>
    <col min="16" max="16" width="2.5703125" style="35" customWidth="1"/>
    <col min="17" max="16384" width="9.140625" style="35" hidden="1"/>
  </cols>
  <sheetData>
    <row r="1" spans="3:15" x14ac:dyDescent="0.25"/>
    <row r="2" spans="3:15" x14ac:dyDescent="0.25">
      <c r="C2" s="36" t="s">
        <v>58</v>
      </c>
      <c r="D2" s="37"/>
      <c r="E2" s="37"/>
      <c r="F2" s="37"/>
      <c r="G2" s="37"/>
      <c r="H2" s="37"/>
      <c r="I2" s="37"/>
      <c r="J2" s="37"/>
      <c r="K2" s="37"/>
      <c r="L2" s="37"/>
      <c r="M2" s="37"/>
      <c r="N2" s="37"/>
      <c r="O2" s="37"/>
    </row>
    <row r="3" spans="3:15" x14ac:dyDescent="0.25"/>
    <row r="4" spans="3:15" x14ac:dyDescent="0.25">
      <c r="D4" s="98" t="s">
        <v>59</v>
      </c>
      <c r="E4" s="99"/>
      <c r="F4" s="99"/>
      <c r="G4" s="99"/>
      <c r="H4" s="99"/>
      <c r="I4" s="99"/>
      <c r="J4" s="99"/>
      <c r="K4" s="99"/>
      <c r="L4" s="99"/>
      <c r="M4" s="99"/>
    </row>
    <row r="5" spans="3:15" x14ac:dyDescent="0.25">
      <c r="D5" s="154" t="s">
        <v>60</v>
      </c>
      <c r="E5" s="154"/>
      <c r="F5" s="154"/>
      <c r="G5" s="154"/>
      <c r="H5" s="154" t="s">
        <v>61</v>
      </c>
      <c r="I5" s="154"/>
      <c r="J5" s="154"/>
      <c r="K5" s="154"/>
      <c r="L5" s="154" t="s">
        <v>62</v>
      </c>
      <c r="M5" s="154"/>
    </row>
    <row r="6" spans="3:15" x14ac:dyDescent="0.25">
      <c r="D6" s="142"/>
      <c r="E6" s="142"/>
      <c r="F6" s="142"/>
      <c r="G6" s="142"/>
      <c r="H6" s="142"/>
      <c r="I6" s="142"/>
      <c r="J6" s="142"/>
      <c r="K6" s="142"/>
      <c r="L6" s="155"/>
      <c r="M6" s="155"/>
    </row>
    <row r="7" spans="3:15" x14ac:dyDescent="0.25">
      <c r="D7" s="142"/>
      <c r="E7" s="142"/>
      <c r="F7" s="142"/>
      <c r="G7" s="142"/>
      <c r="H7" s="142"/>
      <c r="I7" s="142"/>
      <c r="J7" s="142"/>
      <c r="K7" s="142"/>
      <c r="L7" s="155"/>
      <c r="M7" s="155"/>
    </row>
    <row r="8" spans="3:15" x14ac:dyDescent="0.25">
      <c r="D8" s="142"/>
      <c r="E8" s="142"/>
      <c r="F8" s="142"/>
      <c r="G8" s="142"/>
      <c r="H8" s="142"/>
      <c r="I8" s="142"/>
      <c r="J8" s="142"/>
      <c r="K8" s="142"/>
      <c r="L8" s="155"/>
      <c r="M8" s="155"/>
    </row>
    <row r="9" spans="3:15" x14ac:dyDescent="0.25">
      <c r="D9" s="142"/>
      <c r="E9" s="142"/>
      <c r="F9" s="142"/>
      <c r="G9" s="142"/>
      <c r="H9" s="142"/>
      <c r="I9" s="142"/>
      <c r="J9" s="142"/>
      <c r="K9" s="142"/>
      <c r="L9" s="155"/>
      <c r="M9" s="155"/>
    </row>
    <row r="10" spans="3:15" x14ac:dyDescent="0.25">
      <c r="D10" s="142"/>
      <c r="E10" s="142"/>
      <c r="F10" s="142"/>
      <c r="G10" s="142"/>
      <c r="H10" s="142"/>
      <c r="I10" s="142"/>
      <c r="J10" s="142"/>
      <c r="K10" s="142"/>
      <c r="L10" s="155"/>
      <c r="M10" s="155"/>
    </row>
    <row r="11" spans="3:15" x14ac:dyDescent="0.25">
      <c r="D11" s="39"/>
      <c r="E11" s="39"/>
      <c r="F11" s="39"/>
      <c r="G11" s="39"/>
      <c r="H11" s="39"/>
      <c r="I11" s="39"/>
      <c r="J11" s="39"/>
      <c r="K11" s="43" t="s">
        <v>63</v>
      </c>
      <c r="L11" s="156">
        <f>SUM(L6:M10)</f>
        <v>0</v>
      </c>
      <c r="M11" s="156"/>
    </row>
    <row r="12" spans="3:15" x14ac:dyDescent="0.25">
      <c r="D12" s="39"/>
      <c r="E12" s="39"/>
      <c r="F12" s="39"/>
      <c r="G12" s="39"/>
      <c r="H12" s="39"/>
      <c r="I12" s="39"/>
      <c r="J12" s="39"/>
      <c r="K12" s="39"/>
      <c r="L12" s="39"/>
      <c r="M12" s="39"/>
    </row>
    <row r="13" spans="3:15" x14ac:dyDescent="0.25">
      <c r="D13" s="98" t="s">
        <v>64</v>
      </c>
      <c r="E13" s="99"/>
      <c r="F13" s="99"/>
      <c r="G13" s="99"/>
      <c r="H13" s="99"/>
      <c r="I13" s="99"/>
      <c r="J13" s="99"/>
      <c r="K13" s="99"/>
      <c r="L13" s="99"/>
      <c r="M13" s="99"/>
    </row>
    <row r="14" spans="3:15" x14ac:dyDescent="0.25">
      <c r="D14" s="154" t="s">
        <v>60</v>
      </c>
      <c r="E14" s="154"/>
      <c r="F14" s="154"/>
      <c r="G14" s="154"/>
      <c r="H14" s="154" t="s">
        <v>61</v>
      </c>
      <c r="I14" s="154"/>
      <c r="J14" s="154"/>
      <c r="K14" s="154"/>
      <c r="L14" s="154" t="s">
        <v>62</v>
      </c>
      <c r="M14" s="154"/>
    </row>
    <row r="15" spans="3:15" x14ac:dyDescent="0.25">
      <c r="D15" s="142"/>
      <c r="E15" s="142"/>
      <c r="F15" s="142"/>
      <c r="G15" s="142"/>
      <c r="H15" s="142"/>
      <c r="I15" s="142"/>
      <c r="J15" s="142"/>
      <c r="K15" s="142"/>
      <c r="L15" s="155"/>
      <c r="M15" s="155"/>
    </row>
    <row r="16" spans="3:15" x14ac:dyDescent="0.25">
      <c r="D16" s="142"/>
      <c r="E16" s="142"/>
      <c r="F16" s="142"/>
      <c r="G16" s="142"/>
      <c r="H16" s="142"/>
      <c r="I16" s="142"/>
      <c r="J16" s="142"/>
      <c r="K16" s="142"/>
      <c r="L16" s="155"/>
      <c r="M16" s="155"/>
    </row>
    <row r="17" spans="2:13" x14ac:dyDescent="0.25">
      <c r="D17" s="142"/>
      <c r="E17" s="142"/>
      <c r="F17" s="142"/>
      <c r="G17" s="142"/>
      <c r="H17" s="142"/>
      <c r="I17" s="142"/>
      <c r="J17" s="142"/>
      <c r="K17" s="142"/>
      <c r="L17" s="155"/>
      <c r="M17" s="155"/>
    </row>
    <row r="18" spans="2:13" x14ac:dyDescent="0.25">
      <c r="D18" s="142"/>
      <c r="E18" s="142"/>
      <c r="F18" s="142"/>
      <c r="G18" s="142"/>
      <c r="H18" s="142"/>
      <c r="I18" s="142"/>
      <c r="J18" s="142"/>
      <c r="K18" s="142"/>
      <c r="L18" s="155"/>
      <c r="M18" s="155"/>
    </row>
    <row r="19" spans="2:13" x14ac:dyDescent="0.25">
      <c r="D19" s="142"/>
      <c r="E19" s="142"/>
      <c r="F19" s="142"/>
      <c r="G19" s="142"/>
      <c r="H19" s="142"/>
      <c r="I19" s="142"/>
      <c r="J19" s="142"/>
      <c r="K19" s="142"/>
      <c r="L19" s="155"/>
      <c r="M19" s="155"/>
    </row>
    <row r="20" spans="2:13" x14ac:dyDescent="0.25">
      <c r="D20" s="142"/>
      <c r="E20" s="142"/>
      <c r="F20" s="142"/>
      <c r="G20" s="142"/>
      <c r="H20" s="142"/>
      <c r="I20" s="142"/>
      <c r="J20" s="142"/>
      <c r="K20" s="142"/>
      <c r="L20" s="155"/>
      <c r="M20" s="155"/>
    </row>
    <row r="21" spans="2:13" x14ac:dyDescent="0.25">
      <c r="D21" s="142"/>
      <c r="E21" s="142"/>
      <c r="F21" s="142"/>
      <c r="G21" s="142"/>
      <c r="H21" s="142"/>
      <c r="I21" s="142"/>
      <c r="J21" s="142"/>
      <c r="K21" s="142"/>
      <c r="L21" s="155"/>
      <c r="M21" s="155"/>
    </row>
    <row r="22" spans="2:13" x14ac:dyDescent="0.25">
      <c r="D22" s="142"/>
      <c r="E22" s="142"/>
      <c r="F22" s="142"/>
      <c r="G22" s="142"/>
      <c r="H22" s="142"/>
      <c r="I22" s="142"/>
      <c r="J22" s="142"/>
      <c r="K22" s="142"/>
      <c r="L22" s="155"/>
      <c r="M22" s="155"/>
    </row>
    <row r="23" spans="2:13" x14ac:dyDescent="0.25">
      <c r="D23" s="142"/>
      <c r="E23" s="142"/>
      <c r="F23" s="142"/>
      <c r="G23" s="142"/>
      <c r="H23" s="142"/>
      <c r="I23" s="142"/>
      <c r="J23" s="142"/>
      <c r="K23" s="142"/>
      <c r="L23" s="155"/>
      <c r="M23" s="155"/>
    </row>
    <row r="24" spans="2:13" x14ac:dyDescent="0.25">
      <c r="D24" s="142"/>
      <c r="E24" s="142"/>
      <c r="F24" s="142"/>
      <c r="G24" s="142"/>
      <c r="H24" s="142"/>
      <c r="I24" s="142"/>
      <c r="J24" s="142"/>
      <c r="K24" s="142"/>
      <c r="L24" s="155"/>
      <c r="M24" s="155"/>
    </row>
    <row r="25" spans="2:13" x14ac:dyDescent="0.25">
      <c r="K25" s="43" t="s">
        <v>63</v>
      </c>
      <c r="L25" s="156">
        <f>SUM(L15:M24)</f>
        <v>0</v>
      </c>
      <c r="M25" s="156"/>
    </row>
    <row r="26" spans="2:13" x14ac:dyDescent="0.25"/>
    <row r="27" spans="2:13" x14ac:dyDescent="0.25">
      <c r="B27" s="47"/>
      <c r="C27" s="47"/>
    </row>
    <row r="28" spans="2:13" x14ac:dyDescent="0.25">
      <c r="B28" s="47"/>
      <c r="C28" s="47"/>
    </row>
    <row r="29" spans="2:13" x14ac:dyDescent="0.25">
      <c r="B29" s="47"/>
      <c r="C29" s="47"/>
    </row>
    <row r="30" spans="2:13" x14ac:dyDescent="0.25"/>
    <row r="31" spans="2:13" x14ac:dyDescent="0.25"/>
    <row r="32" spans="2: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sheetData>
  <sheetProtection algorithmName="SHA-512" hashValue="Ydj3ck6FuWycRhw76WKoZCn+BkaENg4Bne66e8Odw7PYrkO1qLEZj1G0yI9kwxn+5QukCpJf8j6sD7cW32m4Ww==" saltValue="jOS4KAC9VKUq9yA3oYTE3g==" spinCount="100000" sheet="1" objects="1" scenarios="1" formatCells="0" formatColumns="0" insertRows="0"/>
  <mergeCells count="53">
    <mergeCell ref="D22:G22"/>
    <mergeCell ref="H22:K22"/>
    <mergeCell ref="L22:M22"/>
    <mergeCell ref="L25:M25"/>
    <mergeCell ref="D20:G20"/>
    <mergeCell ref="H20:K20"/>
    <mergeCell ref="L20:M20"/>
    <mergeCell ref="D21:G21"/>
    <mergeCell ref="H21:K21"/>
    <mergeCell ref="L21:M21"/>
    <mergeCell ref="D23:G23"/>
    <mergeCell ref="H23:K23"/>
    <mergeCell ref="L23:M23"/>
    <mergeCell ref="D24:G24"/>
    <mergeCell ref="H24:K24"/>
    <mergeCell ref="L24:M24"/>
    <mergeCell ref="D18:G18"/>
    <mergeCell ref="H18:K18"/>
    <mergeCell ref="L18:M18"/>
    <mergeCell ref="D19:G19"/>
    <mergeCell ref="H19:K19"/>
    <mergeCell ref="L19:M19"/>
    <mergeCell ref="D16:G16"/>
    <mergeCell ref="H16:K16"/>
    <mergeCell ref="L16:M16"/>
    <mergeCell ref="D17:G17"/>
    <mergeCell ref="H17:K17"/>
    <mergeCell ref="L17:M17"/>
    <mergeCell ref="L11:M11"/>
    <mergeCell ref="D14:G14"/>
    <mergeCell ref="H14:K14"/>
    <mergeCell ref="L14:M14"/>
    <mergeCell ref="D15:G15"/>
    <mergeCell ref="H15:K15"/>
    <mergeCell ref="L15:M15"/>
    <mergeCell ref="D9:G9"/>
    <mergeCell ref="H9:K9"/>
    <mergeCell ref="L9:M9"/>
    <mergeCell ref="D10:G10"/>
    <mergeCell ref="H10:K10"/>
    <mergeCell ref="L10:M10"/>
    <mergeCell ref="D7:G7"/>
    <mergeCell ref="H7:K7"/>
    <mergeCell ref="L7:M7"/>
    <mergeCell ref="D8:G8"/>
    <mergeCell ref="H8:K8"/>
    <mergeCell ref="L8:M8"/>
    <mergeCell ref="D5:G5"/>
    <mergeCell ref="H5:K5"/>
    <mergeCell ref="L5:M5"/>
    <mergeCell ref="D6:G6"/>
    <mergeCell ref="H6:K6"/>
    <mergeCell ref="L6:M6"/>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showGridLines="0" view="pageBreakPreview" topLeftCell="G1" zoomScale="90" zoomScaleNormal="90" zoomScaleSheetLayoutView="90" workbookViewId="0">
      <selection activeCell="K27" sqref="K27"/>
    </sheetView>
  </sheetViews>
  <sheetFormatPr defaultColWidth="0" defaultRowHeight="15.75" zeroHeight="1" x14ac:dyDescent="0.25"/>
  <cols>
    <col min="1" max="1" width="1.5703125" style="35" customWidth="1"/>
    <col min="2" max="2" width="36.28515625" style="35" customWidth="1"/>
    <col min="3" max="3" width="26.42578125" style="35" bestFit="1" customWidth="1"/>
    <col min="4" max="4" width="20.42578125" style="35" customWidth="1"/>
    <col min="5" max="5" width="18.5703125" style="35" customWidth="1"/>
    <col min="6" max="6" width="25.85546875" style="35" customWidth="1"/>
    <col min="7" max="7" width="26.42578125" style="35" bestFit="1" customWidth="1"/>
    <col min="8" max="8" width="21" style="35" customWidth="1"/>
    <col min="9" max="9" width="22.7109375" style="35" customWidth="1"/>
    <col min="10" max="10" width="26.5703125" style="35" customWidth="1"/>
    <col min="11" max="11" width="28.140625" style="35" customWidth="1"/>
    <col min="12" max="12" width="26.7109375" style="35" customWidth="1"/>
    <col min="13" max="13" width="25.85546875" style="35" customWidth="1"/>
    <col min="14" max="14" width="24.42578125" style="35" customWidth="1"/>
    <col min="15" max="15" width="3.7109375" style="35" customWidth="1"/>
    <col min="16" max="26" width="0" style="35" hidden="1" customWidth="1"/>
    <col min="27" max="16384" width="9.140625" style="35" hidden="1"/>
  </cols>
  <sheetData>
    <row r="1" spans="1:15" ht="3" customHeight="1" x14ac:dyDescent="0.25"/>
    <row r="2" spans="1:15" x14ac:dyDescent="0.25">
      <c r="A2" s="42"/>
      <c r="D2" s="44"/>
      <c r="E2" s="44"/>
      <c r="G2" s="44"/>
      <c r="H2" s="120">
        <f>Profile!F4</f>
        <v>0</v>
      </c>
      <c r="J2" s="44"/>
      <c r="K2" s="44"/>
      <c r="L2" s="44"/>
      <c r="M2" s="44"/>
      <c r="N2" s="44"/>
      <c r="O2" s="44"/>
    </row>
    <row r="3" spans="1:15" x14ac:dyDescent="0.25">
      <c r="D3" s="44"/>
      <c r="E3" s="44"/>
      <c r="G3" s="44"/>
      <c r="H3" s="120">
        <f>Profile!F5</f>
        <v>0</v>
      </c>
      <c r="J3" s="44"/>
      <c r="K3" s="44"/>
      <c r="L3" s="44"/>
      <c r="M3" s="44"/>
      <c r="N3" s="44"/>
      <c r="O3" s="44"/>
    </row>
    <row r="4" spans="1:15" x14ac:dyDescent="0.25">
      <c r="D4" s="44"/>
      <c r="E4" s="44"/>
      <c r="G4" s="44"/>
      <c r="H4" s="45" t="s">
        <v>65</v>
      </c>
      <c r="J4" s="44"/>
      <c r="K4" s="44"/>
      <c r="L4" s="44"/>
      <c r="M4" s="44"/>
      <c r="N4" s="44"/>
      <c r="O4" s="44"/>
    </row>
    <row r="5" spans="1:15" x14ac:dyDescent="0.25">
      <c r="D5" s="44"/>
      <c r="E5" s="44"/>
      <c r="G5" s="44"/>
      <c r="H5" s="45" t="s">
        <v>66</v>
      </c>
      <c r="J5" s="44"/>
      <c r="K5" s="44"/>
      <c r="L5" s="44"/>
      <c r="M5" s="44"/>
      <c r="N5" s="44"/>
      <c r="O5" s="44"/>
    </row>
    <row r="6" spans="1:15" x14ac:dyDescent="0.25">
      <c r="B6" s="44"/>
      <c r="D6" s="44"/>
      <c r="E6" s="44"/>
      <c r="F6" s="44"/>
      <c r="G6" s="44"/>
      <c r="H6" s="44"/>
      <c r="I6" s="44"/>
      <c r="J6" s="44"/>
      <c r="K6" s="44"/>
      <c r="L6" s="44"/>
      <c r="M6" s="44"/>
      <c r="N6" s="44"/>
      <c r="O6" s="44"/>
    </row>
    <row r="7" spans="1:15" x14ac:dyDescent="0.25">
      <c r="B7" s="46" t="s">
        <v>67</v>
      </c>
      <c r="D7" s="44"/>
      <c r="E7" s="44"/>
      <c r="F7" s="44"/>
      <c r="G7" s="44"/>
      <c r="H7" s="44"/>
      <c r="I7" s="44"/>
      <c r="J7" s="44"/>
      <c r="K7" s="44"/>
      <c r="L7" s="44"/>
      <c r="M7" s="44"/>
      <c r="N7" s="44"/>
      <c r="O7" s="44"/>
    </row>
    <row r="8" spans="1:15" ht="5.25" customHeight="1" x14ac:dyDescent="0.25">
      <c r="B8" s="47"/>
      <c r="D8" s="44"/>
      <c r="E8" s="44"/>
      <c r="F8" s="44"/>
      <c r="G8" s="44"/>
      <c r="H8" s="44"/>
      <c r="I8" s="44"/>
      <c r="J8" s="44"/>
      <c r="K8" s="44"/>
      <c r="L8" s="44"/>
      <c r="M8" s="44"/>
      <c r="N8" s="44"/>
      <c r="O8" s="44"/>
    </row>
    <row r="9" spans="1:15" x14ac:dyDescent="0.25">
      <c r="B9" s="48" t="s">
        <v>68</v>
      </c>
      <c r="D9" s="44"/>
      <c r="E9" s="44"/>
      <c r="F9" s="44"/>
      <c r="G9" s="44"/>
      <c r="H9" s="44"/>
      <c r="I9" s="44"/>
      <c r="J9" s="44"/>
      <c r="K9" s="44"/>
      <c r="L9" s="44"/>
      <c r="M9" s="44"/>
      <c r="N9" s="44"/>
      <c r="O9" s="44"/>
    </row>
    <row r="10" spans="1:15" x14ac:dyDescent="0.25">
      <c r="B10" s="48" t="s">
        <v>69</v>
      </c>
      <c r="D10" s="44"/>
      <c r="E10" s="44"/>
      <c r="F10" s="44"/>
      <c r="G10" s="44"/>
      <c r="H10" s="44"/>
      <c r="I10" s="44"/>
      <c r="J10" s="44"/>
      <c r="K10" s="44"/>
      <c r="L10" s="44"/>
      <c r="M10" s="44"/>
      <c r="N10" s="44"/>
      <c r="O10" s="44"/>
    </row>
    <row r="11" spans="1:15" x14ac:dyDescent="0.25">
      <c r="B11" s="48" t="s">
        <v>70</v>
      </c>
      <c r="D11" s="44"/>
      <c r="E11" s="44"/>
      <c r="F11" s="44"/>
      <c r="G11" s="44"/>
      <c r="H11" s="44"/>
      <c r="I11" s="44"/>
      <c r="J11" s="44"/>
      <c r="K11" s="44"/>
      <c r="L11" s="44"/>
      <c r="M11" s="44"/>
      <c r="N11" s="44"/>
      <c r="O11" s="44"/>
    </row>
    <row r="12" spans="1:15" x14ac:dyDescent="0.25">
      <c r="B12" s="48" t="s">
        <v>71</v>
      </c>
      <c r="D12" s="44"/>
      <c r="E12" s="44"/>
      <c r="F12" s="44"/>
      <c r="G12" s="44"/>
      <c r="H12" s="44"/>
      <c r="I12" s="44"/>
      <c r="J12" s="44"/>
      <c r="K12" s="44"/>
      <c r="L12" s="44"/>
      <c r="M12" s="44"/>
      <c r="N12" s="44"/>
      <c r="O12" s="44"/>
    </row>
    <row r="13" spans="1:15" x14ac:dyDescent="0.25">
      <c r="B13" s="48" t="s">
        <v>72</v>
      </c>
      <c r="D13" s="44"/>
      <c r="E13" s="44"/>
      <c r="F13" s="44"/>
      <c r="G13" s="44"/>
      <c r="H13" s="44"/>
      <c r="I13" s="44"/>
      <c r="J13" s="44"/>
      <c r="K13" s="44"/>
      <c r="L13" s="44"/>
      <c r="M13" s="44"/>
      <c r="N13" s="44"/>
      <c r="O13" s="44"/>
    </row>
    <row r="14" spans="1:15" x14ac:dyDescent="0.25">
      <c r="B14" s="48" t="s">
        <v>73</v>
      </c>
      <c r="D14" s="44"/>
      <c r="E14" s="44"/>
      <c r="F14" s="44"/>
      <c r="G14" s="44"/>
      <c r="H14" s="44"/>
      <c r="I14" s="44"/>
      <c r="J14" s="44"/>
      <c r="K14" s="44"/>
      <c r="L14" s="44"/>
      <c r="M14" s="44"/>
      <c r="N14" s="44"/>
      <c r="O14" s="44"/>
    </row>
    <row r="15" spans="1:15" x14ac:dyDescent="0.25">
      <c r="B15" s="48" t="s">
        <v>74</v>
      </c>
      <c r="D15" s="44"/>
      <c r="E15" s="44"/>
      <c r="F15" s="44"/>
      <c r="G15" s="44"/>
      <c r="H15" s="44"/>
      <c r="I15" s="44"/>
      <c r="J15" s="44"/>
      <c r="K15" s="44"/>
      <c r="L15" s="44"/>
      <c r="M15" s="44"/>
      <c r="N15" s="44"/>
      <c r="O15" s="44"/>
    </row>
    <row r="16" spans="1:15" x14ac:dyDescent="0.25">
      <c r="B16" s="49" t="s">
        <v>75</v>
      </c>
      <c r="D16" s="44"/>
      <c r="E16" s="44"/>
      <c r="F16" s="44"/>
      <c r="G16" s="44"/>
      <c r="H16" s="44"/>
      <c r="I16" s="44"/>
      <c r="J16" s="44"/>
      <c r="K16" s="44"/>
      <c r="L16" s="44"/>
      <c r="M16" s="44"/>
      <c r="N16" s="44"/>
      <c r="O16" s="44"/>
    </row>
    <row r="17" spans="2:15" x14ac:dyDescent="0.25">
      <c r="B17" s="49" t="s">
        <v>76</v>
      </c>
      <c r="D17" s="44"/>
      <c r="E17" s="44"/>
      <c r="F17" s="44"/>
      <c r="G17" s="44"/>
      <c r="H17" s="44"/>
      <c r="I17" s="44"/>
      <c r="J17" s="44"/>
      <c r="K17" s="44"/>
      <c r="L17" s="44"/>
      <c r="M17" s="44"/>
      <c r="N17" s="44"/>
      <c r="O17" s="44"/>
    </row>
    <row r="18" spans="2:15" x14ac:dyDescent="0.25">
      <c r="B18" s="48" t="s">
        <v>77</v>
      </c>
      <c r="D18" s="44"/>
      <c r="E18" s="44"/>
      <c r="F18" s="44"/>
      <c r="G18" s="44"/>
      <c r="H18" s="44"/>
      <c r="I18" s="44"/>
      <c r="J18" s="44"/>
      <c r="K18" s="44"/>
      <c r="L18" s="44"/>
      <c r="M18" s="44"/>
      <c r="N18" s="44"/>
      <c r="O18" s="44"/>
    </row>
    <row r="19" spans="2:15" x14ac:dyDescent="0.25">
      <c r="B19" s="48" t="s">
        <v>78</v>
      </c>
      <c r="D19" s="44"/>
      <c r="E19" s="44"/>
      <c r="F19" s="44"/>
      <c r="G19" s="44"/>
      <c r="H19" s="44"/>
      <c r="I19" s="44"/>
      <c r="J19" s="44"/>
      <c r="K19" s="44"/>
      <c r="L19" s="44"/>
      <c r="M19" s="44"/>
      <c r="N19" s="44"/>
      <c r="O19" s="44"/>
    </row>
    <row r="20" spans="2:15" x14ac:dyDescent="0.25">
      <c r="B20" s="48" t="s">
        <v>79</v>
      </c>
      <c r="D20" s="44"/>
      <c r="E20" s="44"/>
      <c r="F20" s="44"/>
      <c r="G20" s="44"/>
      <c r="H20" s="44"/>
      <c r="I20" s="44"/>
      <c r="J20" s="44"/>
      <c r="K20" s="44"/>
      <c r="L20" s="44"/>
      <c r="M20" s="44"/>
      <c r="N20" s="44"/>
      <c r="O20" s="44"/>
    </row>
    <row r="21" spans="2:15" x14ac:dyDescent="0.25">
      <c r="B21" s="44"/>
      <c r="D21" s="44"/>
      <c r="E21" s="44"/>
      <c r="F21" s="44"/>
      <c r="G21" s="44"/>
      <c r="H21" s="44"/>
      <c r="I21" s="44"/>
      <c r="J21" s="44"/>
      <c r="K21" s="44"/>
      <c r="L21" s="44"/>
      <c r="M21" s="44"/>
      <c r="N21" s="44"/>
      <c r="O21" s="44"/>
    </row>
    <row r="22" spans="2:15" s="50" customFormat="1" x14ac:dyDescent="0.25">
      <c r="B22" s="157" t="s">
        <v>80</v>
      </c>
      <c r="C22" s="159" t="s">
        <v>81</v>
      </c>
      <c r="D22" s="159"/>
      <c r="E22" s="159"/>
      <c r="F22" s="159"/>
      <c r="G22" s="159" t="s">
        <v>82</v>
      </c>
      <c r="H22" s="159"/>
      <c r="I22" s="159"/>
      <c r="J22" s="159"/>
      <c r="K22" s="159" t="s">
        <v>83</v>
      </c>
      <c r="L22" s="159"/>
      <c r="M22" s="159"/>
      <c r="N22" s="159"/>
    </row>
    <row r="23" spans="2:15" s="50" customFormat="1" ht="20.25" customHeight="1" x14ac:dyDescent="0.25">
      <c r="B23" s="158"/>
      <c r="C23" s="51" t="s">
        <v>84</v>
      </c>
      <c r="D23" s="51" t="s">
        <v>85</v>
      </c>
      <c r="E23" s="52" t="s">
        <v>86</v>
      </c>
      <c r="F23" s="53" t="s">
        <v>87</v>
      </c>
      <c r="G23" s="51" t="s">
        <v>88</v>
      </c>
      <c r="H23" s="51" t="s">
        <v>89</v>
      </c>
      <c r="I23" s="51" t="s">
        <v>90</v>
      </c>
      <c r="J23" s="51" t="s">
        <v>91</v>
      </c>
      <c r="K23" s="51" t="s">
        <v>92</v>
      </c>
      <c r="L23" s="53" t="s">
        <v>85</v>
      </c>
      <c r="M23" s="53" t="s">
        <v>86</v>
      </c>
      <c r="N23" s="53" t="s">
        <v>93</v>
      </c>
    </row>
    <row r="24" spans="2:15" x14ac:dyDescent="0.25">
      <c r="B24" s="54" t="s">
        <v>94</v>
      </c>
      <c r="C24" s="55"/>
      <c r="D24" s="55"/>
      <c r="E24" s="56"/>
      <c r="F24" s="107">
        <f t="shared" ref="F24:F41" si="0">C24+D24-E24</f>
        <v>0</v>
      </c>
      <c r="G24" s="57"/>
      <c r="H24" s="57"/>
      <c r="I24" s="57"/>
      <c r="J24" s="58">
        <f t="shared" ref="J24:J41" si="1">G24+H24-I24</f>
        <v>0</v>
      </c>
      <c r="K24" s="55"/>
      <c r="L24" s="121"/>
      <c r="M24" s="121"/>
      <c r="N24" s="107">
        <f>F24-J24</f>
        <v>0</v>
      </c>
    </row>
    <row r="25" spans="2:15" x14ac:dyDescent="0.25">
      <c r="B25" s="54" t="s">
        <v>95</v>
      </c>
      <c r="C25" s="55"/>
      <c r="D25" s="55"/>
      <c r="E25" s="56"/>
      <c r="F25" s="107">
        <f t="shared" si="0"/>
        <v>0</v>
      </c>
      <c r="G25" s="57"/>
      <c r="H25" s="57"/>
      <c r="I25" s="57"/>
      <c r="J25" s="58">
        <f t="shared" si="1"/>
        <v>0</v>
      </c>
      <c r="K25" s="55"/>
      <c r="L25" s="121"/>
      <c r="M25" s="121"/>
      <c r="N25" s="107">
        <f t="shared" ref="N25:N41" si="2">F25-J25</f>
        <v>0</v>
      </c>
    </row>
    <row r="26" spans="2:15" x14ac:dyDescent="0.25">
      <c r="B26" s="54" t="s">
        <v>96</v>
      </c>
      <c r="C26" s="55"/>
      <c r="D26" s="55"/>
      <c r="E26" s="56"/>
      <c r="F26" s="107">
        <f t="shared" si="0"/>
        <v>0</v>
      </c>
      <c r="G26" s="57"/>
      <c r="H26" s="57"/>
      <c r="I26" s="57"/>
      <c r="J26" s="58">
        <f t="shared" si="1"/>
        <v>0</v>
      </c>
      <c r="K26" s="55"/>
      <c r="L26" s="121"/>
      <c r="M26" s="121"/>
      <c r="N26" s="107">
        <f t="shared" si="2"/>
        <v>0</v>
      </c>
    </row>
    <row r="27" spans="2:15" x14ac:dyDescent="0.25">
      <c r="B27" s="54" t="s">
        <v>97</v>
      </c>
      <c r="C27" s="55"/>
      <c r="D27" s="55"/>
      <c r="E27" s="56"/>
      <c r="F27" s="107">
        <f t="shared" si="0"/>
        <v>0</v>
      </c>
      <c r="G27" s="57"/>
      <c r="H27" s="57"/>
      <c r="I27" s="57"/>
      <c r="J27" s="58">
        <f t="shared" si="1"/>
        <v>0</v>
      </c>
      <c r="K27" s="55"/>
      <c r="L27" s="121"/>
      <c r="M27" s="121"/>
      <c r="N27" s="107">
        <f t="shared" si="2"/>
        <v>0</v>
      </c>
    </row>
    <row r="28" spans="2:15" x14ac:dyDescent="0.25">
      <c r="B28" s="54" t="s">
        <v>98</v>
      </c>
      <c r="C28" s="55"/>
      <c r="D28" s="55"/>
      <c r="E28" s="56"/>
      <c r="F28" s="107">
        <f t="shared" si="0"/>
        <v>0</v>
      </c>
      <c r="G28" s="57"/>
      <c r="H28" s="57"/>
      <c r="I28" s="57"/>
      <c r="J28" s="58">
        <f t="shared" si="1"/>
        <v>0</v>
      </c>
      <c r="K28" s="55"/>
      <c r="L28" s="121"/>
      <c r="M28" s="121"/>
      <c r="N28" s="107">
        <f t="shared" si="2"/>
        <v>0</v>
      </c>
    </row>
    <row r="29" spans="2:15" x14ac:dyDescent="0.25">
      <c r="B29" s="54" t="s">
        <v>99</v>
      </c>
      <c r="C29" s="55"/>
      <c r="D29" s="55"/>
      <c r="E29" s="56"/>
      <c r="F29" s="107">
        <f t="shared" si="0"/>
        <v>0</v>
      </c>
      <c r="G29" s="57"/>
      <c r="H29" s="57"/>
      <c r="I29" s="57"/>
      <c r="J29" s="58">
        <f t="shared" si="1"/>
        <v>0</v>
      </c>
      <c r="K29" s="55"/>
      <c r="L29" s="121"/>
      <c r="M29" s="121"/>
      <c r="N29" s="107">
        <f t="shared" si="2"/>
        <v>0</v>
      </c>
    </row>
    <row r="30" spans="2:15" x14ac:dyDescent="0.25">
      <c r="B30" s="54" t="s">
        <v>100</v>
      </c>
      <c r="C30" s="55"/>
      <c r="D30" s="55"/>
      <c r="E30" s="56"/>
      <c r="F30" s="107">
        <f t="shared" si="0"/>
        <v>0</v>
      </c>
      <c r="G30" s="57"/>
      <c r="H30" s="57"/>
      <c r="I30" s="57"/>
      <c r="J30" s="58">
        <f t="shared" si="1"/>
        <v>0</v>
      </c>
      <c r="K30" s="55"/>
      <c r="L30" s="121"/>
      <c r="M30" s="121"/>
      <c r="N30" s="107">
        <f t="shared" si="2"/>
        <v>0</v>
      </c>
    </row>
    <row r="31" spans="2:15" x14ac:dyDescent="0.25">
      <c r="B31" s="54" t="s">
        <v>101</v>
      </c>
      <c r="C31" s="55"/>
      <c r="D31" s="55"/>
      <c r="E31" s="56"/>
      <c r="F31" s="107">
        <f t="shared" si="0"/>
        <v>0</v>
      </c>
      <c r="G31" s="57"/>
      <c r="H31" s="57"/>
      <c r="I31" s="57"/>
      <c r="J31" s="58">
        <f t="shared" si="1"/>
        <v>0</v>
      </c>
      <c r="K31" s="55"/>
      <c r="L31" s="121"/>
      <c r="M31" s="121"/>
      <c r="N31" s="107">
        <f t="shared" si="2"/>
        <v>0</v>
      </c>
    </row>
    <row r="32" spans="2:15" x14ac:dyDescent="0.25">
      <c r="B32" s="54" t="s">
        <v>102</v>
      </c>
      <c r="C32" s="55"/>
      <c r="D32" s="55"/>
      <c r="E32" s="56"/>
      <c r="F32" s="107">
        <f t="shared" si="0"/>
        <v>0</v>
      </c>
      <c r="G32" s="57"/>
      <c r="H32" s="57"/>
      <c r="I32" s="57"/>
      <c r="J32" s="58">
        <f t="shared" si="1"/>
        <v>0</v>
      </c>
      <c r="K32" s="55"/>
      <c r="L32" s="121"/>
      <c r="M32" s="121"/>
      <c r="N32" s="107">
        <f t="shared" si="2"/>
        <v>0</v>
      </c>
    </row>
    <row r="33" spans="2:14" x14ac:dyDescent="0.25">
      <c r="B33" s="54" t="s">
        <v>103</v>
      </c>
      <c r="C33" s="55"/>
      <c r="D33" s="55"/>
      <c r="E33" s="56"/>
      <c r="F33" s="107">
        <f t="shared" si="0"/>
        <v>0</v>
      </c>
      <c r="G33" s="57"/>
      <c r="H33" s="57"/>
      <c r="I33" s="57"/>
      <c r="J33" s="58">
        <f t="shared" si="1"/>
        <v>0</v>
      </c>
      <c r="K33" s="55"/>
      <c r="L33" s="121"/>
      <c r="M33" s="121"/>
      <c r="N33" s="107">
        <f t="shared" si="2"/>
        <v>0</v>
      </c>
    </row>
    <row r="34" spans="2:14" x14ac:dyDescent="0.25">
      <c r="B34" s="54" t="s">
        <v>104</v>
      </c>
      <c r="C34" s="55"/>
      <c r="D34" s="55"/>
      <c r="E34" s="56"/>
      <c r="F34" s="107">
        <f t="shared" si="0"/>
        <v>0</v>
      </c>
      <c r="G34" s="57"/>
      <c r="H34" s="57"/>
      <c r="I34" s="57"/>
      <c r="J34" s="58">
        <f t="shared" si="1"/>
        <v>0</v>
      </c>
      <c r="K34" s="55"/>
      <c r="L34" s="121"/>
      <c r="M34" s="121"/>
      <c r="N34" s="107">
        <f t="shared" si="2"/>
        <v>0</v>
      </c>
    </row>
    <row r="35" spans="2:14" x14ac:dyDescent="0.25">
      <c r="B35" s="54" t="s">
        <v>105</v>
      </c>
      <c r="C35" s="55"/>
      <c r="D35" s="55"/>
      <c r="E35" s="56"/>
      <c r="F35" s="107">
        <f t="shared" si="0"/>
        <v>0</v>
      </c>
      <c r="G35" s="57"/>
      <c r="H35" s="57"/>
      <c r="I35" s="57"/>
      <c r="J35" s="58">
        <f t="shared" si="1"/>
        <v>0</v>
      </c>
      <c r="K35" s="55"/>
      <c r="L35" s="121"/>
      <c r="M35" s="121"/>
      <c r="N35" s="107">
        <f t="shared" si="2"/>
        <v>0</v>
      </c>
    </row>
    <row r="36" spans="2:14" x14ac:dyDescent="0.25">
      <c r="B36" s="54" t="s">
        <v>106</v>
      </c>
      <c r="C36" s="55"/>
      <c r="D36" s="55"/>
      <c r="E36" s="56"/>
      <c r="F36" s="107">
        <f t="shared" si="0"/>
        <v>0</v>
      </c>
      <c r="G36" s="57"/>
      <c r="H36" s="57"/>
      <c r="I36" s="57"/>
      <c r="J36" s="58">
        <f t="shared" si="1"/>
        <v>0</v>
      </c>
      <c r="K36" s="55"/>
      <c r="L36" s="121"/>
      <c r="M36" s="121"/>
      <c r="N36" s="107">
        <f t="shared" si="2"/>
        <v>0</v>
      </c>
    </row>
    <row r="37" spans="2:14" x14ac:dyDescent="0.25">
      <c r="B37" s="54" t="s">
        <v>107</v>
      </c>
      <c r="C37" s="55"/>
      <c r="D37" s="55"/>
      <c r="E37" s="56"/>
      <c r="F37" s="107">
        <f t="shared" si="0"/>
        <v>0</v>
      </c>
      <c r="G37" s="57"/>
      <c r="H37" s="57"/>
      <c r="I37" s="57"/>
      <c r="J37" s="58">
        <f t="shared" si="1"/>
        <v>0</v>
      </c>
      <c r="K37" s="55"/>
      <c r="L37" s="121"/>
      <c r="M37" s="121"/>
      <c r="N37" s="107">
        <f t="shared" si="2"/>
        <v>0</v>
      </c>
    </row>
    <row r="38" spans="2:14" x14ac:dyDescent="0.25">
      <c r="B38" s="54" t="s">
        <v>108</v>
      </c>
      <c r="C38" s="55"/>
      <c r="D38" s="55"/>
      <c r="E38" s="56"/>
      <c r="F38" s="107">
        <f t="shared" si="0"/>
        <v>0</v>
      </c>
      <c r="G38" s="57"/>
      <c r="H38" s="57"/>
      <c r="I38" s="57"/>
      <c r="J38" s="58">
        <f t="shared" si="1"/>
        <v>0</v>
      </c>
      <c r="K38" s="55"/>
      <c r="L38" s="121"/>
      <c r="M38" s="121"/>
      <c r="N38" s="107">
        <f t="shared" si="2"/>
        <v>0</v>
      </c>
    </row>
    <row r="39" spans="2:14" x14ac:dyDescent="0.25">
      <c r="B39" s="54" t="s">
        <v>109</v>
      </c>
      <c r="C39" s="55"/>
      <c r="D39" s="55"/>
      <c r="E39" s="56"/>
      <c r="F39" s="107">
        <f t="shared" si="0"/>
        <v>0</v>
      </c>
      <c r="G39" s="57"/>
      <c r="H39" s="57"/>
      <c r="I39" s="57"/>
      <c r="J39" s="58">
        <f t="shared" si="1"/>
        <v>0</v>
      </c>
      <c r="K39" s="55"/>
      <c r="L39" s="121"/>
      <c r="M39" s="121"/>
      <c r="N39" s="107">
        <f t="shared" si="2"/>
        <v>0</v>
      </c>
    </row>
    <row r="40" spans="2:14" x14ac:dyDescent="0.25">
      <c r="B40" s="54" t="s">
        <v>110</v>
      </c>
      <c r="C40" s="55"/>
      <c r="D40" s="55"/>
      <c r="E40" s="56"/>
      <c r="F40" s="107">
        <f t="shared" si="0"/>
        <v>0</v>
      </c>
      <c r="G40" s="57"/>
      <c r="H40" s="57"/>
      <c r="I40" s="57"/>
      <c r="J40" s="58">
        <f t="shared" si="1"/>
        <v>0</v>
      </c>
      <c r="K40" s="55"/>
      <c r="L40" s="121"/>
      <c r="M40" s="121"/>
      <c r="N40" s="107">
        <f t="shared" si="2"/>
        <v>0</v>
      </c>
    </row>
    <row r="41" spans="2:14" x14ac:dyDescent="0.25">
      <c r="B41" s="54" t="s">
        <v>111</v>
      </c>
      <c r="C41" s="55"/>
      <c r="D41" s="55"/>
      <c r="E41" s="56"/>
      <c r="F41" s="107">
        <f t="shared" si="0"/>
        <v>0</v>
      </c>
      <c r="G41" s="57"/>
      <c r="H41" s="57"/>
      <c r="I41" s="57"/>
      <c r="J41" s="58">
        <f t="shared" si="1"/>
        <v>0</v>
      </c>
      <c r="K41" s="55"/>
      <c r="L41" s="121"/>
      <c r="M41" s="121"/>
      <c r="N41" s="107">
        <f t="shared" si="2"/>
        <v>0</v>
      </c>
    </row>
    <row r="42" spans="2:14" x14ac:dyDescent="0.25">
      <c r="B42" s="54" t="s">
        <v>63</v>
      </c>
      <c r="C42" s="59">
        <f>SUM(C24:C41)</f>
        <v>0</v>
      </c>
      <c r="D42" s="59">
        <f>SUM(D24:D41)</f>
        <v>0</v>
      </c>
      <c r="E42" s="60">
        <f>SUM(E24:E41)</f>
        <v>0</v>
      </c>
      <c r="F42" s="108">
        <f t="shared" ref="F42:N42" si="3">SUM(F24:F41)</f>
        <v>0</v>
      </c>
      <c r="G42" s="59">
        <f t="shared" si="3"/>
        <v>0</v>
      </c>
      <c r="H42" s="59">
        <f t="shared" si="3"/>
        <v>0</v>
      </c>
      <c r="I42" s="59">
        <f t="shared" si="3"/>
        <v>0</v>
      </c>
      <c r="J42" s="59">
        <f t="shared" si="3"/>
        <v>0</v>
      </c>
      <c r="K42" s="59">
        <f t="shared" si="3"/>
        <v>0</v>
      </c>
      <c r="L42" s="108">
        <f t="shared" si="3"/>
        <v>0</v>
      </c>
      <c r="M42" s="108">
        <f t="shared" si="3"/>
        <v>0</v>
      </c>
      <c r="N42" s="108">
        <f t="shared" si="3"/>
        <v>0</v>
      </c>
    </row>
    <row r="43" spans="2:14" x14ac:dyDescent="0.25">
      <c r="C43" s="39"/>
      <c r="D43" s="39"/>
      <c r="E43" s="61"/>
      <c r="H43" s="39"/>
    </row>
    <row r="44" spans="2:14" x14ac:dyDescent="0.25">
      <c r="B44" s="38" t="s">
        <v>112</v>
      </c>
    </row>
    <row r="45" spans="2:14" x14ac:dyDescent="0.25"/>
    <row r="46" spans="2:14" x14ac:dyDescent="0.25">
      <c r="B46" s="160" t="s">
        <v>80</v>
      </c>
      <c r="C46" s="161" t="s">
        <v>81</v>
      </c>
      <c r="D46" s="161"/>
      <c r="E46" s="161"/>
      <c r="F46" s="161"/>
      <c r="G46" s="161" t="s">
        <v>82</v>
      </c>
      <c r="H46" s="161"/>
      <c r="I46" s="161"/>
      <c r="J46" s="161"/>
      <c r="K46" s="161" t="s">
        <v>83</v>
      </c>
      <c r="L46" s="161"/>
      <c r="M46" s="161"/>
      <c r="N46" s="161"/>
    </row>
    <row r="47" spans="2:14" s="50" customFormat="1" x14ac:dyDescent="0.25">
      <c r="B47" s="160"/>
      <c r="C47" s="51" t="s">
        <v>84</v>
      </c>
      <c r="D47" s="51" t="s">
        <v>85</v>
      </c>
      <c r="E47" s="52" t="s">
        <v>86</v>
      </c>
      <c r="F47" s="53" t="s">
        <v>87</v>
      </c>
      <c r="G47" s="51" t="s">
        <v>88</v>
      </c>
      <c r="H47" s="51" t="s">
        <v>89</v>
      </c>
      <c r="I47" s="51" t="s">
        <v>90</v>
      </c>
      <c r="J47" s="51" t="s">
        <v>91</v>
      </c>
      <c r="K47" s="51" t="s">
        <v>92</v>
      </c>
      <c r="L47" s="53" t="s">
        <v>85</v>
      </c>
      <c r="M47" s="53" t="s">
        <v>86</v>
      </c>
      <c r="N47" s="53" t="s">
        <v>93</v>
      </c>
    </row>
    <row r="48" spans="2:14" x14ac:dyDescent="0.25">
      <c r="B48" s="54"/>
      <c r="C48" s="55"/>
      <c r="D48" s="55"/>
      <c r="E48" s="56"/>
      <c r="F48" s="107">
        <f t="shared" ref="F48:F65" si="4">C48+D48-E48</f>
        <v>0</v>
      </c>
      <c r="G48" s="57"/>
      <c r="H48" s="57"/>
      <c r="I48" s="57"/>
      <c r="J48" s="58">
        <f>G48+H48-I48</f>
        <v>0</v>
      </c>
      <c r="K48" s="55"/>
      <c r="L48" s="121"/>
      <c r="M48" s="121"/>
      <c r="N48" s="107">
        <f>F48-J48</f>
        <v>0</v>
      </c>
    </row>
    <row r="49" spans="2:14" x14ac:dyDescent="0.25">
      <c r="B49" s="54"/>
      <c r="C49" s="55"/>
      <c r="D49" s="55"/>
      <c r="E49" s="56"/>
      <c r="F49" s="107">
        <f t="shared" si="4"/>
        <v>0</v>
      </c>
      <c r="G49" s="57"/>
      <c r="H49" s="57"/>
      <c r="I49" s="57"/>
      <c r="J49" s="58">
        <f t="shared" ref="J49:J65" si="5">G49+H49-I49</f>
        <v>0</v>
      </c>
      <c r="K49" s="55"/>
      <c r="L49" s="121"/>
      <c r="M49" s="121"/>
      <c r="N49" s="107">
        <f t="shared" ref="N49:N65" si="6">F49-J49</f>
        <v>0</v>
      </c>
    </row>
    <row r="50" spans="2:14" x14ac:dyDescent="0.25">
      <c r="B50" s="54"/>
      <c r="C50" s="55"/>
      <c r="D50" s="55"/>
      <c r="E50" s="56"/>
      <c r="F50" s="107">
        <f t="shared" si="4"/>
        <v>0</v>
      </c>
      <c r="G50" s="57"/>
      <c r="H50" s="57"/>
      <c r="I50" s="57"/>
      <c r="J50" s="58">
        <f t="shared" si="5"/>
        <v>0</v>
      </c>
      <c r="K50" s="55"/>
      <c r="L50" s="121"/>
      <c r="M50" s="121"/>
      <c r="N50" s="107">
        <f t="shared" si="6"/>
        <v>0</v>
      </c>
    </row>
    <row r="51" spans="2:14" x14ac:dyDescent="0.25">
      <c r="B51" s="54"/>
      <c r="C51" s="55"/>
      <c r="D51" s="55"/>
      <c r="E51" s="56"/>
      <c r="F51" s="107">
        <f t="shared" si="4"/>
        <v>0</v>
      </c>
      <c r="G51" s="57"/>
      <c r="H51" s="57"/>
      <c r="I51" s="57"/>
      <c r="J51" s="58">
        <f t="shared" si="5"/>
        <v>0</v>
      </c>
      <c r="K51" s="55"/>
      <c r="L51" s="121"/>
      <c r="M51" s="121"/>
      <c r="N51" s="107">
        <f t="shared" si="6"/>
        <v>0</v>
      </c>
    </row>
    <row r="52" spans="2:14" x14ac:dyDescent="0.25">
      <c r="B52" s="54"/>
      <c r="C52" s="55"/>
      <c r="D52" s="55"/>
      <c r="E52" s="56"/>
      <c r="F52" s="107">
        <f t="shared" si="4"/>
        <v>0</v>
      </c>
      <c r="G52" s="57"/>
      <c r="H52" s="57"/>
      <c r="I52" s="57"/>
      <c r="J52" s="58">
        <f t="shared" si="5"/>
        <v>0</v>
      </c>
      <c r="K52" s="55"/>
      <c r="L52" s="121"/>
      <c r="M52" s="121"/>
      <c r="N52" s="107">
        <f t="shared" si="6"/>
        <v>0</v>
      </c>
    </row>
    <row r="53" spans="2:14" x14ac:dyDescent="0.25">
      <c r="B53" s="54"/>
      <c r="C53" s="55"/>
      <c r="D53" s="55"/>
      <c r="E53" s="56"/>
      <c r="F53" s="107">
        <f t="shared" si="4"/>
        <v>0</v>
      </c>
      <c r="G53" s="57"/>
      <c r="H53" s="57"/>
      <c r="I53" s="57"/>
      <c r="J53" s="58">
        <f t="shared" si="5"/>
        <v>0</v>
      </c>
      <c r="K53" s="55"/>
      <c r="L53" s="121"/>
      <c r="M53" s="121"/>
      <c r="N53" s="107">
        <f t="shared" si="6"/>
        <v>0</v>
      </c>
    </row>
    <row r="54" spans="2:14" x14ac:dyDescent="0.25">
      <c r="B54" s="54"/>
      <c r="C54" s="55"/>
      <c r="D54" s="55"/>
      <c r="E54" s="56"/>
      <c r="F54" s="107">
        <f t="shared" si="4"/>
        <v>0</v>
      </c>
      <c r="G54" s="57"/>
      <c r="H54" s="57"/>
      <c r="I54" s="57"/>
      <c r="J54" s="58">
        <f t="shared" si="5"/>
        <v>0</v>
      </c>
      <c r="K54" s="55"/>
      <c r="L54" s="121"/>
      <c r="M54" s="121"/>
      <c r="N54" s="107">
        <f t="shared" si="6"/>
        <v>0</v>
      </c>
    </row>
    <row r="55" spans="2:14" x14ac:dyDescent="0.25">
      <c r="B55" s="54"/>
      <c r="C55" s="55"/>
      <c r="D55" s="55"/>
      <c r="E55" s="56"/>
      <c r="F55" s="107">
        <f t="shared" si="4"/>
        <v>0</v>
      </c>
      <c r="G55" s="57"/>
      <c r="H55" s="57"/>
      <c r="I55" s="57"/>
      <c r="J55" s="58">
        <f t="shared" si="5"/>
        <v>0</v>
      </c>
      <c r="K55" s="55"/>
      <c r="L55" s="121"/>
      <c r="M55" s="121"/>
      <c r="N55" s="107">
        <f t="shared" si="6"/>
        <v>0</v>
      </c>
    </row>
    <row r="56" spans="2:14" x14ac:dyDescent="0.25">
      <c r="B56" s="54"/>
      <c r="C56" s="55"/>
      <c r="D56" s="55"/>
      <c r="E56" s="56"/>
      <c r="F56" s="107">
        <f t="shared" si="4"/>
        <v>0</v>
      </c>
      <c r="G56" s="57"/>
      <c r="H56" s="57"/>
      <c r="I56" s="57"/>
      <c r="J56" s="58">
        <f t="shared" si="5"/>
        <v>0</v>
      </c>
      <c r="K56" s="55"/>
      <c r="L56" s="121"/>
      <c r="M56" s="121"/>
      <c r="N56" s="107">
        <f t="shared" si="6"/>
        <v>0</v>
      </c>
    </row>
    <row r="57" spans="2:14" x14ac:dyDescent="0.25">
      <c r="B57" s="54"/>
      <c r="C57" s="55"/>
      <c r="D57" s="55"/>
      <c r="E57" s="56"/>
      <c r="F57" s="107">
        <f t="shared" si="4"/>
        <v>0</v>
      </c>
      <c r="G57" s="57"/>
      <c r="H57" s="57"/>
      <c r="I57" s="57"/>
      <c r="J57" s="58">
        <f t="shared" si="5"/>
        <v>0</v>
      </c>
      <c r="K57" s="55"/>
      <c r="L57" s="121"/>
      <c r="M57" s="121"/>
      <c r="N57" s="107">
        <f t="shared" si="6"/>
        <v>0</v>
      </c>
    </row>
    <row r="58" spans="2:14" x14ac:dyDescent="0.25">
      <c r="B58" s="54"/>
      <c r="C58" s="55"/>
      <c r="D58" s="55"/>
      <c r="E58" s="56"/>
      <c r="F58" s="107">
        <f t="shared" si="4"/>
        <v>0</v>
      </c>
      <c r="G58" s="57"/>
      <c r="H58" s="57"/>
      <c r="I58" s="57"/>
      <c r="J58" s="58">
        <f t="shared" si="5"/>
        <v>0</v>
      </c>
      <c r="K58" s="55"/>
      <c r="L58" s="121"/>
      <c r="M58" s="121"/>
      <c r="N58" s="107">
        <f t="shared" si="6"/>
        <v>0</v>
      </c>
    </row>
    <row r="59" spans="2:14" x14ac:dyDescent="0.25">
      <c r="B59" s="54"/>
      <c r="C59" s="55"/>
      <c r="D59" s="55"/>
      <c r="E59" s="56"/>
      <c r="F59" s="107">
        <f t="shared" si="4"/>
        <v>0</v>
      </c>
      <c r="G59" s="57"/>
      <c r="H59" s="57"/>
      <c r="I59" s="57"/>
      <c r="J59" s="58">
        <f t="shared" si="5"/>
        <v>0</v>
      </c>
      <c r="K59" s="55"/>
      <c r="L59" s="121"/>
      <c r="M59" s="121"/>
      <c r="N59" s="107">
        <f t="shared" si="6"/>
        <v>0</v>
      </c>
    </row>
    <row r="60" spans="2:14" x14ac:dyDescent="0.25">
      <c r="B60" s="54"/>
      <c r="C60" s="55"/>
      <c r="D60" s="55"/>
      <c r="E60" s="56"/>
      <c r="F60" s="107">
        <f t="shared" si="4"/>
        <v>0</v>
      </c>
      <c r="G60" s="57"/>
      <c r="H60" s="57"/>
      <c r="I60" s="57"/>
      <c r="J60" s="58">
        <f t="shared" si="5"/>
        <v>0</v>
      </c>
      <c r="K60" s="55"/>
      <c r="L60" s="121"/>
      <c r="M60" s="121"/>
      <c r="N60" s="107">
        <f t="shared" si="6"/>
        <v>0</v>
      </c>
    </row>
    <row r="61" spans="2:14" x14ac:dyDescent="0.25">
      <c r="B61" s="54"/>
      <c r="C61" s="55"/>
      <c r="D61" s="55"/>
      <c r="E61" s="56"/>
      <c r="F61" s="107">
        <f t="shared" si="4"/>
        <v>0</v>
      </c>
      <c r="G61" s="57"/>
      <c r="H61" s="57"/>
      <c r="I61" s="57"/>
      <c r="J61" s="58">
        <f t="shared" si="5"/>
        <v>0</v>
      </c>
      <c r="K61" s="55"/>
      <c r="L61" s="121"/>
      <c r="M61" s="121"/>
      <c r="N61" s="107">
        <f t="shared" si="6"/>
        <v>0</v>
      </c>
    </row>
    <row r="62" spans="2:14" x14ac:dyDescent="0.25">
      <c r="B62" s="54"/>
      <c r="C62" s="55"/>
      <c r="D62" s="55"/>
      <c r="E62" s="56"/>
      <c r="F62" s="107">
        <f t="shared" si="4"/>
        <v>0</v>
      </c>
      <c r="G62" s="57"/>
      <c r="H62" s="57"/>
      <c r="I62" s="57"/>
      <c r="J62" s="58">
        <f t="shared" si="5"/>
        <v>0</v>
      </c>
      <c r="K62" s="55"/>
      <c r="L62" s="121"/>
      <c r="M62" s="121"/>
      <c r="N62" s="107">
        <f t="shared" si="6"/>
        <v>0</v>
      </c>
    </row>
    <row r="63" spans="2:14" x14ac:dyDescent="0.25">
      <c r="B63" s="54"/>
      <c r="C63" s="55"/>
      <c r="D63" s="55"/>
      <c r="E63" s="56"/>
      <c r="F63" s="107">
        <f t="shared" si="4"/>
        <v>0</v>
      </c>
      <c r="G63" s="57"/>
      <c r="H63" s="57"/>
      <c r="I63" s="57"/>
      <c r="J63" s="58">
        <f t="shared" si="5"/>
        <v>0</v>
      </c>
      <c r="K63" s="55"/>
      <c r="L63" s="121"/>
      <c r="M63" s="121"/>
      <c r="N63" s="107">
        <f t="shared" si="6"/>
        <v>0</v>
      </c>
    </row>
    <row r="64" spans="2:14" x14ac:dyDescent="0.25">
      <c r="B64" s="54"/>
      <c r="C64" s="55"/>
      <c r="D64" s="55"/>
      <c r="E64" s="56"/>
      <c r="F64" s="107">
        <f t="shared" si="4"/>
        <v>0</v>
      </c>
      <c r="G64" s="57"/>
      <c r="H64" s="57"/>
      <c r="I64" s="57"/>
      <c r="J64" s="58">
        <f t="shared" si="5"/>
        <v>0</v>
      </c>
      <c r="K64" s="55"/>
      <c r="L64" s="121"/>
      <c r="M64" s="121"/>
      <c r="N64" s="107">
        <f t="shared" si="6"/>
        <v>0</v>
      </c>
    </row>
    <row r="65" spans="2:14" x14ac:dyDescent="0.25">
      <c r="B65" s="54"/>
      <c r="C65" s="55"/>
      <c r="D65" s="55"/>
      <c r="E65" s="56"/>
      <c r="F65" s="107">
        <f t="shared" si="4"/>
        <v>0</v>
      </c>
      <c r="G65" s="57"/>
      <c r="H65" s="57"/>
      <c r="I65" s="57"/>
      <c r="J65" s="58">
        <f t="shared" si="5"/>
        <v>0</v>
      </c>
      <c r="K65" s="55"/>
      <c r="L65" s="121"/>
      <c r="M65" s="121"/>
      <c r="N65" s="107">
        <f t="shared" si="6"/>
        <v>0</v>
      </c>
    </row>
    <row r="66" spans="2:14" x14ac:dyDescent="0.25">
      <c r="B66" s="54" t="s">
        <v>113</v>
      </c>
      <c r="C66" s="59">
        <f>SUM(C48:C65)</f>
        <v>0</v>
      </c>
      <c r="D66" s="59">
        <f>SUM(D48:D65)</f>
        <v>0</v>
      </c>
      <c r="E66" s="60">
        <f>SUM(E48:E65)</f>
        <v>0</v>
      </c>
      <c r="F66" s="108">
        <f t="shared" ref="F66:N66" si="7">SUM(F48:F65)</f>
        <v>0</v>
      </c>
      <c r="G66" s="59">
        <f t="shared" si="7"/>
        <v>0</v>
      </c>
      <c r="H66" s="59">
        <f t="shared" si="7"/>
        <v>0</v>
      </c>
      <c r="I66" s="59">
        <f t="shared" si="7"/>
        <v>0</v>
      </c>
      <c r="J66" s="59">
        <f t="shared" si="7"/>
        <v>0</v>
      </c>
      <c r="K66" s="59">
        <f t="shared" si="7"/>
        <v>0</v>
      </c>
      <c r="L66" s="108">
        <f t="shared" si="7"/>
        <v>0</v>
      </c>
      <c r="M66" s="108">
        <f t="shared" si="7"/>
        <v>0</v>
      </c>
      <c r="N66" s="108">
        <f t="shared" si="7"/>
        <v>0</v>
      </c>
    </row>
    <row r="67" spans="2:14" x14ac:dyDescent="0.25"/>
    <row r="68" spans="2:14" x14ac:dyDescent="0.25"/>
    <row r="69" spans="2:14" x14ac:dyDescent="0.25">
      <c r="B69" s="47"/>
      <c r="C69" s="47"/>
      <c r="D69" s="47"/>
      <c r="E69" s="47"/>
      <c r="F69" s="47"/>
      <c r="G69" s="47"/>
      <c r="H69" s="47"/>
      <c r="I69" s="47"/>
      <c r="J69" s="47"/>
    </row>
    <row r="70" spans="2:14" x14ac:dyDescent="0.25">
      <c r="B70" s="47"/>
      <c r="C70" s="47"/>
      <c r="D70" s="47"/>
      <c r="E70" s="47"/>
      <c r="F70" s="47"/>
      <c r="G70" s="47"/>
      <c r="H70" s="47"/>
      <c r="I70" s="47"/>
      <c r="J70" s="47"/>
    </row>
    <row r="71" spans="2:14" x14ac:dyDescent="0.25">
      <c r="B71" s="47"/>
      <c r="C71" s="47"/>
      <c r="D71" s="47"/>
      <c r="E71" s="47"/>
      <c r="F71" s="47"/>
      <c r="G71" s="47"/>
      <c r="H71" s="47"/>
      <c r="I71" s="47"/>
      <c r="J71" s="47"/>
    </row>
    <row r="72" spans="2:14" x14ac:dyDescent="0.25"/>
    <row r="73" spans="2:14" x14ac:dyDescent="0.25"/>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sheetProtection algorithmName="SHA-512" hashValue="ANW5NTjECPne/Hq74slhLMgI9O58fdYUfiiR96vlCif2gzZNRp+OpVoj1TlxGnJTlzU8bgDMI4AC1kh7vRRxIA==" saltValue="9kyeP2rnYFKf3BmkkNO2cQ==" spinCount="100000" sheet="1" objects="1" scenarios="1" formatCells="0" formatColumns="0"/>
  <mergeCells count="8">
    <mergeCell ref="B22:B23"/>
    <mergeCell ref="C22:F22"/>
    <mergeCell ref="G22:J22"/>
    <mergeCell ref="K22:N22"/>
    <mergeCell ref="B46:B47"/>
    <mergeCell ref="C46:F46"/>
    <mergeCell ref="G46:J46"/>
    <mergeCell ref="K46:N46"/>
  </mergeCells>
  <pageMargins left="0.7" right="0.7" top="0.75" bottom="0.75" header="0.3" footer="0.3"/>
  <pageSetup paperSize="9" scale="39" orientation="landscape" r:id="rId1"/>
  <colBreaks count="1" manualBreakCount="1">
    <brk id="15" max="6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showGridLines="0" view="pageBreakPreview" topLeftCell="E1" zoomScale="90" zoomScaleNormal="90" zoomScaleSheetLayoutView="90" workbookViewId="0">
      <selection activeCell="K50" sqref="K50"/>
    </sheetView>
  </sheetViews>
  <sheetFormatPr defaultColWidth="0" defaultRowHeight="15.75" zeroHeight="1" x14ac:dyDescent="0.25"/>
  <cols>
    <col min="1" max="1" width="1.5703125" style="35" customWidth="1"/>
    <col min="2" max="2" width="34.5703125" style="35" customWidth="1"/>
    <col min="3" max="3" width="27.42578125" style="35" customWidth="1"/>
    <col min="4" max="4" width="21.5703125" style="35" customWidth="1"/>
    <col min="5" max="5" width="18.85546875" style="35" customWidth="1"/>
    <col min="6" max="6" width="25.28515625" style="35" customWidth="1"/>
    <col min="7" max="7" width="27.140625" style="35" customWidth="1"/>
    <col min="8" max="8" width="18.5703125" style="35" customWidth="1"/>
    <col min="9" max="9" width="19.7109375" style="35" customWidth="1"/>
    <col min="10" max="10" width="29.5703125" style="35" customWidth="1"/>
    <col min="11" max="11" width="28.140625" style="35" customWidth="1"/>
    <col min="12" max="12" width="23.140625" style="35" customWidth="1"/>
    <col min="13" max="13" width="24" style="35" customWidth="1"/>
    <col min="14" max="14" width="24.7109375" style="35" customWidth="1"/>
    <col min="15" max="15" width="2.7109375" style="35" customWidth="1"/>
    <col min="16" max="26" width="0" style="35" hidden="1" customWidth="1"/>
    <col min="27" max="16384" width="9.140625" style="35" hidden="1"/>
  </cols>
  <sheetData>
    <row r="1" spans="1:15" ht="3" customHeight="1" x14ac:dyDescent="0.25"/>
    <row r="2" spans="1:15" x14ac:dyDescent="0.25">
      <c r="A2" s="42"/>
      <c r="D2" s="44"/>
      <c r="E2" s="44"/>
      <c r="G2" s="44"/>
      <c r="H2" s="109">
        <f>Profile!F4</f>
        <v>0</v>
      </c>
      <c r="I2" s="44"/>
      <c r="J2" s="44"/>
      <c r="K2" s="44"/>
      <c r="L2" s="44"/>
      <c r="M2" s="44"/>
      <c r="N2" s="44"/>
      <c r="O2" s="44"/>
    </row>
    <row r="3" spans="1:15" x14ac:dyDescent="0.25">
      <c r="D3" s="44"/>
      <c r="E3" s="44"/>
      <c r="G3" s="44"/>
      <c r="H3" s="109">
        <f>Profile!F5</f>
        <v>0</v>
      </c>
      <c r="I3" s="44"/>
      <c r="J3" s="44"/>
      <c r="K3" s="44"/>
      <c r="L3" s="44"/>
      <c r="M3" s="44"/>
      <c r="N3" s="44"/>
      <c r="O3" s="44"/>
    </row>
    <row r="4" spans="1:15" x14ac:dyDescent="0.25">
      <c r="D4" s="44"/>
      <c r="E4" s="44"/>
      <c r="G4" s="44"/>
      <c r="H4" s="45" t="s">
        <v>65</v>
      </c>
      <c r="I4" s="44"/>
      <c r="J4" s="44"/>
      <c r="K4" s="44"/>
      <c r="L4" s="44"/>
      <c r="M4" s="44"/>
      <c r="N4" s="44"/>
      <c r="O4" s="44"/>
    </row>
    <row r="5" spans="1:15" x14ac:dyDescent="0.25">
      <c r="D5" s="44"/>
      <c r="E5" s="44"/>
      <c r="G5" s="44"/>
      <c r="H5" s="45" t="s">
        <v>66</v>
      </c>
      <c r="I5" s="44"/>
      <c r="J5" s="44"/>
      <c r="K5" s="44"/>
      <c r="L5" s="44"/>
      <c r="M5" s="44"/>
      <c r="N5" s="44"/>
      <c r="O5" s="44"/>
    </row>
    <row r="6" spans="1:15" x14ac:dyDescent="0.25">
      <c r="B6" s="44"/>
      <c r="D6" s="44"/>
      <c r="E6" s="44"/>
      <c r="F6" s="44"/>
      <c r="G6" s="44"/>
      <c r="H6" s="44"/>
      <c r="I6" s="44"/>
      <c r="J6" s="44"/>
      <c r="K6" s="44"/>
      <c r="L6" s="44"/>
      <c r="M6" s="44"/>
      <c r="N6" s="44"/>
      <c r="O6" s="44"/>
    </row>
    <row r="7" spans="1:15" x14ac:dyDescent="0.25">
      <c r="B7" s="46" t="s">
        <v>67</v>
      </c>
      <c r="D7" s="44"/>
      <c r="E7" s="44"/>
      <c r="F7" s="44"/>
      <c r="G7" s="44"/>
      <c r="H7" s="44"/>
      <c r="I7" s="44"/>
      <c r="J7" s="44"/>
      <c r="K7" s="44"/>
      <c r="L7" s="44"/>
      <c r="M7" s="44"/>
      <c r="N7" s="44"/>
      <c r="O7" s="44"/>
    </row>
    <row r="8" spans="1:15" ht="5.25" customHeight="1" x14ac:dyDescent="0.25">
      <c r="B8" s="47"/>
      <c r="D8" s="44"/>
      <c r="E8" s="44"/>
      <c r="F8" s="44"/>
      <c r="G8" s="44"/>
      <c r="H8" s="44"/>
      <c r="I8" s="44"/>
      <c r="J8" s="44"/>
      <c r="K8" s="44"/>
      <c r="L8" s="44"/>
      <c r="M8" s="44"/>
      <c r="N8" s="44"/>
      <c r="O8" s="44"/>
    </row>
    <row r="9" spans="1:15" x14ac:dyDescent="0.25">
      <c r="B9" s="48" t="s">
        <v>68</v>
      </c>
      <c r="D9" s="44"/>
      <c r="E9" s="44"/>
      <c r="F9" s="44"/>
      <c r="G9" s="44"/>
      <c r="H9" s="44"/>
      <c r="I9" s="44"/>
      <c r="J9" s="44"/>
      <c r="K9" s="44"/>
      <c r="L9" s="44"/>
      <c r="M9" s="44"/>
      <c r="N9" s="44"/>
      <c r="O9" s="44"/>
    </row>
    <row r="10" spans="1:15" x14ac:dyDescent="0.25">
      <c r="B10" s="48" t="s">
        <v>69</v>
      </c>
      <c r="D10" s="44"/>
      <c r="E10" s="44"/>
      <c r="F10" s="44"/>
      <c r="G10" s="44"/>
      <c r="H10" s="44"/>
      <c r="I10" s="44"/>
      <c r="J10" s="44"/>
      <c r="K10" s="44"/>
      <c r="L10" s="44"/>
      <c r="M10" s="44"/>
      <c r="N10" s="44"/>
      <c r="O10" s="44"/>
    </row>
    <row r="11" spans="1:15" x14ac:dyDescent="0.25">
      <c r="B11" s="48" t="s">
        <v>70</v>
      </c>
      <c r="D11" s="44"/>
      <c r="E11" s="44"/>
      <c r="F11" s="44"/>
      <c r="G11" s="44"/>
      <c r="H11" s="44"/>
      <c r="I11" s="44"/>
      <c r="J11" s="44"/>
      <c r="K11" s="44"/>
      <c r="L11" s="44"/>
      <c r="M11" s="44"/>
      <c r="N11" s="44"/>
      <c r="O11" s="44"/>
    </row>
    <row r="12" spans="1:15" x14ac:dyDescent="0.25">
      <c r="B12" s="48" t="s">
        <v>71</v>
      </c>
      <c r="D12" s="44"/>
      <c r="E12" s="44"/>
      <c r="F12" s="44"/>
      <c r="G12" s="44"/>
      <c r="H12" s="44"/>
      <c r="I12" s="44"/>
      <c r="J12" s="44"/>
      <c r="K12" s="44"/>
      <c r="L12" s="44"/>
      <c r="M12" s="44"/>
      <c r="N12" s="44"/>
      <c r="O12" s="44"/>
    </row>
    <row r="13" spans="1:15" x14ac:dyDescent="0.25">
      <c r="B13" s="48" t="s">
        <v>72</v>
      </c>
      <c r="D13" s="44"/>
      <c r="E13" s="44"/>
      <c r="F13" s="44"/>
      <c r="G13" s="44"/>
      <c r="H13" s="44"/>
      <c r="I13" s="44"/>
      <c r="J13" s="44"/>
      <c r="K13" s="44"/>
      <c r="L13" s="44"/>
      <c r="M13" s="44"/>
      <c r="N13" s="44"/>
      <c r="O13" s="44"/>
    </row>
    <row r="14" spans="1:15" x14ac:dyDescent="0.25">
      <c r="B14" s="48" t="s">
        <v>73</v>
      </c>
      <c r="D14" s="44"/>
      <c r="E14" s="44"/>
      <c r="F14" s="44"/>
      <c r="G14" s="44"/>
      <c r="H14" s="44"/>
      <c r="I14" s="44"/>
      <c r="J14" s="44"/>
      <c r="K14" s="44"/>
      <c r="L14" s="44"/>
      <c r="M14" s="44"/>
      <c r="N14" s="44"/>
      <c r="O14" s="44"/>
    </row>
    <row r="15" spans="1:15" x14ac:dyDescent="0.25">
      <c r="B15" s="48" t="s">
        <v>74</v>
      </c>
      <c r="D15" s="44"/>
      <c r="E15" s="44"/>
      <c r="F15" s="44"/>
      <c r="G15" s="44"/>
      <c r="H15" s="44"/>
      <c r="I15" s="44"/>
      <c r="J15" s="44"/>
      <c r="K15" s="44"/>
      <c r="L15" s="44"/>
      <c r="M15" s="44"/>
      <c r="N15" s="44"/>
      <c r="O15" s="44"/>
    </row>
    <row r="16" spans="1:15" x14ac:dyDescent="0.25">
      <c r="B16" s="49" t="s">
        <v>75</v>
      </c>
      <c r="D16" s="44"/>
      <c r="E16" s="44"/>
      <c r="F16" s="44"/>
      <c r="G16" s="44"/>
      <c r="H16" s="44"/>
      <c r="I16" s="44"/>
      <c r="J16" s="44"/>
      <c r="K16" s="44"/>
      <c r="L16" s="44"/>
      <c r="M16" s="44"/>
      <c r="N16" s="44"/>
      <c r="O16" s="44"/>
    </row>
    <row r="17" spans="2:15" x14ac:dyDescent="0.25">
      <c r="B17" s="49" t="s">
        <v>76</v>
      </c>
      <c r="D17" s="44"/>
      <c r="E17" s="44"/>
      <c r="F17" s="44"/>
      <c r="G17" s="44"/>
      <c r="H17" s="44"/>
      <c r="I17" s="44"/>
      <c r="J17" s="44"/>
      <c r="K17" s="44"/>
      <c r="L17" s="44"/>
      <c r="M17" s="44"/>
      <c r="N17" s="44"/>
      <c r="O17" s="44"/>
    </row>
    <row r="18" spans="2:15" x14ac:dyDescent="0.25">
      <c r="B18" s="48" t="s">
        <v>77</v>
      </c>
      <c r="D18" s="44"/>
      <c r="E18" s="44"/>
      <c r="F18" s="44"/>
      <c r="G18" s="44"/>
      <c r="H18" s="44"/>
      <c r="I18" s="44"/>
      <c r="J18" s="44"/>
      <c r="K18" s="44"/>
      <c r="L18" s="44"/>
      <c r="M18" s="44"/>
      <c r="N18" s="44"/>
      <c r="O18" s="44"/>
    </row>
    <row r="19" spans="2:15" x14ac:dyDescent="0.25">
      <c r="B19" s="48" t="s">
        <v>78</v>
      </c>
      <c r="D19" s="44"/>
      <c r="E19" s="44"/>
      <c r="F19" s="44"/>
      <c r="G19" s="44"/>
      <c r="H19" s="44"/>
      <c r="I19" s="44"/>
      <c r="J19" s="44"/>
      <c r="K19" s="44"/>
      <c r="L19" s="44"/>
      <c r="M19" s="44"/>
      <c r="N19" s="44"/>
      <c r="O19" s="44"/>
    </row>
    <row r="20" spans="2:15" x14ac:dyDescent="0.25">
      <c r="B20" s="48" t="s">
        <v>79</v>
      </c>
      <c r="D20" s="44"/>
      <c r="E20" s="44"/>
      <c r="F20" s="44"/>
      <c r="G20" s="44"/>
      <c r="H20" s="44"/>
      <c r="I20" s="44"/>
      <c r="J20" s="44"/>
      <c r="K20" s="44"/>
      <c r="L20" s="44"/>
      <c r="M20" s="44"/>
      <c r="N20" s="44"/>
      <c r="O20" s="44"/>
    </row>
    <row r="21" spans="2:15" x14ac:dyDescent="0.25">
      <c r="B21" s="44"/>
      <c r="D21" s="44"/>
      <c r="E21" s="44"/>
      <c r="F21" s="44"/>
      <c r="G21" s="44"/>
      <c r="H21" s="44"/>
      <c r="I21" s="44"/>
      <c r="J21" s="44"/>
      <c r="K21" s="44"/>
      <c r="L21" s="44"/>
      <c r="M21" s="44"/>
      <c r="N21" s="44"/>
      <c r="O21" s="44"/>
    </row>
    <row r="22" spans="2:15" x14ac:dyDescent="0.25">
      <c r="B22" s="162" t="s">
        <v>80</v>
      </c>
      <c r="C22" s="161" t="s">
        <v>81</v>
      </c>
      <c r="D22" s="161"/>
      <c r="E22" s="161"/>
      <c r="F22" s="161"/>
      <c r="G22" s="161" t="s">
        <v>82</v>
      </c>
      <c r="H22" s="161"/>
      <c r="I22" s="161"/>
      <c r="J22" s="161"/>
      <c r="K22" s="161" t="s">
        <v>83</v>
      </c>
      <c r="L22" s="161"/>
      <c r="M22" s="161"/>
      <c r="N22" s="161"/>
    </row>
    <row r="23" spans="2:15" s="50" customFormat="1" ht="27" customHeight="1" x14ac:dyDescent="0.25">
      <c r="B23" s="163"/>
      <c r="C23" s="51" t="s">
        <v>84</v>
      </c>
      <c r="D23" s="51" t="s">
        <v>85</v>
      </c>
      <c r="E23" s="52" t="s">
        <v>86</v>
      </c>
      <c r="F23" s="53" t="s">
        <v>87</v>
      </c>
      <c r="G23" s="51" t="s">
        <v>88</v>
      </c>
      <c r="H23" s="51" t="s">
        <v>89</v>
      </c>
      <c r="I23" s="51" t="s">
        <v>90</v>
      </c>
      <c r="J23" s="51" t="s">
        <v>91</v>
      </c>
      <c r="K23" s="51" t="s">
        <v>92</v>
      </c>
      <c r="L23" s="53" t="s">
        <v>85</v>
      </c>
      <c r="M23" s="53" t="s">
        <v>86</v>
      </c>
      <c r="N23" s="53" t="s">
        <v>93</v>
      </c>
    </row>
    <row r="24" spans="2:15" x14ac:dyDescent="0.25">
      <c r="B24" s="54" t="s">
        <v>94</v>
      </c>
      <c r="C24" s="55"/>
      <c r="D24" s="55"/>
      <c r="E24" s="56"/>
      <c r="F24" s="107">
        <f t="shared" ref="F24:F41" si="0">C24+D24-E24</f>
        <v>0</v>
      </c>
      <c r="G24" s="57"/>
      <c r="H24" s="57"/>
      <c r="I24" s="57"/>
      <c r="J24" s="58">
        <f t="shared" ref="J24:J41" si="1">G24+H24-I24</f>
        <v>0</v>
      </c>
      <c r="K24" s="55"/>
      <c r="L24" s="121"/>
      <c r="M24" s="121"/>
      <c r="N24" s="107">
        <f>F24-J24</f>
        <v>0</v>
      </c>
    </row>
    <row r="25" spans="2:15" x14ac:dyDescent="0.25">
      <c r="B25" s="54" t="s">
        <v>95</v>
      </c>
      <c r="C25" s="55"/>
      <c r="D25" s="55"/>
      <c r="E25" s="56"/>
      <c r="F25" s="107">
        <f t="shared" si="0"/>
        <v>0</v>
      </c>
      <c r="G25" s="57"/>
      <c r="H25" s="57"/>
      <c r="I25" s="57"/>
      <c r="J25" s="58">
        <f t="shared" si="1"/>
        <v>0</v>
      </c>
      <c r="K25" s="55"/>
      <c r="L25" s="121"/>
      <c r="M25" s="121"/>
      <c r="N25" s="107">
        <f t="shared" ref="N25:N41" si="2">F25-J25</f>
        <v>0</v>
      </c>
    </row>
    <row r="26" spans="2:15" x14ac:dyDescent="0.25">
      <c r="B26" s="54" t="s">
        <v>96</v>
      </c>
      <c r="C26" s="55"/>
      <c r="D26" s="55"/>
      <c r="E26" s="56"/>
      <c r="F26" s="107">
        <f t="shared" si="0"/>
        <v>0</v>
      </c>
      <c r="G26" s="57"/>
      <c r="H26" s="57"/>
      <c r="I26" s="57"/>
      <c r="J26" s="58">
        <f t="shared" si="1"/>
        <v>0</v>
      </c>
      <c r="K26" s="55"/>
      <c r="L26" s="121"/>
      <c r="M26" s="121"/>
      <c r="N26" s="107">
        <f t="shared" si="2"/>
        <v>0</v>
      </c>
    </row>
    <row r="27" spans="2:15" x14ac:dyDescent="0.25">
      <c r="B27" s="54" t="s">
        <v>97</v>
      </c>
      <c r="C27" s="55"/>
      <c r="D27" s="55"/>
      <c r="E27" s="56"/>
      <c r="F27" s="107">
        <f t="shared" si="0"/>
        <v>0</v>
      </c>
      <c r="G27" s="57"/>
      <c r="H27" s="57"/>
      <c r="I27" s="57"/>
      <c r="J27" s="58">
        <f t="shared" si="1"/>
        <v>0</v>
      </c>
      <c r="K27" s="55"/>
      <c r="L27" s="121"/>
      <c r="M27" s="121"/>
      <c r="N27" s="107">
        <f t="shared" si="2"/>
        <v>0</v>
      </c>
    </row>
    <row r="28" spans="2:15" x14ac:dyDescent="0.25">
      <c r="B28" s="54" t="s">
        <v>98</v>
      </c>
      <c r="C28" s="55"/>
      <c r="D28" s="55"/>
      <c r="E28" s="56"/>
      <c r="F28" s="107">
        <f t="shared" si="0"/>
        <v>0</v>
      </c>
      <c r="G28" s="57"/>
      <c r="H28" s="57"/>
      <c r="I28" s="57"/>
      <c r="J28" s="58">
        <f t="shared" si="1"/>
        <v>0</v>
      </c>
      <c r="K28" s="55"/>
      <c r="L28" s="121"/>
      <c r="M28" s="121"/>
      <c r="N28" s="107">
        <f t="shared" si="2"/>
        <v>0</v>
      </c>
    </row>
    <row r="29" spans="2:15" x14ac:dyDescent="0.25">
      <c r="B29" s="54" t="s">
        <v>99</v>
      </c>
      <c r="C29" s="55"/>
      <c r="D29" s="55"/>
      <c r="E29" s="56"/>
      <c r="F29" s="107">
        <f t="shared" si="0"/>
        <v>0</v>
      </c>
      <c r="G29" s="57"/>
      <c r="H29" s="57"/>
      <c r="I29" s="57"/>
      <c r="J29" s="58">
        <f t="shared" si="1"/>
        <v>0</v>
      </c>
      <c r="K29" s="55"/>
      <c r="L29" s="121"/>
      <c r="M29" s="121"/>
      <c r="N29" s="107">
        <f t="shared" si="2"/>
        <v>0</v>
      </c>
    </row>
    <row r="30" spans="2:15" x14ac:dyDescent="0.25">
      <c r="B30" s="54" t="s">
        <v>100</v>
      </c>
      <c r="C30" s="55"/>
      <c r="D30" s="55"/>
      <c r="E30" s="56"/>
      <c r="F30" s="107">
        <f t="shared" si="0"/>
        <v>0</v>
      </c>
      <c r="G30" s="57"/>
      <c r="H30" s="57"/>
      <c r="I30" s="57"/>
      <c r="J30" s="58">
        <f t="shared" si="1"/>
        <v>0</v>
      </c>
      <c r="K30" s="55"/>
      <c r="L30" s="121"/>
      <c r="M30" s="121"/>
      <c r="N30" s="107">
        <f t="shared" si="2"/>
        <v>0</v>
      </c>
    </row>
    <row r="31" spans="2:15" x14ac:dyDescent="0.25">
      <c r="B31" s="54" t="s">
        <v>101</v>
      </c>
      <c r="C31" s="55"/>
      <c r="D31" s="55"/>
      <c r="E31" s="56"/>
      <c r="F31" s="107">
        <f t="shared" si="0"/>
        <v>0</v>
      </c>
      <c r="G31" s="57"/>
      <c r="H31" s="57"/>
      <c r="I31" s="57"/>
      <c r="J31" s="58">
        <f t="shared" si="1"/>
        <v>0</v>
      </c>
      <c r="K31" s="55"/>
      <c r="L31" s="121"/>
      <c r="M31" s="121"/>
      <c r="N31" s="107">
        <f t="shared" si="2"/>
        <v>0</v>
      </c>
    </row>
    <row r="32" spans="2:15" x14ac:dyDescent="0.25">
      <c r="B32" s="54" t="s">
        <v>102</v>
      </c>
      <c r="C32" s="55"/>
      <c r="D32" s="55"/>
      <c r="E32" s="56"/>
      <c r="F32" s="107">
        <f t="shared" si="0"/>
        <v>0</v>
      </c>
      <c r="G32" s="57"/>
      <c r="H32" s="57"/>
      <c r="I32" s="57"/>
      <c r="J32" s="58">
        <f t="shared" si="1"/>
        <v>0</v>
      </c>
      <c r="K32" s="55"/>
      <c r="L32" s="121"/>
      <c r="M32" s="121"/>
      <c r="N32" s="107">
        <f t="shared" si="2"/>
        <v>0</v>
      </c>
    </row>
    <row r="33" spans="2:14" x14ac:dyDescent="0.25">
      <c r="B33" s="54" t="s">
        <v>103</v>
      </c>
      <c r="C33" s="55"/>
      <c r="D33" s="55"/>
      <c r="E33" s="56"/>
      <c r="F33" s="107">
        <f t="shared" si="0"/>
        <v>0</v>
      </c>
      <c r="G33" s="57"/>
      <c r="H33" s="57"/>
      <c r="I33" s="57"/>
      <c r="J33" s="58">
        <f t="shared" si="1"/>
        <v>0</v>
      </c>
      <c r="K33" s="55"/>
      <c r="L33" s="121"/>
      <c r="M33" s="121"/>
      <c r="N33" s="107">
        <f t="shared" si="2"/>
        <v>0</v>
      </c>
    </row>
    <row r="34" spans="2:14" x14ac:dyDescent="0.25">
      <c r="B34" s="54" t="s">
        <v>104</v>
      </c>
      <c r="C34" s="55"/>
      <c r="D34" s="55"/>
      <c r="E34" s="56"/>
      <c r="F34" s="107">
        <f t="shared" si="0"/>
        <v>0</v>
      </c>
      <c r="G34" s="57"/>
      <c r="H34" s="57"/>
      <c r="I34" s="57"/>
      <c r="J34" s="58">
        <f t="shared" si="1"/>
        <v>0</v>
      </c>
      <c r="K34" s="55"/>
      <c r="L34" s="121"/>
      <c r="M34" s="121"/>
      <c r="N34" s="107">
        <f t="shared" si="2"/>
        <v>0</v>
      </c>
    </row>
    <row r="35" spans="2:14" x14ac:dyDescent="0.25">
      <c r="B35" s="54" t="s">
        <v>105</v>
      </c>
      <c r="C35" s="55"/>
      <c r="D35" s="55"/>
      <c r="E35" s="56"/>
      <c r="F35" s="107">
        <f t="shared" si="0"/>
        <v>0</v>
      </c>
      <c r="G35" s="57"/>
      <c r="H35" s="57"/>
      <c r="I35" s="57"/>
      <c r="J35" s="58">
        <f t="shared" si="1"/>
        <v>0</v>
      </c>
      <c r="K35" s="55"/>
      <c r="L35" s="121"/>
      <c r="M35" s="121"/>
      <c r="N35" s="107">
        <f t="shared" si="2"/>
        <v>0</v>
      </c>
    </row>
    <row r="36" spans="2:14" x14ac:dyDescent="0.25">
      <c r="B36" s="54" t="s">
        <v>106</v>
      </c>
      <c r="C36" s="55"/>
      <c r="D36" s="55"/>
      <c r="E36" s="56"/>
      <c r="F36" s="107">
        <f t="shared" si="0"/>
        <v>0</v>
      </c>
      <c r="G36" s="57"/>
      <c r="H36" s="57"/>
      <c r="I36" s="57"/>
      <c r="J36" s="58">
        <f t="shared" si="1"/>
        <v>0</v>
      </c>
      <c r="K36" s="55"/>
      <c r="L36" s="121"/>
      <c r="M36" s="121"/>
      <c r="N36" s="107">
        <f t="shared" si="2"/>
        <v>0</v>
      </c>
    </row>
    <row r="37" spans="2:14" x14ac:dyDescent="0.25">
      <c r="B37" s="54" t="s">
        <v>107</v>
      </c>
      <c r="C37" s="55"/>
      <c r="D37" s="55"/>
      <c r="E37" s="56"/>
      <c r="F37" s="107">
        <f t="shared" si="0"/>
        <v>0</v>
      </c>
      <c r="G37" s="57"/>
      <c r="H37" s="57"/>
      <c r="I37" s="57"/>
      <c r="J37" s="58">
        <f t="shared" si="1"/>
        <v>0</v>
      </c>
      <c r="K37" s="55"/>
      <c r="L37" s="121"/>
      <c r="M37" s="121"/>
      <c r="N37" s="107">
        <f t="shared" si="2"/>
        <v>0</v>
      </c>
    </row>
    <row r="38" spans="2:14" x14ac:dyDescent="0.25">
      <c r="B38" s="54" t="s">
        <v>108</v>
      </c>
      <c r="C38" s="55"/>
      <c r="D38" s="55"/>
      <c r="E38" s="56"/>
      <c r="F38" s="107">
        <f t="shared" si="0"/>
        <v>0</v>
      </c>
      <c r="G38" s="57"/>
      <c r="H38" s="57"/>
      <c r="I38" s="57"/>
      <c r="J38" s="58">
        <f t="shared" si="1"/>
        <v>0</v>
      </c>
      <c r="K38" s="55"/>
      <c r="L38" s="121"/>
      <c r="M38" s="121"/>
      <c r="N38" s="107">
        <f t="shared" si="2"/>
        <v>0</v>
      </c>
    </row>
    <row r="39" spans="2:14" x14ac:dyDescent="0.25">
      <c r="B39" s="54" t="s">
        <v>109</v>
      </c>
      <c r="C39" s="55"/>
      <c r="D39" s="55"/>
      <c r="E39" s="56"/>
      <c r="F39" s="107">
        <f t="shared" si="0"/>
        <v>0</v>
      </c>
      <c r="G39" s="57"/>
      <c r="H39" s="57"/>
      <c r="I39" s="57"/>
      <c r="J39" s="58">
        <f t="shared" si="1"/>
        <v>0</v>
      </c>
      <c r="K39" s="55"/>
      <c r="L39" s="121"/>
      <c r="M39" s="121"/>
      <c r="N39" s="107">
        <f t="shared" si="2"/>
        <v>0</v>
      </c>
    </row>
    <row r="40" spans="2:14" x14ac:dyDescent="0.25">
      <c r="B40" s="54" t="s">
        <v>110</v>
      </c>
      <c r="C40" s="55"/>
      <c r="D40" s="55"/>
      <c r="E40" s="56"/>
      <c r="F40" s="107">
        <f t="shared" si="0"/>
        <v>0</v>
      </c>
      <c r="G40" s="57"/>
      <c r="H40" s="57"/>
      <c r="I40" s="57"/>
      <c r="J40" s="58">
        <f t="shared" si="1"/>
        <v>0</v>
      </c>
      <c r="K40" s="55"/>
      <c r="L40" s="121"/>
      <c r="M40" s="121"/>
      <c r="N40" s="107">
        <f t="shared" si="2"/>
        <v>0</v>
      </c>
    </row>
    <row r="41" spans="2:14" x14ac:dyDescent="0.25">
      <c r="B41" s="54" t="s">
        <v>111</v>
      </c>
      <c r="C41" s="55"/>
      <c r="D41" s="55"/>
      <c r="E41" s="56"/>
      <c r="F41" s="107">
        <f t="shared" si="0"/>
        <v>0</v>
      </c>
      <c r="G41" s="57"/>
      <c r="H41" s="57"/>
      <c r="I41" s="57"/>
      <c r="J41" s="58">
        <f t="shared" si="1"/>
        <v>0</v>
      </c>
      <c r="K41" s="55"/>
      <c r="L41" s="121"/>
      <c r="M41" s="121"/>
      <c r="N41" s="107">
        <f t="shared" si="2"/>
        <v>0</v>
      </c>
    </row>
    <row r="42" spans="2:14" x14ac:dyDescent="0.25">
      <c r="B42" s="54" t="s">
        <v>63</v>
      </c>
      <c r="C42" s="59">
        <f>SUM(C24:C41)</f>
        <v>0</v>
      </c>
      <c r="D42" s="59">
        <f>SUM(D24:D41)</f>
        <v>0</v>
      </c>
      <c r="E42" s="60">
        <f>SUM(E24:E41)</f>
        <v>0</v>
      </c>
      <c r="F42" s="108">
        <f t="shared" ref="F42:N42" si="3">SUM(F24:F41)</f>
        <v>0</v>
      </c>
      <c r="G42" s="59">
        <f t="shared" si="3"/>
        <v>0</v>
      </c>
      <c r="H42" s="59">
        <f t="shared" si="3"/>
        <v>0</v>
      </c>
      <c r="I42" s="59">
        <f t="shared" si="3"/>
        <v>0</v>
      </c>
      <c r="J42" s="59">
        <f t="shared" si="3"/>
        <v>0</v>
      </c>
      <c r="K42" s="59">
        <f t="shared" si="3"/>
        <v>0</v>
      </c>
      <c r="L42" s="108">
        <f t="shared" si="3"/>
        <v>0</v>
      </c>
      <c r="M42" s="108">
        <f t="shared" si="3"/>
        <v>0</v>
      </c>
      <c r="N42" s="108">
        <f t="shared" si="3"/>
        <v>0</v>
      </c>
    </row>
    <row r="43" spans="2:14" x14ac:dyDescent="0.25">
      <c r="C43" s="39"/>
      <c r="D43" s="39"/>
      <c r="E43" s="61"/>
      <c r="H43" s="39"/>
    </row>
    <row r="44" spans="2:14" x14ac:dyDescent="0.25">
      <c r="B44" s="38" t="s">
        <v>112</v>
      </c>
    </row>
    <row r="45" spans="2:14" x14ac:dyDescent="0.25"/>
    <row r="46" spans="2:14" x14ac:dyDescent="0.25">
      <c r="B46" s="160" t="s">
        <v>80</v>
      </c>
      <c r="C46" s="161" t="s">
        <v>81</v>
      </c>
      <c r="D46" s="161"/>
      <c r="E46" s="161"/>
      <c r="F46" s="161"/>
      <c r="G46" s="161" t="s">
        <v>82</v>
      </c>
      <c r="H46" s="161"/>
      <c r="I46" s="161"/>
      <c r="J46" s="161"/>
      <c r="K46" s="161" t="s">
        <v>83</v>
      </c>
      <c r="L46" s="161"/>
      <c r="M46" s="161"/>
      <c r="N46" s="161"/>
    </row>
    <row r="47" spans="2:14" s="50" customFormat="1" x14ac:dyDescent="0.25">
      <c r="B47" s="160"/>
      <c r="C47" s="51" t="s">
        <v>84</v>
      </c>
      <c r="D47" s="51" t="s">
        <v>85</v>
      </c>
      <c r="E47" s="52" t="s">
        <v>86</v>
      </c>
      <c r="F47" s="53" t="s">
        <v>87</v>
      </c>
      <c r="G47" s="51" t="s">
        <v>88</v>
      </c>
      <c r="H47" s="51" t="s">
        <v>89</v>
      </c>
      <c r="I47" s="51" t="s">
        <v>90</v>
      </c>
      <c r="J47" s="51" t="s">
        <v>91</v>
      </c>
      <c r="K47" s="51" t="s">
        <v>92</v>
      </c>
      <c r="L47" s="53" t="s">
        <v>85</v>
      </c>
      <c r="M47" s="53" t="s">
        <v>86</v>
      </c>
      <c r="N47" s="53" t="s">
        <v>93</v>
      </c>
    </row>
    <row r="48" spans="2:14" x14ac:dyDescent="0.25">
      <c r="B48" s="54"/>
      <c r="C48" s="55"/>
      <c r="D48" s="55"/>
      <c r="E48" s="56"/>
      <c r="F48" s="107">
        <f t="shared" ref="F48:F65" si="4">C48+D48-E48</f>
        <v>0</v>
      </c>
      <c r="G48" s="57"/>
      <c r="H48" s="57"/>
      <c r="I48" s="57"/>
      <c r="J48" s="58">
        <f>G48+H48-I48</f>
        <v>0</v>
      </c>
      <c r="K48" s="55"/>
      <c r="L48" s="121"/>
      <c r="M48" s="121"/>
      <c r="N48" s="107">
        <f>F48-J48</f>
        <v>0</v>
      </c>
    </row>
    <row r="49" spans="2:14" x14ac:dyDescent="0.25">
      <c r="B49" s="54"/>
      <c r="C49" s="55"/>
      <c r="D49" s="55"/>
      <c r="E49" s="56"/>
      <c r="F49" s="107">
        <f t="shared" si="4"/>
        <v>0</v>
      </c>
      <c r="G49" s="57"/>
      <c r="H49" s="57"/>
      <c r="I49" s="57"/>
      <c r="J49" s="58">
        <f t="shared" ref="J49:J65" si="5">G49+H49-I49</f>
        <v>0</v>
      </c>
      <c r="K49" s="55"/>
      <c r="L49" s="121"/>
      <c r="M49" s="121"/>
      <c r="N49" s="107">
        <f t="shared" ref="N49:N65" si="6">F49-J49</f>
        <v>0</v>
      </c>
    </row>
    <row r="50" spans="2:14" x14ac:dyDescent="0.25">
      <c r="B50" s="54"/>
      <c r="C50" s="55"/>
      <c r="D50" s="55"/>
      <c r="E50" s="56"/>
      <c r="F50" s="107">
        <f t="shared" si="4"/>
        <v>0</v>
      </c>
      <c r="G50" s="57"/>
      <c r="H50" s="57"/>
      <c r="I50" s="57"/>
      <c r="J50" s="58">
        <f t="shared" si="5"/>
        <v>0</v>
      </c>
      <c r="K50" s="55"/>
      <c r="L50" s="121"/>
      <c r="M50" s="121"/>
      <c r="N50" s="107">
        <f t="shared" si="6"/>
        <v>0</v>
      </c>
    </row>
    <row r="51" spans="2:14" x14ac:dyDescent="0.25">
      <c r="B51" s="54"/>
      <c r="C51" s="55"/>
      <c r="D51" s="55"/>
      <c r="E51" s="56"/>
      <c r="F51" s="107">
        <f t="shared" si="4"/>
        <v>0</v>
      </c>
      <c r="G51" s="57"/>
      <c r="H51" s="57"/>
      <c r="I51" s="57"/>
      <c r="J51" s="58">
        <f t="shared" si="5"/>
        <v>0</v>
      </c>
      <c r="K51" s="55"/>
      <c r="L51" s="121"/>
      <c r="M51" s="121"/>
      <c r="N51" s="107">
        <f t="shared" si="6"/>
        <v>0</v>
      </c>
    </row>
    <row r="52" spans="2:14" x14ac:dyDescent="0.25">
      <c r="B52" s="54"/>
      <c r="C52" s="55"/>
      <c r="D52" s="55"/>
      <c r="E52" s="56"/>
      <c r="F52" s="107">
        <f t="shared" si="4"/>
        <v>0</v>
      </c>
      <c r="G52" s="57"/>
      <c r="H52" s="57"/>
      <c r="I52" s="57"/>
      <c r="J52" s="58">
        <f t="shared" si="5"/>
        <v>0</v>
      </c>
      <c r="K52" s="55"/>
      <c r="L52" s="121"/>
      <c r="M52" s="121"/>
      <c r="N52" s="107">
        <f t="shared" si="6"/>
        <v>0</v>
      </c>
    </row>
    <row r="53" spans="2:14" x14ac:dyDescent="0.25">
      <c r="B53" s="54"/>
      <c r="C53" s="55"/>
      <c r="D53" s="55"/>
      <c r="E53" s="56"/>
      <c r="F53" s="107">
        <f t="shared" si="4"/>
        <v>0</v>
      </c>
      <c r="G53" s="57"/>
      <c r="H53" s="57"/>
      <c r="I53" s="57"/>
      <c r="J53" s="58">
        <f t="shared" si="5"/>
        <v>0</v>
      </c>
      <c r="K53" s="55"/>
      <c r="L53" s="121"/>
      <c r="M53" s="121"/>
      <c r="N53" s="107">
        <f t="shared" si="6"/>
        <v>0</v>
      </c>
    </row>
    <row r="54" spans="2:14" x14ac:dyDescent="0.25">
      <c r="B54" s="54"/>
      <c r="C54" s="55"/>
      <c r="D54" s="55"/>
      <c r="E54" s="56"/>
      <c r="F54" s="107">
        <f t="shared" si="4"/>
        <v>0</v>
      </c>
      <c r="G54" s="57"/>
      <c r="H54" s="57"/>
      <c r="I54" s="57"/>
      <c r="J54" s="58">
        <f t="shared" si="5"/>
        <v>0</v>
      </c>
      <c r="K54" s="55"/>
      <c r="L54" s="121"/>
      <c r="M54" s="121"/>
      <c r="N54" s="107">
        <f t="shared" si="6"/>
        <v>0</v>
      </c>
    </row>
    <row r="55" spans="2:14" x14ac:dyDescent="0.25">
      <c r="B55" s="54"/>
      <c r="C55" s="55"/>
      <c r="D55" s="55"/>
      <c r="E55" s="56"/>
      <c r="F55" s="107">
        <f t="shared" si="4"/>
        <v>0</v>
      </c>
      <c r="G55" s="57"/>
      <c r="H55" s="57"/>
      <c r="I55" s="57"/>
      <c r="J55" s="58">
        <f t="shared" si="5"/>
        <v>0</v>
      </c>
      <c r="K55" s="55"/>
      <c r="L55" s="121"/>
      <c r="M55" s="121"/>
      <c r="N55" s="107">
        <f t="shared" si="6"/>
        <v>0</v>
      </c>
    </row>
    <row r="56" spans="2:14" x14ac:dyDescent="0.25">
      <c r="B56" s="54"/>
      <c r="C56" s="55"/>
      <c r="D56" s="55"/>
      <c r="E56" s="56"/>
      <c r="F56" s="107">
        <f t="shared" si="4"/>
        <v>0</v>
      </c>
      <c r="G56" s="57"/>
      <c r="H56" s="57"/>
      <c r="I56" s="57"/>
      <c r="J56" s="58">
        <f t="shared" si="5"/>
        <v>0</v>
      </c>
      <c r="K56" s="55"/>
      <c r="L56" s="121"/>
      <c r="M56" s="121"/>
      <c r="N56" s="107">
        <f t="shared" si="6"/>
        <v>0</v>
      </c>
    </row>
    <row r="57" spans="2:14" x14ac:dyDescent="0.25">
      <c r="B57" s="54"/>
      <c r="C57" s="55"/>
      <c r="D57" s="55"/>
      <c r="E57" s="56"/>
      <c r="F57" s="107">
        <f t="shared" si="4"/>
        <v>0</v>
      </c>
      <c r="G57" s="57"/>
      <c r="H57" s="57"/>
      <c r="I57" s="57"/>
      <c r="J57" s="58">
        <f t="shared" si="5"/>
        <v>0</v>
      </c>
      <c r="K57" s="55"/>
      <c r="L57" s="121"/>
      <c r="M57" s="121"/>
      <c r="N57" s="107">
        <f t="shared" si="6"/>
        <v>0</v>
      </c>
    </row>
    <row r="58" spans="2:14" x14ac:dyDescent="0.25">
      <c r="B58" s="54"/>
      <c r="C58" s="55"/>
      <c r="D58" s="55"/>
      <c r="E58" s="56"/>
      <c r="F58" s="107">
        <f t="shared" si="4"/>
        <v>0</v>
      </c>
      <c r="G58" s="57"/>
      <c r="H58" s="57"/>
      <c r="I58" s="57"/>
      <c r="J58" s="58">
        <f t="shared" si="5"/>
        <v>0</v>
      </c>
      <c r="K58" s="55"/>
      <c r="L58" s="121"/>
      <c r="M58" s="121"/>
      <c r="N58" s="107">
        <f t="shared" si="6"/>
        <v>0</v>
      </c>
    </row>
    <row r="59" spans="2:14" x14ac:dyDescent="0.25">
      <c r="B59" s="54"/>
      <c r="C59" s="55"/>
      <c r="D59" s="55"/>
      <c r="E59" s="56"/>
      <c r="F59" s="107">
        <f t="shared" si="4"/>
        <v>0</v>
      </c>
      <c r="G59" s="57"/>
      <c r="H59" s="57"/>
      <c r="I59" s="57"/>
      <c r="J59" s="58">
        <f t="shared" si="5"/>
        <v>0</v>
      </c>
      <c r="K59" s="55"/>
      <c r="L59" s="121"/>
      <c r="M59" s="121"/>
      <c r="N59" s="107">
        <f t="shared" si="6"/>
        <v>0</v>
      </c>
    </row>
    <row r="60" spans="2:14" x14ac:dyDescent="0.25">
      <c r="B60" s="54"/>
      <c r="C60" s="55"/>
      <c r="D60" s="55"/>
      <c r="E60" s="56"/>
      <c r="F60" s="107">
        <f t="shared" si="4"/>
        <v>0</v>
      </c>
      <c r="G60" s="57"/>
      <c r="H60" s="57"/>
      <c r="I60" s="57"/>
      <c r="J60" s="58">
        <f t="shared" si="5"/>
        <v>0</v>
      </c>
      <c r="K60" s="55"/>
      <c r="L60" s="121"/>
      <c r="M60" s="121"/>
      <c r="N60" s="107">
        <f t="shared" si="6"/>
        <v>0</v>
      </c>
    </row>
    <row r="61" spans="2:14" x14ac:dyDescent="0.25">
      <c r="B61" s="54"/>
      <c r="C61" s="55"/>
      <c r="D61" s="55"/>
      <c r="E61" s="56"/>
      <c r="F61" s="107">
        <f t="shared" si="4"/>
        <v>0</v>
      </c>
      <c r="G61" s="57"/>
      <c r="H61" s="57"/>
      <c r="I61" s="57"/>
      <c r="J61" s="58">
        <f t="shared" si="5"/>
        <v>0</v>
      </c>
      <c r="K61" s="55"/>
      <c r="L61" s="121"/>
      <c r="M61" s="121"/>
      <c r="N61" s="107">
        <f t="shared" si="6"/>
        <v>0</v>
      </c>
    </row>
    <row r="62" spans="2:14" x14ac:dyDescent="0.25">
      <c r="B62" s="54"/>
      <c r="C62" s="55"/>
      <c r="D62" s="55"/>
      <c r="E62" s="56"/>
      <c r="F62" s="107">
        <f t="shared" si="4"/>
        <v>0</v>
      </c>
      <c r="G62" s="57"/>
      <c r="H62" s="57"/>
      <c r="I62" s="57"/>
      <c r="J62" s="58">
        <f t="shared" si="5"/>
        <v>0</v>
      </c>
      <c r="K62" s="55"/>
      <c r="L62" s="121"/>
      <c r="M62" s="121"/>
      <c r="N62" s="107">
        <f t="shared" si="6"/>
        <v>0</v>
      </c>
    </row>
    <row r="63" spans="2:14" x14ac:dyDescent="0.25">
      <c r="B63" s="54"/>
      <c r="C63" s="55"/>
      <c r="D63" s="55"/>
      <c r="E63" s="56"/>
      <c r="F63" s="107">
        <f t="shared" si="4"/>
        <v>0</v>
      </c>
      <c r="G63" s="57"/>
      <c r="H63" s="57"/>
      <c r="I63" s="57"/>
      <c r="J63" s="58">
        <f t="shared" si="5"/>
        <v>0</v>
      </c>
      <c r="K63" s="55"/>
      <c r="L63" s="121"/>
      <c r="M63" s="121"/>
      <c r="N63" s="107">
        <f t="shared" si="6"/>
        <v>0</v>
      </c>
    </row>
    <row r="64" spans="2:14" x14ac:dyDescent="0.25">
      <c r="B64" s="54"/>
      <c r="C64" s="55"/>
      <c r="D64" s="55"/>
      <c r="E64" s="56"/>
      <c r="F64" s="107">
        <f t="shared" si="4"/>
        <v>0</v>
      </c>
      <c r="G64" s="57"/>
      <c r="H64" s="57"/>
      <c r="I64" s="57"/>
      <c r="J64" s="58">
        <f t="shared" si="5"/>
        <v>0</v>
      </c>
      <c r="K64" s="55"/>
      <c r="L64" s="121"/>
      <c r="M64" s="121"/>
      <c r="N64" s="107">
        <f t="shared" si="6"/>
        <v>0</v>
      </c>
    </row>
    <row r="65" spans="2:14" x14ac:dyDescent="0.25">
      <c r="B65" s="54"/>
      <c r="C65" s="55"/>
      <c r="D65" s="55"/>
      <c r="E65" s="56"/>
      <c r="F65" s="107">
        <f t="shared" si="4"/>
        <v>0</v>
      </c>
      <c r="G65" s="57"/>
      <c r="H65" s="57"/>
      <c r="I65" s="57"/>
      <c r="J65" s="58">
        <f t="shared" si="5"/>
        <v>0</v>
      </c>
      <c r="K65" s="55"/>
      <c r="L65" s="121"/>
      <c r="M65" s="121"/>
      <c r="N65" s="107">
        <f t="shared" si="6"/>
        <v>0</v>
      </c>
    </row>
    <row r="66" spans="2:14" x14ac:dyDescent="0.25">
      <c r="B66" s="54" t="s">
        <v>113</v>
      </c>
      <c r="C66" s="59">
        <f>SUM(C48:C65)</f>
        <v>0</v>
      </c>
      <c r="D66" s="59">
        <f>SUM(D48:D65)</f>
        <v>0</v>
      </c>
      <c r="E66" s="60">
        <f>SUM(E48:E65)</f>
        <v>0</v>
      </c>
      <c r="F66" s="108">
        <f t="shared" ref="F66:N66" si="7">SUM(F48:F65)</f>
        <v>0</v>
      </c>
      <c r="G66" s="59">
        <f t="shared" si="7"/>
        <v>0</v>
      </c>
      <c r="H66" s="59">
        <f t="shared" si="7"/>
        <v>0</v>
      </c>
      <c r="I66" s="59">
        <f t="shared" si="7"/>
        <v>0</v>
      </c>
      <c r="J66" s="59">
        <f t="shared" si="7"/>
        <v>0</v>
      </c>
      <c r="K66" s="59">
        <f t="shared" si="7"/>
        <v>0</v>
      </c>
      <c r="L66" s="108">
        <f t="shared" si="7"/>
        <v>0</v>
      </c>
      <c r="M66" s="108">
        <f t="shared" si="7"/>
        <v>0</v>
      </c>
      <c r="N66" s="108">
        <f t="shared" si="7"/>
        <v>0</v>
      </c>
    </row>
    <row r="67" spans="2:14" x14ac:dyDescent="0.25"/>
    <row r="68" spans="2:14" x14ac:dyDescent="0.25"/>
    <row r="69" spans="2:14" x14ac:dyDescent="0.25">
      <c r="B69" s="47"/>
      <c r="C69" s="47"/>
      <c r="D69" s="47"/>
      <c r="E69" s="47"/>
      <c r="F69" s="47"/>
      <c r="G69" s="47"/>
      <c r="H69" s="47"/>
      <c r="I69" s="47"/>
      <c r="J69" s="47"/>
    </row>
    <row r="70" spans="2:14" x14ac:dyDescent="0.25">
      <c r="B70" s="47"/>
      <c r="C70" s="47"/>
      <c r="D70" s="47"/>
      <c r="E70" s="47"/>
      <c r="F70" s="47"/>
      <c r="G70" s="47"/>
      <c r="H70" s="47"/>
      <c r="I70" s="47"/>
      <c r="J70" s="47"/>
    </row>
    <row r="71" spans="2:14" x14ac:dyDescent="0.25">
      <c r="B71" s="47"/>
      <c r="C71" s="47"/>
      <c r="D71" s="47"/>
      <c r="E71" s="47"/>
      <c r="F71" s="47"/>
      <c r="G71" s="47"/>
      <c r="H71" s="47"/>
      <c r="I71" s="47"/>
      <c r="J71" s="47"/>
    </row>
    <row r="72" spans="2:14" x14ac:dyDescent="0.25"/>
    <row r="73" spans="2:14" x14ac:dyDescent="0.25"/>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sheetData>
  <sheetProtection algorithmName="SHA-512" hashValue="gQSxBCI6DP/2iZ3nVWLB10CoHME2wVhkBloBx5bTE3VO3szsVbpfuBg0bveyyGVhqN5FoWceWmlHWeSUSmFSBw==" saltValue="/1GpFydOmVNMZzTLRuEexQ==" spinCount="100000" sheet="1" objects="1" scenarios="1" formatCells="0" formatColumns="0"/>
  <mergeCells count="8">
    <mergeCell ref="K22:N22"/>
    <mergeCell ref="B46:B47"/>
    <mergeCell ref="C46:F46"/>
    <mergeCell ref="G46:J46"/>
    <mergeCell ref="K46:N46"/>
    <mergeCell ref="B22:B23"/>
    <mergeCell ref="C22:F22"/>
    <mergeCell ref="G22:J22"/>
  </mergeCells>
  <pageMargins left="0.7" right="0.7" top="0.75" bottom="0.75"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view="pageBreakPreview" zoomScale="90" zoomScaleNormal="90" zoomScaleSheetLayoutView="90" workbookViewId="0">
      <selection activeCell="B14" sqref="B14"/>
    </sheetView>
  </sheetViews>
  <sheetFormatPr defaultColWidth="0" defaultRowHeight="15" customHeight="1" zeroHeight="1" x14ac:dyDescent="0.25"/>
  <cols>
    <col min="1" max="1" width="1.5703125" style="35" customWidth="1"/>
    <col min="2" max="2" width="32.85546875" style="35" customWidth="1"/>
    <col min="3" max="3" width="10.85546875" style="35" customWidth="1"/>
    <col min="4" max="4" width="19.42578125" style="35" customWidth="1"/>
    <col min="5" max="5" width="18.5703125" style="35" customWidth="1"/>
    <col min="6" max="6" width="19.28515625" style="35" customWidth="1"/>
    <col min="7" max="7" width="16.42578125" style="35" customWidth="1"/>
    <col min="8" max="8" width="5.7109375" style="35" customWidth="1"/>
    <col min="9" max="11" width="27.140625" style="35" customWidth="1"/>
    <col min="12" max="12" width="1.7109375" style="35" customWidth="1"/>
    <col min="13" max="23" width="0" style="35" hidden="1" customWidth="1"/>
    <col min="24" max="16384" width="9.140625" style="35" hidden="1"/>
  </cols>
  <sheetData>
    <row r="1" spans="2:11" ht="3" customHeight="1" x14ac:dyDescent="0.25"/>
    <row r="2" spans="2:11" ht="15.75" x14ac:dyDescent="0.25">
      <c r="G2" s="100">
        <f>Profile!F4</f>
        <v>0</v>
      </c>
    </row>
    <row r="3" spans="2:11" ht="15.75" x14ac:dyDescent="0.25">
      <c r="G3" s="45" t="s">
        <v>114</v>
      </c>
    </row>
    <row r="4" spans="2:11" ht="15.75" x14ac:dyDescent="0.25">
      <c r="G4" s="45" t="s">
        <v>115</v>
      </c>
    </row>
    <row r="5" spans="2:11" ht="15.75" x14ac:dyDescent="0.25"/>
    <row r="6" spans="2:11" ht="15.75" x14ac:dyDescent="0.25">
      <c r="B6" s="46" t="s">
        <v>116</v>
      </c>
    </row>
    <row r="7" spans="2:11" ht="3.75" customHeight="1" x14ac:dyDescent="0.25">
      <c r="B7" s="47"/>
    </row>
    <row r="8" spans="2:11" ht="15.75" x14ac:dyDescent="0.25">
      <c r="B8" s="48" t="s">
        <v>117</v>
      </c>
    </row>
    <row r="9" spans="2:11" ht="15.75" x14ac:dyDescent="0.25"/>
    <row r="10" spans="2:11" ht="15.75" x14ac:dyDescent="0.25"/>
    <row r="11" spans="2:11" ht="15.75" x14ac:dyDescent="0.25">
      <c r="B11" s="38"/>
      <c r="C11" s="61"/>
    </row>
    <row r="12" spans="2:11" ht="15.75" x14ac:dyDescent="0.25">
      <c r="B12" s="38"/>
      <c r="D12" s="62" t="s">
        <v>118</v>
      </c>
      <c r="E12" s="62" t="s">
        <v>119</v>
      </c>
      <c r="F12" s="62" t="s">
        <v>120</v>
      </c>
      <c r="G12" s="62" t="s">
        <v>121</v>
      </c>
      <c r="H12" s="47"/>
      <c r="I12" s="164" t="s">
        <v>122</v>
      </c>
      <c r="J12" s="164"/>
      <c r="K12" s="164"/>
    </row>
    <row r="13" spans="2:11" ht="15.75" x14ac:dyDescent="0.25"/>
    <row r="14" spans="2:11" ht="15.75" x14ac:dyDescent="0.25">
      <c r="B14" s="47" t="s">
        <v>123</v>
      </c>
      <c r="C14" s="47"/>
      <c r="D14" s="63">
        <f>SUM(SBO_IB!$D$24:$D$40)</f>
        <v>0</v>
      </c>
      <c r="E14" s="63">
        <f>SUM(SBO_RB!$D$24:$D$40)</f>
        <v>0</v>
      </c>
      <c r="F14" s="63">
        <f>SBO_IB!$D$41+SBO_RB!$D$41</f>
        <v>0</v>
      </c>
      <c r="G14" s="63">
        <f>SUM(D14:F14)</f>
        <v>0</v>
      </c>
    </row>
    <row r="15" spans="2:11" ht="15.75" x14ac:dyDescent="0.25">
      <c r="B15" s="47" t="s">
        <v>124</v>
      </c>
      <c r="C15" s="47"/>
      <c r="D15" s="47"/>
    </row>
    <row r="16" spans="2:11" ht="15.75" x14ac:dyDescent="0.25">
      <c r="B16" s="64" t="s">
        <v>125</v>
      </c>
      <c r="C16" s="64"/>
      <c r="D16" s="65">
        <v>0</v>
      </c>
      <c r="E16" s="65">
        <v>0</v>
      </c>
      <c r="F16" s="65">
        <v>0</v>
      </c>
      <c r="G16" s="63">
        <f>SUM(D16:F16)</f>
        <v>0</v>
      </c>
      <c r="I16" s="138"/>
      <c r="J16" s="139"/>
      <c r="K16" s="140"/>
    </row>
    <row r="17" spans="2:11" ht="15.75" x14ac:dyDescent="0.25">
      <c r="B17" s="64" t="s">
        <v>125</v>
      </c>
      <c r="C17" s="64"/>
      <c r="D17" s="65">
        <v>0</v>
      </c>
      <c r="E17" s="65">
        <v>0</v>
      </c>
      <c r="F17" s="65">
        <v>0</v>
      </c>
      <c r="G17" s="63">
        <f t="shared" ref="G17:G18" si="0">SUM(D17:F17)</f>
        <v>0</v>
      </c>
      <c r="I17" s="138"/>
      <c r="J17" s="139"/>
      <c r="K17" s="140"/>
    </row>
    <row r="18" spans="2:11" ht="15.75" x14ac:dyDescent="0.25">
      <c r="B18" s="64" t="s">
        <v>125</v>
      </c>
      <c r="C18" s="64"/>
      <c r="D18" s="65">
        <v>0</v>
      </c>
      <c r="E18" s="65">
        <v>0</v>
      </c>
      <c r="F18" s="65">
        <v>0</v>
      </c>
      <c r="G18" s="63">
        <f t="shared" si="0"/>
        <v>0</v>
      </c>
      <c r="I18" s="138"/>
      <c r="J18" s="139"/>
      <c r="K18" s="140"/>
    </row>
    <row r="19" spans="2:11" ht="15.75" x14ac:dyDescent="0.25">
      <c r="B19" s="47" t="s">
        <v>126</v>
      </c>
      <c r="C19" s="47"/>
      <c r="D19" s="66">
        <f>SUM(D14:D18)</f>
        <v>0</v>
      </c>
      <c r="E19" s="67">
        <f>SUM(E14:E18)</f>
        <v>0</v>
      </c>
      <c r="F19" s="67">
        <f>SUM(F14:F18)</f>
        <v>0</v>
      </c>
      <c r="G19" s="67">
        <f>ROUND((SUM(G14:G18)),0)</f>
        <v>0</v>
      </c>
    </row>
    <row r="20" spans="2:11" ht="15.75" x14ac:dyDescent="0.25">
      <c r="B20" s="47"/>
      <c r="C20" s="47"/>
      <c r="D20" s="68"/>
      <c r="E20" s="69"/>
      <c r="F20" s="69"/>
      <c r="G20" s="69"/>
    </row>
    <row r="21" spans="2:11" ht="15.75" x14ac:dyDescent="0.25">
      <c r="B21" s="47"/>
      <c r="C21" s="47"/>
      <c r="D21" s="47"/>
    </row>
    <row r="22" spans="2:11" ht="15.75" x14ac:dyDescent="0.25">
      <c r="B22" s="47"/>
      <c r="C22" s="47"/>
      <c r="D22" s="62" t="s">
        <v>127</v>
      </c>
      <c r="E22" s="62" t="s">
        <v>128</v>
      </c>
      <c r="F22" s="62" t="s">
        <v>120</v>
      </c>
      <c r="G22" s="62" t="s">
        <v>121</v>
      </c>
    </row>
    <row r="23" spans="2:11" ht="15.75" x14ac:dyDescent="0.25">
      <c r="B23" s="47"/>
      <c r="C23" s="47"/>
      <c r="D23" s="47"/>
    </row>
    <row r="24" spans="2:11" ht="15.75" x14ac:dyDescent="0.25">
      <c r="B24" s="47" t="s">
        <v>129</v>
      </c>
      <c r="C24" s="47"/>
      <c r="D24" s="63">
        <f>SUM(SBO_IB!$H$24:$H$40)</f>
        <v>0</v>
      </c>
      <c r="E24" s="63">
        <f>SUM(SBO_RB!$H$24:$H$40)</f>
        <v>0</v>
      </c>
      <c r="F24" s="63">
        <f>SBO_IB!$H$41+SBO_RB!$H$41</f>
        <v>0</v>
      </c>
      <c r="G24" s="63">
        <f>SUM(D24:F24)</f>
        <v>0</v>
      </c>
    </row>
    <row r="25" spans="2:11" ht="15.75" x14ac:dyDescent="0.25">
      <c r="B25" s="47" t="s">
        <v>124</v>
      </c>
      <c r="C25" s="47"/>
      <c r="D25" s="47"/>
    </row>
    <row r="26" spans="2:11" ht="15.75" x14ac:dyDescent="0.25">
      <c r="B26" s="64" t="s">
        <v>125</v>
      </c>
      <c r="C26" s="64"/>
      <c r="D26" s="65">
        <v>0</v>
      </c>
      <c r="E26" s="65">
        <v>0</v>
      </c>
      <c r="F26" s="65">
        <v>0</v>
      </c>
      <c r="G26" s="63">
        <f>SUM(D26:F26)</f>
        <v>0</v>
      </c>
      <c r="I26" s="138"/>
      <c r="J26" s="139"/>
      <c r="K26" s="140"/>
    </row>
    <row r="27" spans="2:11" ht="15.75" x14ac:dyDescent="0.25">
      <c r="B27" s="64" t="s">
        <v>125</v>
      </c>
      <c r="C27" s="64"/>
      <c r="D27" s="65">
        <v>0</v>
      </c>
      <c r="E27" s="65">
        <v>0</v>
      </c>
      <c r="F27" s="65">
        <v>0</v>
      </c>
      <c r="G27" s="63">
        <f t="shared" ref="G27:G28" si="1">SUM(D27:F27)</f>
        <v>0</v>
      </c>
      <c r="I27" s="138"/>
      <c r="J27" s="139"/>
      <c r="K27" s="140"/>
    </row>
    <row r="28" spans="2:11" ht="15.75" x14ac:dyDescent="0.25">
      <c r="B28" s="64" t="s">
        <v>125</v>
      </c>
      <c r="C28" s="64"/>
      <c r="D28" s="65">
        <v>0</v>
      </c>
      <c r="E28" s="65">
        <v>0</v>
      </c>
      <c r="F28" s="65">
        <v>0</v>
      </c>
      <c r="G28" s="63">
        <f t="shared" si="1"/>
        <v>0</v>
      </c>
      <c r="I28" s="138"/>
      <c r="J28" s="139"/>
      <c r="K28" s="140"/>
    </row>
    <row r="29" spans="2:11" ht="15.75" x14ac:dyDescent="0.25">
      <c r="B29" s="47" t="s">
        <v>126</v>
      </c>
      <c r="C29" s="47"/>
      <c r="D29" s="66">
        <f>SUM(D24:D28)</f>
        <v>0</v>
      </c>
      <c r="E29" s="66">
        <f>SUM(E24:E28)</f>
        <v>0</v>
      </c>
      <c r="F29" s="66">
        <f>SUM(F24:F28)</f>
        <v>0</v>
      </c>
      <c r="G29" s="66">
        <f>ROUND((SUM(G24:G28)),0)</f>
        <v>0</v>
      </c>
    </row>
    <row r="30" spans="2:11" ht="15.75" x14ac:dyDescent="0.25"/>
    <row r="31" spans="2:11" ht="15.75" x14ac:dyDescent="0.25"/>
    <row r="32" spans="2:11" ht="15.75" x14ac:dyDescent="0.25">
      <c r="B32" s="35" t="s">
        <v>130</v>
      </c>
      <c r="D32" s="95">
        <f>SBO_IB!$L$42+SBO_RB!$L$42</f>
        <v>0</v>
      </c>
    </row>
    <row r="33" spans="2:11" ht="15.75" x14ac:dyDescent="0.25">
      <c r="B33" s="47" t="s">
        <v>124</v>
      </c>
    </row>
    <row r="34" spans="2:11" ht="15.75" x14ac:dyDescent="0.25">
      <c r="B34" s="70" t="s">
        <v>125</v>
      </c>
      <c r="C34" s="70"/>
      <c r="D34" s="65">
        <v>0</v>
      </c>
      <c r="I34" s="138"/>
      <c r="J34" s="139"/>
      <c r="K34" s="140"/>
    </row>
    <row r="35" spans="2:11" ht="15.75" x14ac:dyDescent="0.25">
      <c r="B35" s="70" t="s">
        <v>125</v>
      </c>
      <c r="C35" s="70"/>
      <c r="D35" s="65">
        <v>0</v>
      </c>
      <c r="I35" s="138"/>
      <c r="J35" s="139"/>
      <c r="K35" s="140"/>
    </row>
    <row r="36" spans="2:11" ht="15.75" x14ac:dyDescent="0.25">
      <c r="B36" s="70" t="s">
        <v>125</v>
      </c>
      <c r="C36" s="70"/>
      <c r="D36" s="65">
        <v>0</v>
      </c>
      <c r="I36" s="138"/>
      <c r="J36" s="139"/>
      <c r="K36" s="140"/>
    </row>
    <row r="37" spans="2:11" ht="15.75" x14ac:dyDescent="0.25">
      <c r="B37" s="35" t="s">
        <v>126</v>
      </c>
      <c r="D37" s="66">
        <f>SUM(D32:D36)</f>
        <v>0</v>
      </c>
    </row>
    <row r="38" spans="2:11" ht="15.75" x14ac:dyDescent="0.25">
      <c r="D38" s="68"/>
    </row>
    <row r="39" spans="2:11" ht="15.75" x14ac:dyDescent="0.25"/>
    <row r="40" spans="2:11" ht="15.75" x14ac:dyDescent="0.25">
      <c r="B40" s="35" t="s">
        <v>131</v>
      </c>
      <c r="D40" s="95">
        <f>SBO_IB!$N$42+SBO_RB!$N$42</f>
        <v>0</v>
      </c>
    </row>
    <row r="41" spans="2:11" ht="15.75" x14ac:dyDescent="0.25">
      <c r="B41" s="35" t="s">
        <v>132</v>
      </c>
    </row>
    <row r="42" spans="2:11" ht="15.75" x14ac:dyDescent="0.25">
      <c r="B42" s="70" t="s">
        <v>125</v>
      </c>
      <c r="C42" s="70"/>
      <c r="D42" s="65">
        <v>0</v>
      </c>
      <c r="I42" s="138"/>
      <c r="J42" s="139"/>
      <c r="K42" s="140"/>
    </row>
    <row r="43" spans="2:11" ht="15.75" x14ac:dyDescent="0.25">
      <c r="B43" s="70" t="s">
        <v>125</v>
      </c>
      <c r="C43" s="70"/>
      <c r="D43" s="65">
        <v>0</v>
      </c>
      <c r="I43" s="138"/>
      <c r="J43" s="139"/>
      <c r="K43" s="140"/>
    </row>
    <row r="44" spans="2:11" ht="15.75" x14ac:dyDescent="0.25">
      <c r="B44" s="70" t="s">
        <v>125</v>
      </c>
      <c r="C44" s="70"/>
      <c r="D44" s="65">
        <v>0</v>
      </c>
      <c r="I44" s="138"/>
      <c r="J44" s="139"/>
      <c r="K44" s="140"/>
    </row>
    <row r="45" spans="2:11" ht="15.75" x14ac:dyDescent="0.25">
      <c r="B45" s="35" t="s">
        <v>126</v>
      </c>
      <c r="D45" s="66">
        <f>SUM(D40:D44)</f>
        <v>0</v>
      </c>
    </row>
    <row r="46" spans="2:11" ht="15.75" x14ac:dyDescent="0.25"/>
    <row r="47" spans="2:11" ht="15.75" x14ac:dyDescent="0.25"/>
    <row r="48" spans="2:11" ht="15.75" x14ac:dyDescent="0.25">
      <c r="B48" s="47"/>
      <c r="C48" s="47"/>
      <c r="D48" s="47"/>
      <c r="E48" s="47"/>
      <c r="H48" s="47"/>
    </row>
    <row r="49" spans="2:8" ht="15.75" x14ac:dyDescent="0.25">
      <c r="B49" s="47"/>
      <c r="C49" s="47"/>
      <c r="D49" s="47"/>
      <c r="E49" s="47"/>
      <c r="H49" s="47"/>
    </row>
    <row r="50" spans="2:8" ht="15.75" x14ac:dyDescent="0.25">
      <c r="B50" s="47"/>
      <c r="C50" s="47"/>
      <c r="D50" s="47"/>
      <c r="E50" s="47"/>
      <c r="H50" s="47"/>
    </row>
    <row r="51" spans="2:8" ht="15.75" x14ac:dyDescent="0.25">
      <c r="B51" s="47"/>
      <c r="C51" s="47"/>
      <c r="D51" s="47"/>
      <c r="E51" s="47"/>
      <c r="H51" s="47"/>
    </row>
    <row r="52" spans="2:8" ht="15.75" x14ac:dyDescent="0.25"/>
    <row r="53" spans="2:8" ht="15.75" x14ac:dyDescent="0.25"/>
    <row r="54" spans="2:8" ht="15.75" x14ac:dyDescent="0.25"/>
    <row r="55" spans="2:8" ht="15.75" x14ac:dyDescent="0.25"/>
    <row r="56" spans="2:8" ht="15.75" x14ac:dyDescent="0.25"/>
    <row r="57" spans="2:8" ht="15.75" x14ac:dyDescent="0.25"/>
    <row r="58" spans="2:8" ht="15.75" x14ac:dyDescent="0.25"/>
    <row r="59" spans="2:8" ht="15.75" x14ac:dyDescent="0.25"/>
    <row r="60" spans="2:8" ht="15" customHeight="1" x14ac:dyDescent="0.25"/>
    <row r="61" spans="2:8" ht="15" customHeight="1" x14ac:dyDescent="0.25"/>
  </sheetData>
  <sheetProtection algorithmName="SHA-512" hashValue="IXmCE1oBw6K4tAZc9qwmhm2dCbZ1MftLzhT2jgevyIG6ssi4AjUfkfyPfTekGP5V1b8vaDkLl/tg96drBa+aFA==" saltValue="c2QCe7LjkHcCqcsKggXiwA==" spinCount="100000" sheet="1" objects="1" scenarios="1" formatCells="0" formatColumns="0" formatRows="0" insertRows="0"/>
  <mergeCells count="13">
    <mergeCell ref="I28:K28"/>
    <mergeCell ref="I43:K43"/>
    <mergeCell ref="I44:K44"/>
    <mergeCell ref="I12:K12"/>
    <mergeCell ref="I34:K34"/>
    <mergeCell ref="I35:K35"/>
    <mergeCell ref="I36:K36"/>
    <mergeCell ref="I42:K42"/>
    <mergeCell ref="I16:K16"/>
    <mergeCell ref="I17:K17"/>
    <mergeCell ref="I18:K18"/>
    <mergeCell ref="I26:K26"/>
    <mergeCell ref="I27:K27"/>
  </mergeCells>
  <pageMargins left="0.7" right="0.7" top="0.75" bottom="0.75" header="0.3" footer="0.3"/>
  <pageSetup paperSize="9" scale="63" orientation="landscape" r:id="rId1"/>
  <ignoredErrors>
    <ignoredError sqref="G16:G18 G26:G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GridLines="0" view="pageBreakPreview" zoomScale="90" zoomScaleNormal="100" zoomScaleSheetLayoutView="90" workbookViewId="0">
      <selection activeCell="D13" sqref="D13"/>
    </sheetView>
  </sheetViews>
  <sheetFormatPr defaultColWidth="0" defaultRowHeight="15" customHeight="1" zeroHeight="1" x14ac:dyDescent="0.25"/>
  <cols>
    <col min="1" max="1" width="3.7109375" style="35" customWidth="1"/>
    <col min="2" max="2" width="6.140625" style="35" customWidth="1"/>
    <col min="3" max="3" width="55" style="35" customWidth="1"/>
    <col min="4" max="4" width="25.7109375" style="35" customWidth="1"/>
    <col min="5" max="5" width="2.28515625" style="35" customWidth="1"/>
    <col min="6" max="6" width="25.5703125" style="35" customWidth="1"/>
    <col min="7" max="7" width="8.28515625" style="35" customWidth="1"/>
    <col min="8" max="19" width="0" style="35" hidden="1" customWidth="1"/>
    <col min="20" max="16384" width="9.140625" style="35" hidden="1"/>
  </cols>
  <sheetData>
    <row r="1" spans="1:7" ht="4.5" customHeight="1" x14ac:dyDescent="0.25"/>
    <row r="2" spans="1:7" ht="15.75" x14ac:dyDescent="0.25">
      <c r="C2" s="165">
        <f>Profile!F4</f>
        <v>0</v>
      </c>
      <c r="D2" s="165"/>
      <c r="E2" s="165"/>
      <c r="F2" s="165"/>
    </row>
    <row r="3" spans="1:7" ht="15.75" x14ac:dyDescent="0.25">
      <c r="C3" s="165">
        <f>Profile!F5</f>
        <v>0</v>
      </c>
      <c r="D3" s="165"/>
      <c r="E3" s="165"/>
      <c r="F3" s="165"/>
      <c r="G3" s="71"/>
    </row>
    <row r="4" spans="1:7" ht="15.75" x14ac:dyDescent="0.25">
      <c r="C4" s="166" t="s">
        <v>133</v>
      </c>
      <c r="D4" s="166"/>
      <c r="E4" s="166"/>
      <c r="F4" s="166"/>
    </row>
    <row r="5" spans="1:7" ht="15.75" x14ac:dyDescent="0.25">
      <c r="C5" s="166" t="s">
        <v>66</v>
      </c>
      <c r="D5" s="166"/>
      <c r="E5" s="166"/>
      <c r="F5" s="166"/>
    </row>
    <row r="6" spans="1:7" ht="15.75" x14ac:dyDescent="0.25"/>
    <row r="7" spans="1:7" ht="15.75" x14ac:dyDescent="0.25">
      <c r="B7" s="46" t="s">
        <v>116</v>
      </c>
    </row>
    <row r="8" spans="1:7" ht="3.75" customHeight="1" x14ac:dyDescent="0.25">
      <c r="B8" s="47"/>
    </row>
    <row r="9" spans="1:7" ht="15.75" x14ac:dyDescent="0.25">
      <c r="B9" s="48" t="s">
        <v>134</v>
      </c>
    </row>
    <row r="10" spans="1:7" ht="15.75" x14ac:dyDescent="0.25"/>
    <row r="11" spans="1:7" ht="15.75" x14ac:dyDescent="0.25">
      <c r="D11" s="72" t="s">
        <v>135</v>
      </c>
      <c r="E11" s="72"/>
      <c r="F11" s="72" t="s">
        <v>136</v>
      </c>
    </row>
    <row r="12" spans="1:7" ht="15.75" x14ac:dyDescent="0.25"/>
    <row r="13" spans="1:7" ht="15.75" x14ac:dyDescent="0.25">
      <c r="A13" s="99">
        <v>38</v>
      </c>
      <c r="B13" s="104" t="s">
        <v>137</v>
      </c>
      <c r="C13" s="99"/>
      <c r="D13" s="63">
        <f>SBO_Reconciliation!D45</f>
        <v>0</v>
      </c>
      <c r="F13" s="73">
        <v>0</v>
      </c>
    </row>
    <row r="14" spans="1:7" ht="15.75" x14ac:dyDescent="0.25">
      <c r="A14" s="99">
        <v>39</v>
      </c>
      <c r="B14" s="101" t="s">
        <v>138</v>
      </c>
      <c r="C14" s="99"/>
      <c r="D14" s="65">
        <v>0</v>
      </c>
      <c r="F14" s="73">
        <v>0</v>
      </c>
    </row>
    <row r="15" spans="1:7" ht="15.75" x14ac:dyDescent="0.25">
      <c r="A15" s="99">
        <v>40</v>
      </c>
      <c r="B15" s="101" t="s">
        <v>139</v>
      </c>
      <c r="C15" s="99"/>
      <c r="D15" s="65">
        <v>0</v>
      </c>
      <c r="F15" s="73">
        <v>0</v>
      </c>
    </row>
    <row r="16" spans="1:7" ht="15.75" x14ac:dyDescent="0.25">
      <c r="A16" s="99">
        <v>41</v>
      </c>
      <c r="B16" s="101" t="s">
        <v>140</v>
      </c>
      <c r="C16" s="99"/>
      <c r="D16" s="65">
        <v>0</v>
      </c>
      <c r="F16" s="73">
        <v>0</v>
      </c>
    </row>
    <row r="17" spans="1:6" ht="15.75" x14ac:dyDescent="0.25">
      <c r="A17" s="99">
        <v>42</v>
      </c>
      <c r="B17" s="101" t="s">
        <v>141</v>
      </c>
      <c r="C17" s="99"/>
      <c r="D17" s="65">
        <v>0</v>
      </c>
      <c r="F17" s="73">
        <v>0</v>
      </c>
    </row>
    <row r="18" spans="1:6" ht="15.75" x14ac:dyDescent="0.25">
      <c r="A18" s="99">
        <v>43</v>
      </c>
      <c r="B18" s="101" t="s">
        <v>142</v>
      </c>
      <c r="C18" s="99"/>
      <c r="D18" s="65">
        <v>0</v>
      </c>
      <c r="F18" s="73">
        <v>0</v>
      </c>
    </row>
    <row r="19" spans="1:6" ht="15.75" x14ac:dyDescent="0.25">
      <c r="A19" s="99">
        <v>44</v>
      </c>
      <c r="B19" s="101" t="s">
        <v>143</v>
      </c>
      <c r="C19" s="99"/>
      <c r="D19" s="65">
        <v>0</v>
      </c>
      <c r="F19" s="73">
        <v>0</v>
      </c>
    </row>
    <row r="20" spans="1:6" ht="15.75" x14ac:dyDescent="0.25">
      <c r="A20" s="99">
        <v>45</v>
      </c>
      <c r="B20" s="101" t="s">
        <v>144</v>
      </c>
      <c r="C20" s="99"/>
      <c r="D20" s="65">
        <v>0</v>
      </c>
      <c r="F20" s="73">
        <v>0</v>
      </c>
    </row>
    <row r="21" spans="1:6" ht="15.75" x14ac:dyDescent="0.25">
      <c r="A21" s="99"/>
      <c r="B21" s="101" t="s">
        <v>145</v>
      </c>
      <c r="C21" s="99"/>
      <c r="D21" s="63">
        <f>SUM(D13:D20)</f>
        <v>0</v>
      </c>
      <c r="F21" s="74">
        <f>SUM(F13:F20)</f>
        <v>0</v>
      </c>
    </row>
    <row r="22" spans="1:6" ht="15.75" x14ac:dyDescent="0.25">
      <c r="A22" s="99"/>
      <c r="B22" s="101"/>
      <c r="C22" s="99"/>
      <c r="D22" s="47"/>
    </row>
    <row r="23" spans="1:6" ht="15.75" x14ac:dyDescent="0.25">
      <c r="A23" s="102">
        <v>46</v>
      </c>
      <c r="B23" s="104" t="s">
        <v>146</v>
      </c>
      <c r="C23" s="102"/>
      <c r="D23" s="75"/>
    </row>
    <row r="24" spans="1:6" ht="15.75" x14ac:dyDescent="0.25">
      <c r="A24" s="102"/>
      <c r="B24" s="105">
        <v>46.1</v>
      </c>
      <c r="C24" s="102" t="s">
        <v>147</v>
      </c>
      <c r="D24" s="65">
        <v>0</v>
      </c>
      <c r="F24" s="73">
        <v>0</v>
      </c>
    </row>
    <row r="25" spans="1:6" ht="15.75" x14ac:dyDescent="0.25">
      <c r="A25" s="102"/>
      <c r="B25" s="105">
        <v>46.2</v>
      </c>
      <c r="C25" s="102" t="s">
        <v>148</v>
      </c>
      <c r="D25" s="76">
        <v>0</v>
      </c>
      <c r="F25" s="73">
        <v>0</v>
      </c>
    </row>
    <row r="26" spans="1:6" ht="15.75" x14ac:dyDescent="0.25">
      <c r="A26" s="102"/>
      <c r="B26" s="105">
        <v>46.3</v>
      </c>
      <c r="C26" s="102" t="s">
        <v>149</v>
      </c>
      <c r="D26" s="65">
        <v>0</v>
      </c>
      <c r="F26" s="73">
        <v>0</v>
      </c>
    </row>
    <row r="27" spans="1:6" ht="15.75" x14ac:dyDescent="0.25">
      <c r="A27" s="102"/>
      <c r="B27" s="105">
        <v>46.4</v>
      </c>
      <c r="C27" s="102" t="s">
        <v>150</v>
      </c>
      <c r="D27" s="65">
        <v>0</v>
      </c>
      <c r="F27" s="73">
        <v>0</v>
      </c>
    </row>
    <row r="28" spans="1:6" ht="15.75" x14ac:dyDescent="0.25">
      <c r="A28" s="102"/>
      <c r="B28" s="105">
        <v>46.5</v>
      </c>
      <c r="C28" s="102" t="s">
        <v>151</v>
      </c>
      <c r="D28" s="65">
        <v>0</v>
      </c>
      <c r="F28" s="73">
        <v>0</v>
      </c>
    </row>
    <row r="29" spans="1:6" ht="15.75" x14ac:dyDescent="0.25">
      <c r="A29" s="102"/>
      <c r="B29" s="105">
        <v>46.6</v>
      </c>
      <c r="C29" s="102" t="s">
        <v>152</v>
      </c>
      <c r="D29" s="65">
        <v>0</v>
      </c>
      <c r="F29" s="73">
        <v>0</v>
      </c>
    </row>
    <row r="30" spans="1:6" ht="15.75" x14ac:dyDescent="0.25">
      <c r="A30" s="102"/>
      <c r="B30" s="105"/>
      <c r="C30" s="102"/>
      <c r="D30" s="75"/>
    </row>
    <row r="31" spans="1:6" ht="15.75" x14ac:dyDescent="0.25">
      <c r="A31" s="102">
        <v>47</v>
      </c>
      <c r="B31" s="104" t="s">
        <v>153</v>
      </c>
      <c r="C31" s="102"/>
      <c r="D31" s="75"/>
    </row>
    <row r="32" spans="1:6" ht="15.75" x14ac:dyDescent="0.25">
      <c r="A32" s="102"/>
      <c r="B32" s="105">
        <v>47.1</v>
      </c>
      <c r="C32" s="102" t="s">
        <v>154</v>
      </c>
      <c r="D32" s="65">
        <v>0</v>
      </c>
      <c r="F32" s="73">
        <v>0</v>
      </c>
    </row>
    <row r="33" spans="1:6" ht="15.75" x14ac:dyDescent="0.25">
      <c r="A33" s="102"/>
      <c r="B33" s="105">
        <v>47.2</v>
      </c>
      <c r="C33" s="102" t="s">
        <v>155</v>
      </c>
      <c r="D33" s="65">
        <v>0</v>
      </c>
      <c r="F33" s="73">
        <v>0</v>
      </c>
    </row>
    <row r="34" spans="1:6" ht="15.75" x14ac:dyDescent="0.25">
      <c r="A34" s="102"/>
      <c r="B34" s="105">
        <v>47.3</v>
      </c>
      <c r="C34" s="102" t="s">
        <v>156</v>
      </c>
      <c r="D34" s="65">
        <v>0</v>
      </c>
      <c r="F34" s="73">
        <v>0</v>
      </c>
    </row>
    <row r="35" spans="1:6" ht="15.75" x14ac:dyDescent="0.25">
      <c r="A35" s="102"/>
      <c r="B35" s="105">
        <v>47.4</v>
      </c>
      <c r="C35" s="102" t="s">
        <v>157</v>
      </c>
      <c r="D35" s="65">
        <v>0</v>
      </c>
      <c r="F35" s="73">
        <v>0</v>
      </c>
    </row>
    <row r="36" spans="1:6" ht="15.75" x14ac:dyDescent="0.25">
      <c r="A36" s="102"/>
      <c r="B36" s="105">
        <v>47.5</v>
      </c>
      <c r="C36" s="102" t="s">
        <v>158</v>
      </c>
      <c r="D36" s="65">
        <v>0</v>
      </c>
      <c r="F36" s="73">
        <v>0</v>
      </c>
    </row>
    <row r="37" spans="1:6" ht="15.75" x14ac:dyDescent="0.25">
      <c r="A37" s="102"/>
      <c r="B37" s="105">
        <v>47.6</v>
      </c>
      <c r="C37" s="102" t="s">
        <v>159</v>
      </c>
      <c r="D37" s="65">
        <v>0</v>
      </c>
      <c r="F37" s="73">
        <v>0</v>
      </c>
    </row>
    <row r="38" spans="1:6" ht="15.75" x14ac:dyDescent="0.25">
      <c r="A38" s="102"/>
      <c r="B38" s="105">
        <v>47.7</v>
      </c>
      <c r="C38" s="102" t="s">
        <v>160</v>
      </c>
      <c r="D38" s="65">
        <v>0</v>
      </c>
      <c r="F38" s="73">
        <v>0</v>
      </c>
    </row>
    <row r="39" spans="1:6" ht="15.75" x14ac:dyDescent="0.25">
      <c r="A39" s="102"/>
      <c r="B39" s="105">
        <v>47.8</v>
      </c>
      <c r="C39" s="102" t="s">
        <v>161</v>
      </c>
      <c r="D39" s="65">
        <v>0</v>
      </c>
      <c r="F39" s="73">
        <v>0</v>
      </c>
    </row>
    <row r="40" spans="1:6" ht="15.75" x14ac:dyDescent="0.25">
      <c r="A40" s="102"/>
      <c r="B40" s="105">
        <v>47.9</v>
      </c>
      <c r="C40" s="102" t="s">
        <v>162</v>
      </c>
      <c r="D40" s="65">
        <v>0</v>
      </c>
      <c r="F40" s="73">
        <v>0</v>
      </c>
    </row>
    <row r="41" spans="1:6" ht="15.75" x14ac:dyDescent="0.25">
      <c r="A41" s="102"/>
      <c r="B41" s="106">
        <v>47.1</v>
      </c>
      <c r="C41" s="102" t="s">
        <v>163</v>
      </c>
      <c r="D41" s="65">
        <v>0</v>
      </c>
      <c r="F41" s="73">
        <v>0</v>
      </c>
    </row>
    <row r="42" spans="1:6" ht="15.75" x14ac:dyDescent="0.25">
      <c r="A42" s="102"/>
      <c r="B42" s="106">
        <v>47.11</v>
      </c>
      <c r="C42" s="102" t="s">
        <v>164</v>
      </c>
      <c r="D42" s="65">
        <v>0</v>
      </c>
      <c r="F42" s="73">
        <v>0</v>
      </c>
    </row>
    <row r="43" spans="1:6" ht="15.75" x14ac:dyDescent="0.25">
      <c r="A43" s="102">
        <v>48</v>
      </c>
      <c r="B43" s="104" t="s">
        <v>165</v>
      </c>
      <c r="C43" s="102"/>
      <c r="D43" s="65">
        <v>0</v>
      </c>
      <c r="F43" s="73">
        <v>0</v>
      </c>
    </row>
    <row r="44" spans="1:6" ht="15.75" x14ac:dyDescent="0.25">
      <c r="A44" s="102">
        <v>49</v>
      </c>
      <c r="B44" s="104" t="s">
        <v>166</v>
      </c>
      <c r="C44" s="102"/>
      <c r="D44" s="65">
        <v>0</v>
      </c>
      <c r="F44" s="73">
        <v>0</v>
      </c>
    </row>
    <row r="45" spans="1:6" ht="15.75" x14ac:dyDescent="0.25">
      <c r="A45" s="102">
        <v>50</v>
      </c>
      <c r="B45" s="104" t="s">
        <v>167</v>
      </c>
      <c r="C45" s="102"/>
      <c r="D45" s="65">
        <v>0</v>
      </c>
      <c r="F45" s="73">
        <v>0</v>
      </c>
    </row>
    <row r="46" spans="1:6" ht="15.75" x14ac:dyDescent="0.25">
      <c r="A46" s="102">
        <v>51</v>
      </c>
      <c r="B46" s="104" t="s">
        <v>168</v>
      </c>
      <c r="C46" s="102"/>
      <c r="D46" s="65">
        <v>0</v>
      </c>
      <c r="F46" s="73">
        <v>0</v>
      </c>
    </row>
    <row r="47" spans="1:6" ht="15.75" x14ac:dyDescent="0.25">
      <c r="A47" s="102">
        <v>52</v>
      </c>
      <c r="B47" s="104" t="s">
        <v>169</v>
      </c>
      <c r="C47" s="102"/>
      <c r="D47" s="65">
        <v>0</v>
      </c>
      <c r="F47" s="73">
        <v>0</v>
      </c>
    </row>
    <row r="48" spans="1:6" ht="15.75" x14ac:dyDescent="0.25">
      <c r="A48" s="102">
        <v>53</v>
      </c>
      <c r="B48" s="104" t="s">
        <v>170</v>
      </c>
      <c r="C48" s="102"/>
      <c r="D48" s="68"/>
    </row>
    <row r="49" spans="1:6" ht="15.75" x14ac:dyDescent="0.25">
      <c r="A49" s="102"/>
      <c r="B49" s="104">
        <v>53.1</v>
      </c>
      <c r="C49" s="102" t="s">
        <v>171</v>
      </c>
      <c r="D49" s="65">
        <v>0</v>
      </c>
      <c r="F49" s="73">
        <v>0</v>
      </c>
    </row>
    <row r="50" spans="1:6" ht="15.75" x14ac:dyDescent="0.25">
      <c r="A50" s="102"/>
      <c r="B50" s="104">
        <v>53.2</v>
      </c>
      <c r="C50" s="102" t="s">
        <v>172</v>
      </c>
      <c r="D50" s="65">
        <v>0</v>
      </c>
      <c r="F50" s="73">
        <v>0</v>
      </c>
    </row>
    <row r="51" spans="1:6" ht="15.75" x14ac:dyDescent="0.25">
      <c r="A51" s="102"/>
      <c r="B51" s="104">
        <v>53.3</v>
      </c>
      <c r="C51" s="102" t="s">
        <v>173</v>
      </c>
      <c r="D51" s="65">
        <v>0</v>
      </c>
      <c r="F51" s="73">
        <v>0</v>
      </c>
    </row>
    <row r="52" spans="1:6" ht="15.75" x14ac:dyDescent="0.25">
      <c r="A52" s="102"/>
      <c r="B52" s="104" t="s">
        <v>174</v>
      </c>
      <c r="C52" s="102"/>
      <c r="D52" s="63">
        <f>SUM(D24:D51)</f>
        <v>0</v>
      </c>
      <c r="F52" s="63">
        <f>SUM(F24:F51)</f>
        <v>0</v>
      </c>
    </row>
    <row r="53" spans="1:6" ht="15.75" x14ac:dyDescent="0.25">
      <c r="A53" s="99"/>
      <c r="B53" s="101"/>
      <c r="C53" s="99"/>
      <c r="D53" s="47"/>
    </row>
    <row r="54" spans="1:6" ht="15.75" x14ac:dyDescent="0.25">
      <c r="A54" s="101"/>
      <c r="B54" s="101" t="s">
        <v>175</v>
      </c>
      <c r="C54" s="99"/>
      <c r="D54" s="63">
        <f>D21-D52</f>
        <v>0</v>
      </c>
      <c r="F54" s="63">
        <f>F21-F52</f>
        <v>0</v>
      </c>
    </row>
    <row r="55" spans="1:6" ht="15.75" x14ac:dyDescent="0.25">
      <c r="A55" s="99"/>
      <c r="B55" s="101"/>
      <c r="C55" s="99"/>
      <c r="D55" s="47"/>
    </row>
    <row r="56" spans="1:6" ht="15.75" x14ac:dyDescent="0.25">
      <c r="A56" s="99"/>
      <c r="B56" s="101" t="s">
        <v>176</v>
      </c>
      <c r="C56" s="99"/>
      <c r="D56" s="65">
        <v>0</v>
      </c>
      <c r="F56" s="73">
        <v>0</v>
      </c>
    </row>
    <row r="57" spans="1:6" ht="15.75" x14ac:dyDescent="0.25">
      <c r="A57" s="99"/>
      <c r="B57" s="101"/>
      <c r="C57" s="99"/>
      <c r="D57" s="47"/>
    </row>
    <row r="58" spans="1:6" ht="15.75" x14ac:dyDescent="0.25">
      <c r="A58" s="99"/>
      <c r="B58" s="101" t="s">
        <v>177</v>
      </c>
      <c r="C58" s="99"/>
      <c r="D58" s="63">
        <f>D54+D56</f>
        <v>0</v>
      </c>
      <c r="F58" s="63">
        <f>F54+F56</f>
        <v>0</v>
      </c>
    </row>
    <row r="59" spans="1:6" ht="15.75" x14ac:dyDescent="0.25">
      <c r="C59" s="47"/>
      <c r="D59" s="47"/>
    </row>
    <row r="60" spans="1:6" ht="15.75" x14ac:dyDescent="0.25"/>
    <row r="61" spans="1:6" ht="15.75" x14ac:dyDescent="0.25"/>
    <row r="62" spans="1:6" ht="15.75" x14ac:dyDescent="0.25">
      <c r="B62" s="47"/>
      <c r="C62" s="47"/>
      <c r="D62" s="47"/>
      <c r="E62" s="47"/>
    </row>
    <row r="63" spans="1:6" ht="15.75" x14ac:dyDescent="0.25">
      <c r="B63" s="47"/>
      <c r="C63" s="47"/>
      <c r="D63" s="47"/>
      <c r="E63" s="47"/>
    </row>
    <row r="64" spans="1:6" ht="15.75" x14ac:dyDescent="0.25">
      <c r="B64" s="47"/>
      <c r="C64" s="47"/>
      <c r="D64" s="47"/>
      <c r="E64" s="47"/>
    </row>
    <row r="65" spans="2:5" ht="15.75" x14ac:dyDescent="0.25">
      <c r="B65" s="47"/>
      <c r="C65" s="47"/>
      <c r="D65" s="47"/>
      <c r="E65" s="47"/>
    </row>
    <row r="66" spans="2:5" ht="15.75" x14ac:dyDescent="0.25"/>
    <row r="67" spans="2:5" ht="15.75" x14ac:dyDescent="0.25"/>
    <row r="68" spans="2:5" ht="15.75" x14ac:dyDescent="0.25"/>
    <row r="69" spans="2:5" ht="15" customHeight="1" x14ac:dyDescent="0.25"/>
    <row r="70" spans="2:5" ht="15" customHeight="1" x14ac:dyDescent="0.25"/>
  </sheetData>
  <sheetProtection algorithmName="SHA-512" hashValue="/isJPmEgL4J+rrTq4H37XwG5XzLC3ZWe700grh0wxU22/7LXlEXNVnpFiuxgEIjFeOsro7ez4sTIDuvyka5j7w==" saltValue="w/4swCbwNUxxKSSLXV9mcg==" spinCount="100000" sheet="1" objects="1" scenarios="1" formatCells="0" formatColumns="0"/>
  <mergeCells count="4">
    <mergeCell ref="C2:F2"/>
    <mergeCell ref="C3:F3"/>
    <mergeCell ref="C4:F4"/>
    <mergeCell ref="C5:F5"/>
  </mergeCells>
  <pageMargins left="0.7" right="0.7" top="0.75" bottom="0.75" header="0.3" footer="0.3"/>
  <pageSetup paperSize="9" scale="69" orientation="portrait" r:id="rId1"/>
  <ignoredErrors>
    <ignoredError sqref="C2:C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9"/>
  <sheetViews>
    <sheetView showGridLines="0" view="pageBreakPreview" zoomScale="90" zoomScaleNormal="90" zoomScaleSheetLayoutView="90" workbookViewId="0">
      <selection activeCell="G5" sqref="G5"/>
    </sheetView>
  </sheetViews>
  <sheetFormatPr defaultColWidth="0" defaultRowHeight="15" customHeight="1" zeroHeight="1" x14ac:dyDescent="0.25"/>
  <cols>
    <col min="1" max="1" width="3" style="35" customWidth="1"/>
    <col min="2" max="2" width="3.7109375" style="35" customWidth="1"/>
    <col min="3" max="3" width="7.28515625" style="35" customWidth="1"/>
    <col min="4" max="4" width="48" style="35" bestFit="1" customWidth="1"/>
    <col min="5" max="5" width="14" style="35" customWidth="1"/>
    <col min="6" max="6" width="1.85546875" style="35" customWidth="1"/>
    <col min="7" max="7" width="15.28515625" style="35" customWidth="1"/>
    <col min="8" max="8" width="1.7109375" style="35" customWidth="1"/>
    <col min="9" max="9" width="1.85546875" style="35" customWidth="1"/>
    <col min="10" max="10" width="3.5703125" style="35" customWidth="1"/>
    <col min="11" max="11" width="7.28515625" style="35" customWidth="1"/>
    <col min="12" max="12" width="51.140625" style="35" customWidth="1"/>
    <col min="13" max="13" width="14.28515625" style="35" bestFit="1" customWidth="1"/>
    <col min="14" max="14" width="2.42578125" style="35" customWidth="1"/>
    <col min="15" max="15" width="14.28515625" style="35" bestFit="1" customWidth="1"/>
    <col min="16" max="16" width="1.5703125" style="35" customWidth="1"/>
    <col min="17" max="17" width="3.42578125" style="35" customWidth="1"/>
    <col min="18" max="18" width="9.140625" style="35" hidden="1" customWidth="1"/>
    <col min="19" max="24" width="0" style="35" hidden="1" customWidth="1"/>
    <col min="25" max="16384" width="9.140625" style="35" hidden="1"/>
  </cols>
  <sheetData>
    <row r="1" spans="2:16" ht="3" customHeight="1" x14ac:dyDescent="0.25"/>
    <row r="2" spans="2:16" ht="15.75" x14ac:dyDescent="0.25">
      <c r="H2" s="120">
        <f>Profile!F4</f>
        <v>0</v>
      </c>
    </row>
    <row r="3" spans="2:16" ht="15.75" x14ac:dyDescent="0.25">
      <c r="H3" s="120">
        <f>Profile!F5</f>
        <v>0</v>
      </c>
    </row>
    <row r="4" spans="2:16" ht="15.75" x14ac:dyDescent="0.25">
      <c r="H4" s="110" t="s">
        <v>178</v>
      </c>
    </row>
    <row r="5" spans="2:16" ht="15.75" x14ac:dyDescent="0.25">
      <c r="H5" s="110" t="s">
        <v>115</v>
      </c>
    </row>
    <row r="6" spans="2:16" ht="15.75" x14ac:dyDescent="0.25">
      <c r="H6" s="110"/>
    </row>
    <row r="7" spans="2:16" ht="15.75" x14ac:dyDescent="0.25">
      <c r="B7" s="46" t="s">
        <v>116</v>
      </c>
      <c r="H7" s="110"/>
    </row>
    <row r="8" spans="2:16" ht="3" customHeight="1" x14ac:dyDescent="0.25">
      <c r="B8" s="47"/>
      <c r="H8" s="110"/>
    </row>
    <row r="9" spans="2:16" ht="15.75" x14ac:dyDescent="0.25">
      <c r="B9" s="48" t="s">
        <v>134</v>
      </c>
      <c r="H9" s="110"/>
    </row>
    <row r="10" spans="2:16" ht="15.75" x14ac:dyDescent="0.25">
      <c r="H10" s="110"/>
    </row>
    <row r="11" spans="2:16" ht="15.75" x14ac:dyDescent="0.25">
      <c r="B11" s="167" t="s">
        <v>179</v>
      </c>
      <c r="C11" s="167"/>
      <c r="D11" s="167"/>
      <c r="E11" s="167"/>
      <c r="F11" s="167"/>
      <c r="G11" s="167"/>
      <c r="H11" s="111"/>
      <c r="J11" s="167" t="s">
        <v>180</v>
      </c>
      <c r="K11" s="167"/>
      <c r="L11" s="167"/>
      <c r="M11" s="167"/>
      <c r="N11" s="167"/>
      <c r="O11" s="167"/>
      <c r="P11" s="167"/>
    </row>
    <row r="12" spans="2:16" ht="16.5" thickBot="1" x14ac:dyDescent="0.3">
      <c r="M12" s="39"/>
      <c r="N12" s="39"/>
      <c r="O12" s="39"/>
      <c r="P12" s="39"/>
    </row>
    <row r="13" spans="2:16" ht="15.75" x14ac:dyDescent="0.25">
      <c r="B13" s="77"/>
      <c r="C13" s="78"/>
      <c r="D13" s="78"/>
      <c r="E13" s="79" t="s">
        <v>181</v>
      </c>
      <c r="F13" s="79"/>
      <c r="G13" s="79" t="s">
        <v>182</v>
      </c>
      <c r="H13" s="80"/>
      <c r="J13" s="77"/>
      <c r="K13" s="78"/>
      <c r="L13" s="78"/>
      <c r="M13" s="79" t="s">
        <v>181</v>
      </c>
      <c r="N13" s="79"/>
      <c r="O13" s="79" t="s">
        <v>182</v>
      </c>
      <c r="P13" s="80"/>
    </row>
    <row r="14" spans="2:16" ht="15.75" x14ac:dyDescent="0.25">
      <c r="B14" s="81"/>
      <c r="H14" s="82"/>
      <c r="J14" s="81"/>
      <c r="M14" s="39"/>
      <c r="N14" s="39"/>
      <c r="O14" s="39"/>
      <c r="P14" s="83"/>
    </row>
    <row r="15" spans="2:16" ht="15.75" x14ac:dyDescent="0.25">
      <c r="B15" s="122">
        <v>1</v>
      </c>
      <c r="C15" s="47" t="s">
        <v>183</v>
      </c>
      <c r="E15" s="75"/>
      <c r="F15" s="75"/>
      <c r="G15" s="75"/>
      <c r="H15" s="84"/>
      <c r="I15" s="75"/>
      <c r="J15" s="81">
        <v>23</v>
      </c>
      <c r="K15" s="47" t="s">
        <v>184</v>
      </c>
      <c r="M15" s="63">
        <f>SBO_Reconciliation!D29</f>
        <v>0</v>
      </c>
      <c r="N15" s="68"/>
      <c r="O15" s="39"/>
      <c r="P15" s="83"/>
    </row>
    <row r="16" spans="2:16" ht="15.75" x14ac:dyDescent="0.25">
      <c r="B16" s="81"/>
      <c r="C16" s="123">
        <v>1.1000000000000001</v>
      </c>
      <c r="D16" s="47" t="s">
        <v>185</v>
      </c>
      <c r="E16" s="65">
        <v>0</v>
      </c>
      <c r="F16" s="68"/>
      <c r="H16" s="82"/>
      <c r="J16" s="81">
        <v>24</v>
      </c>
      <c r="K16" s="47" t="s">
        <v>186</v>
      </c>
      <c r="M16" s="63">
        <f>SBO_Reconciliation!E29</f>
        <v>0</v>
      </c>
      <c r="N16" s="68"/>
      <c r="O16" s="39"/>
      <c r="P16" s="83"/>
    </row>
    <row r="17" spans="2:16" ht="15.75" x14ac:dyDescent="0.25">
      <c r="B17" s="81"/>
      <c r="C17" s="47">
        <v>1.2</v>
      </c>
      <c r="D17" s="47" t="s">
        <v>187</v>
      </c>
      <c r="E17" s="65">
        <v>0</v>
      </c>
      <c r="F17" s="68"/>
      <c r="H17" s="82"/>
      <c r="J17" s="81">
        <v>25</v>
      </c>
      <c r="K17" s="47" t="s">
        <v>188</v>
      </c>
      <c r="M17" s="65">
        <v>0</v>
      </c>
      <c r="N17" s="68"/>
      <c r="O17" s="39"/>
      <c r="P17" s="83"/>
    </row>
    <row r="18" spans="2:16" ht="15.75" x14ac:dyDescent="0.25">
      <c r="B18" s="122">
        <v>2</v>
      </c>
      <c r="C18" s="47" t="s">
        <v>189</v>
      </c>
      <c r="D18" s="47"/>
      <c r="E18" s="75"/>
      <c r="F18" s="68"/>
      <c r="H18" s="82"/>
      <c r="J18" s="81">
        <v>26</v>
      </c>
      <c r="K18" s="47" t="s">
        <v>190</v>
      </c>
      <c r="M18" s="65">
        <v>0</v>
      </c>
      <c r="N18" s="68"/>
      <c r="O18" s="39"/>
      <c r="P18" s="83"/>
    </row>
    <row r="19" spans="2:16" ht="15.75" x14ac:dyDescent="0.25">
      <c r="B19" s="81"/>
      <c r="C19" s="47">
        <v>2.1</v>
      </c>
      <c r="D19" s="47" t="s">
        <v>191</v>
      </c>
      <c r="E19" s="65">
        <v>0</v>
      </c>
      <c r="F19" s="68"/>
      <c r="H19" s="82"/>
      <c r="J19" s="81">
        <v>27</v>
      </c>
      <c r="K19" s="47" t="s">
        <v>192</v>
      </c>
      <c r="M19" s="63">
        <f>SBO_Reconciliation!F29</f>
        <v>0</v>
      </c>
      <c r="N19" s="68"/>
      <c r="O19" s="39"/>
      <c r="P19" s="83"/>
    </row>
    <row r="20" spans="2:16" ht="15.75" x14ac:dyDescent="0.25">
      <c r="B20" s="81"/>
      <c r="C20" s="47">
        <v>2.2000000000000002</v>
      </c>
      <c r="D20" s="47" t="s">
        <v>193</v>
      </c>
      <c r="E20" s="65">
        <v>0</v>
      </c>
      <c r="F20" s="68"/>
      <c r="H20" s="82"/>
      <c r="J20" s="81">
        <v>28</v>
      </c>
      <c r="K20" s="47" t="s">
        <v>194</v>
      </c>
      <c r="P20" s="82"/>
    </row>
    <row r="21" spans="2:16" ht="15.75" x14ac:dyDescent="0.25">
      <c r="B21" s="81"/>
      <c r="C21" s="47">
        <v>2.2999999999999998</v>
      </c>
      <c r="D21" s="47" t="s">
        <v>195</v>
      </c>
      <c r="E21" s="65">
        <v>0</v>
      </c>
      <c r="F21" s="68"/>
      <c r="H21" s="82"/>
      <c r="J21" s="81"/>
      <c r="K21" s="35">
        <v>28.1</v>
      </c>
      <c r="L21" s="35" t="s">
        <v>196</v>
      </c>
      <c r="M21" s="65">
        <v>0</v>
      </c>
      <c r="N21" s="68"/>
      <c r="O21" s="65">
        <v>0</v>
      </c>
      <c r="P21" s="85"/>
    </row>
    <row r="22" spans="2:16" ht="15.75" x14ac:dyDescent="0.25">
      <c r="B22" s="81"/>
      <c r="C22" s="47">
        <v>2.4</v>
      </c>
      <c r="D22" s="47" t="s">
        <v>197</v>
      </c>
      <c r="E22" s="65">
        <v>0</v>
      </c>
      <c r="F22" s="68"/>
      <c r="H22" s="82"/>
      <c r="J22" s="81"/>
      <c r="K22" s="35">
        <v>28.2</v>
      </c>
      <c r="L22" s="35" t="s">
        <v>198</v>
      </c>
      <c r="M22" s="65">
        <v>0</v>
      </c>
      <c r="O22" s="65">
        <v>0</v>
      </c>
      <c r="P22" s="82"/>
    </row>
    <row r="23" spans="2:16" ht="15.75" x14ac:dyDescent="0.25">
      <c r="B23" s="81"/>
      <c r="C23" s="47">
        <v>2.5</v>
      </c>
      <c r="D23" s="47" t="s">
        <v>199</v>
      </c>
      <c r="E23" s="65">
        <v>0</v>
      </c>
      <c r="F23" s="68"/>
      <c r="H23" s="82"/>
      <c r="J23" s="81"/>
      <c r="K23" s="35">
        <v>28.3</v>
      </c>
      <c r="L23" s="35" t="s">
        <v>200</v>
      </c>
      <c r="M23" s="65">
        <v>0</v>
      </c>
      <c r="O23" s="65">
        <v>0</v>
      </c>
      <c r="P23" s="82"/>
    </row>
    <row r="24" spans="2:16" ht="15.75" x14ac:dyDescent="0.25">
      <c r="B24" s="81">
        <v>3</v>
      </c>
      <c r="C24" s="47" t="s">
        <v>201</v>
      </c>
      <c r="E24" s="63">
        <f>SBO_Reconciliation!D19</f>
        <v>0</v>
      </c>
      <c r="F24" s="68"/>
      <c r="H24" s="82"/>
      <c r="J24" s="81"/>
      <c r="K24" s="35">
        <v>28.4</v>
      </c>
      <c r="L24" s="35" t="s">
        <v>202</v>
      </c>
      <c r="M24" s="65">
        <v>0</v>
      </c>
      <c r="O24" s="65">
        <v>0</v>
      </c>
      <c r="P24" s="82"/>
    </row>
    <row r="25" spans="2:16" ht="15.75" x14ac:dyDescent="0.25">
      <c r="B25" s="81">
        <v>4</v>
      </c>
      <c r="C25" s="47" t="s">
        <v>203</v>
      </c>
      <c r="E25" s="63">
        <f>SBO_Reconciliation!E19</f>
        <v>0</v>
      </c>
      <c r="F25" s="68"/>
      <c r="H25" s="82"/>
      <c r="J25" s="81"/>
      <c r="K25" s="35">
        <v>28.5</v>
      </c>
      <c r="L25" s="35" t="s">
        <v>204</v>
      </c>
      <c r="M25" s="65">
        <v>0</v>
      </c>
      <c r="O25" s="65">
        <v>0</v>
      </c>
      <c r="P25" s="82"/>
    </row>
    <row r="26" spans="2:16" ht="15.75" x14ac:dyDescent="0.25">
      <c r="B26" s="81">
        <v>5</v>
      </c>
      <c r="C26" s="47" t="s">
        <v>205</v>
      </c>
      <c r="E26" s="63">
        <f>SBO_Reconciliation!F19</f>
        <v>0</v>
      </c>
      <c r="F26" s="68"/>
      <c r="H26" s="82"/>
      <c r="J26" s="81"/>
      <c r="K26" s="35">
        <v>28.6</v>
      </c>
      <c r="L26" s="35" t="s">
        <v>206</v>
      </c>
      <c r="M26" s="65">
        <v>0</v>
      </c>
      <c r="O26" s="65">
        <v>0</v>
      </c>
      <c r="P26" s="82"/>
    </row>
    <row r="27" spans="2:16" ht="15.75" x14ac:dyDescent="0.25">
      <c r="B27" s="81">
        <v>6</v>
      </c>
      <c r="C27" s="47" t="s">
        <v>207</v>
      </c>
      <c r="E27" s="63">
        <f>SBO_Reconciliation!D37</f>
        <v>0</v>
      </c>
      <c r="F27" s="68"/>
      <c r="H27" s="82"/>
      <c r="J27" s="81"/>
      <c r="K27" s="35">
        <v>28.7</v>
      </c>
      <c r="L27" s="35" t="s">
        <v>208</v>
      </c>
      <c r="M27" s="65">
        <v>0</v>
      </c>
      <c r="O27" s="65">
        <v>0</v>
      </c>
      <c r="P27" s="82"/>
    </row>
    <row r="28" spans="2:16" ht="15.75" x14ac:dyDescent="0.25">
      <c r="B28" s="81">
        <v>7</v>
      </c>
      <c r="C28" s="47" t="s">
        <v>209</v>
      </c>
      <c r="D28" s="47"/>
      <c r="E28" s="75"/>
      <c r="F28" s="68"/>
      <c r="H28" s="82"/>
      <c r="J28" s="81"/>
      <c r="K28" s="35">
        <v>28.8</v>
      </c>
      <c r="L28" s="35" t="s">
        <v>210</v>
      </c>
      <c r="M28" s="65">
        <v>0</v>
      </c>
      <c r="O28" s="65">
        <v>0</v>
      </c>
      <c r="P28" s="82"/>
    </row>
    <row r="29" spans="2:16" ht="15.75" x14ac:dyDescent="0.25">
      <c r="B29" s="81"/>
      <c r="C29" s="47">
        <v>7.1</v>
      </c>
      <c r="D29" s="47" t="s">
        <v>211</v>
      </c>
      <c r="E29" s="65">
        <v>0</v>
      </c>
      <c r="F29" s="68"/>
      <c r="G29" s="65">
        <v>0</v>
      </c>
      <c r="H29" s="82"/>
      <c r="J29" s="81"/>
      <c r="K29" s="35">
        <v>28.9</v>
      </c>
      <c r="L29" s="35" t="s">
        <v>212</v>
      </c>
      <c r="M29" s="65">
        <v>0</v>
      </c>
      <c r="O29" s="65">
        <v>0</v>
      </c>
      <c r="P29" s="82"/>
    </row>
    <row r="30" spans="2:16" ht="15.75" x14ac:dyDescent="0.25">
      <c r="B30" s="81"/>
      <c r="C30" s="47">
        <v>7.2</v>
      </c>
      <c r="D30" s="47" t="s">
        <v>213</v>
      </c>
      <c r="E30" s="65">
        <v>0</v>
      </c>
      <c r="F30" s="68"/>
      <c r="G30" s="65">
        <v>0</v>
      </c>
      <c r="H30" s="82"/>
      <c r="J30" s="81"/>
      <c r="K30" s="124">
        <v>28.1</v>
      </c>
      <c r="L30" s="35" t="s">
        <v>214</v>
      </c>
      <c r="M30" s="65">
        <v>0</v>
      </c>
      <c r="O30" s="65">
        <v>0</v>
      </c>
      <c r="P30" s="82"/>
    </row>
    <row r="31" spans="2:16" ht="15.75" x14ac:dyDescent="0.25">
      <c r="B31" s="81"/>
      <c r="C31" s="47">
        <v>7.3</v>
      </c>
      <c r="D31" s="47" t="s">
        <v>215</v>
      </c>
      <c r="E31" s="65">
        <v>0</v>
      </c>
      <c r="F31" s="68"/>
      <c r="G31" s="65">
        <v>0</v>
      </c>
      <c r="H31" s="82"/>
      <c r="J31" s="81"/>
      <c r="K31" s="125">
        <v>28.11</v>
      </c>
      <c r="L31" s="126" t="s">
        <v>216</v>
      </c>
      <c r="M31" s="65">
        <v>0</v>
      </c>
      <c r="O31" s="65">
        <v>0</v>
      </c>
      <c r="P31" s="82"/>
    </row>
    <row r="32" spans="2:16" ht="15.75" x14ac:dyDescent="0.25">
      <c r="B32" s="81"/>
      <c r="C32" s="47">
        <v>7.4</v>
      </c>
      <c r="D32" s="47" t="s">
        <v>217</v>
      </c>
      <c r="E32" s="65">
        <v>0</v>
      </c>
      <c r="F32" s="68"/>
      <c r="G32" s="65">
        <v>0</v>
      </c>
      <c r="H32" s="82"/>
      <c r="J32" s="81"/>
      <c r="K32" s="125">
        <v>28.12</v>
      </c>
      <c r="L32" s="126" t="s">
        <v>218</v>
      </c>
      <c r="M32" s="65">
        <v>0</v>
      </c>
      <c r="O32" s="65">
        <v>0</v>
      </c>
      <c r="P32" s="82"/>
    </row>
    <row r="33" spans="2:16" ht="15.75" x14ac:dyDescent="0.25">
      <c r="B33" s="81"/>
      <c r="C33" s="47">
        <v>7.5</v>
      </c>
      <c r="D33" s="47" t="s">
        <v>219</v>
      </c>
      <c r="E33" s="65">
        <v>0</v>
      </c>
      <c r="F33" s="68"/>
      <c r="G33" s="65">
        <v>0</v>
      </c>
      <c r="H33" s="82"/>
      <c r="J33" s="81"/>
      <c r="K33" s="125">
        <v>28.13</v>
      </c>
      <c r="L33" s="126" t="s">
        <v>220</v>
      </c>
      <c r="M33" s="65">
        <v>0</v>
      </c>
      <c r="O33" s="65">
        <v>0</v>
      </c>
      <c r="P33" s="82"/>
    </row>
    <row r="34" spans="2:16" ht="15.75" x14ac:dyDescent="0.25">
      <c r="B34" s="81"/>
      <c r="C34" s="47">
        <v>7.6</v>
      </c>
      <c r="D34" s="47" t="s">
        <v>221</v>
      </c>
      <c r="E34" s="65">
        <v>0</v>
      </c>
      <c r="F34" s="68"/>
      <c r="G34" s="65">
        <v>0</v>
      </c>
      <c r="H34" s="82"/>
      <c r="J34" s="81"/>
      <c r="K34" s="125">
        <v>28.14</v>
      </c>
      <c r="L34" s="126" t="s">
        <v>222</v>
      </c>
      <c r="M34" s="65">
        <v>0</v>
      </c>
      <c r="O34" s="65">
        <v>0</v>
      </c>
      <c r="P34" s="82"/>
    </row>
    <row r="35" spans="2:16" ht="15.75" x14ac:dyDescent="0.25">
      <c r="B35" s="81"/>
      <c r="C35" s="47">
        <v>7.7</v>
      </c>
      <c r="D35" s="47" t="s">
        <v>223</v>
      </c>
      <c r="E35" s="65">
        <v>0</v>
      </c>
      <c r="F35" s="68"/>
      <c r="G35" s="65">
        <v>0</v>
      </c>
      <c r="H35" s="82"/>
      <c r="J35" s="127"/>
      <c r="K35" s="47" t="s">
        <v>224</v>
      </c>
      <c r="N35" s="86"/>
      <c r="O35" s="66">
        <f>SUM(M15:M34)+SUM(O21:O34)</f>
        <v>0</v>
      </c>
      <c r="P35" s="87"/>
    </row>
    <row r="36" spans="2:16" ht="16.5" thickBot="1" x14ac:dyDescent="0.3">
      <c r="B36" s="81">
        <v>8</v>
      </c>
      <c r="C36" s="47" t="s">
        <v>225</v>
      </c>
      <c r="E36" s="65">
        <v>0</v>
      </c>
      <c r="F36" s="68"/>
      <c r="G36" s="65">
        <v>0</v>
      </c>
      <c r="H36" s="82"/>
      <c r="J36" s="88"/>
      <c r="K36" s="89"/>
      <c r="L36" s="89"/>
      <c r="M36" s="89"/>
      <c r="N36" s="89"/>
      <c r="O36" s="89"/>
      <c r="P36" s="90"/>
    </row>
    <row r="37" spans="2:16" ht="16.5" thickBot="1" x14ac:dyDescent="0.3">
      <c r="B37" s="81">
        <v>9</v>
      </c>
      <c r="C37" s="47" t="s">
        <v>226</v>
      </c>
      <c r="E37" s="68"/>
      <c r="F37" s="68"/>
      <c r="H37" s="82"/>
    </row>
    <row r="38" spans="2:16" ht="15.75" x14ac:dyDescent="0.25">
      <c r="B38" s="81"/>
      <c r="C38" s="47">
        <v>9.1</v>
      </c>
      <c r="D38" s="47" t="s">
        <v>227</v>
      </c>
      <c r="E38" s="65">
        <v>0</v>
      </c>
      <c r="F38" s="68"/>
      <c r="G38" s="65">
        <v>0</v>
      </c>
      <c r="H38" s="82"/>
      <c r="J38" s="77">
        <v>29</v>
      </c>
      <c r="K38" s="78" t="s">
        <v>228</v>
      </c>
      <c r="L38" s="78"/>
      <c r="M38" s="78"/>
      <c r="N38" s="78"/>
      <c r="O38" s="78"/>
      <c r="P38" s="91"/>
    </row>
    <row r="39" spans="2:16" ht="15.75" x14ac:dyDescent="0.25">
      <c r="B39" s="81"/>
      <c r="C39" s="47">
        <v>9.1999999999999993</v>
      </c>
      <c r="D39" s="47" t="s">
        <v>229</v>
      </c>
      <c r="E39" s="65">
        <v>0</v>
      </c>
      <c r="F39" s="68"/>
      <c r="G39" s="65">
        <v>0</v>
      </c>
      <c r="H39" s="82"/>
      <c r="J39" s="81"/>
      <c r="K39" s="35">
        <v>29.1</v>
      </c>
      <c r="L39" s="35" t="s">
        <v>230</v>
      </c>
      <c r="N39" s="68"/>
      <c r="O39" s="65">
        <v>0</v>
      </c>
      <c r="P39" s="82"/>
    </row>
    <row r="40" spans="2:16" ht="15.75" x14ac:dyDescent="0.25">
      <c r="B40" s="81"/>
      <c r="C40" s="47">
        <v>9.3000000000000007</v>
      </c>
      <c r="D40" s="47" t="s">
        <v>231</v>
      </c>
      <c r="E40" s="65">
        <v>0</v>
      </c>
      <c r="F40" s="68"/>
      <c r="G40" s="65">
        <v>0</v>
      </c>
      <c r="H40" s="82"/>
      <c r="J40" s="81"/>
      <c r="K40" s="35">
        <v>29.2</v>
      </c>
      <c r="L40" s="35" t="s">
        <v>232</v>
      </c>
      <c r="N40" s="68"/>
      <c r="O40" s="65">
        <v>0</v>
      </c>
      <c r="P40" s="82"/>
    </row>
    <row r="41" spans="2:16" ht="15.75" x14ac:dyDescent="0.25">
      <c r="B41" s="81"/>
      <c r="C41" s="47">
        <v>9.4</v>
      </c>
      <c r="D41" s="47" t="s">
        <v>233</v>
      </c>
      <c r="E41" s="65">
        <v>0</v>
      </c>
      <c r="F41" s="68"/>
      <c r="G41" s="65">
        <v>0</v>
      </c>
      <c r="H41" s="82"/>
      <c r="J41" s="81">
        <v>30</v>
      </c>
      <c r="K41" s="35" t="s">
        <v>234</v>
      </c>
      <c r="N41" s="68"/>
      <c r="O41" s="65">
        <v>0</v>
      </c>
      <c r="P41" s="82"/>
    </row>
    <row r="42" spans="2:16" ht="15.75" x14ac:dyDescent="0.25">
      <c r="B42" s="81"/>
      <c r="C42" s="47">
        <v>9.5</v>
      </c>
      <c r="D42" s="47" t="s">
        <v>235</v>
      </c>
      <c r="E42" s="65">
        <v>0</v>
      </c>
      <c r="F42" s="68"/>
      <c r="G42" s="65">
        <v>0</v>
      </c>
      <c r="H42" s="82"/>
      <c r="J42" s="81">
        <v>31</v>
      </c>
      <c r="K42" s="35" t="s">
        <v>236</v>
      </c>
      <c r="N42" s="68"/>
      <c r="O42" s="65">
        <v>0</v>
      </c>
      <c r="P42" s="82"/>
    </row>
    <row r="43" spans="2:16" ht="15.75" x14ac:dyDescent="0.25">
      <c r="B43" s="81">
        <v>10</v>
      </c>
      <c r="C43" s="47" t="s">
        <v>237</v>
      </c>
      <c r="E43" s="65">
        <v>0</v>
      </c>
      <c r="F43" s="68"/>
      <c r="G43" s="65">
        <v>0</v>
      </c>
      <c r="H43" s="82"/>
      <c r="J43" s="81">
        <v>32</v>
      </c>
      <c r="K43" s="35" t="s">
        <v>238</v>
      </c>
      <c r="N43" s="68"/>
      <c r="P43" s="82"/>
    </row>
    <row r="44" spans="2:16" ht="15.75" x14ac:dyDescent="0.25">
      <c r="B44" s="81">
        <v>11</v>
      </c>
      <c r="C44" s="47" t="s">
        <v>239</v>
      </c>
      <c r="E44" s="65">
        <v>0</v>
      </c>
      <c r="F44" s="68"/>
      <c r="G44" s="65">
        <v>0</v>
      </c>
      <c r="H44" s="82"/>
      <c r="J44" s="81"/>
      <c r="L44" s="35" t="s">
        <v>240</v>
      </c>
      <c r="M44" s="65">
        <v>0</v>
      </c>
      <c r="P44" s="82"/>
    </row>
    <row r="45" spans="2:16" ht="15.75" x14ac:dyDescent="0.25">
      <c r="B45" s="81">
        <v>12</v>
      </c>
      <c r="C45" s="47" t="s">
        <v>241</v>
      </c>
      <c r="E45" s="65">
        <v>0</v>
      </c>
      <c r="F45" s="68"/>
      <c r="G45" s="65">
        <v>0</v>
      </c>
      <c r="H45" s="82"/>
      <c r="J45" s="81"/>
      <c r="L45" s="35" t="s">
        <v>242</v>
      </c>
      <c r="M45" s="63">
        <f>SoCI!D58</f>
        <v>0</v>
      </c>
      <c r="P45" s="82"/>
    </row>
    <row r="46" spans="2:16" ht="15.75" x14ac:dyDescent="0.25">
      <c r="B46" s="81">
        <v>13</v>
      </c>
      <c r="C46" s="47" t="s">
        <v>243</v>
      </c>
      <c r="E46" s="65">
        <v>0</v>
      </c>
      <c r="F46" s="68"/>
      <c r="G46" s="65">
        <v>0</v>
      </c>
      <c r="H46" s="82"/>
      <c r="J46" s="81"/>
      <c r="L46" s="35" t="s">
        <v>244</v>
      </c>
      <c r="M46" s="65">
        <v>0</v>
      </c>
      <c r="P46" s="82"/>
    </row>
    <row r="47" spans="2:16" ht="15.75" x14ac:dyDescent="0.25">
      <c r="B47" s="81">
        <v>14</v>
      </c>
      <c r="C47" s="47" t="s">
        <v>245</v>
      </c>
      <c r="E47" s="65">
        <v>0</v>
      </c>
      <c r="F47" s="68"/>
      <c r="G47" s="65">
        <v>0</v>
      </c>
      <c r="H47" s="82"/>
      <c r="J47" s="81"/>
      <c r="L47" s="35" t="s">
        <v>555</v>
      </c>
      <c r="M47" s="65">
        <v>0</v>
      </c>
      <c r="O47" s="63">
        <f>SUM(M44:M47)</f>
        <v>0</v>
      </c>
      <c r="P47" s="82"/>
    </row>
    <row r="48" spans="2:16" ht="15.75" x14ac:dyDescent="0.25">
      <c r="B48" s="81">
        <v>15</v>
      </c>
      <c r="C48" s="47" t="s">
        <v>246</v>
      </c>
      <c r="E48" s="65">
        <v>0</v>
      </c>
      <c r="F48" s="68"/>
      <c r="G48" s="65">
        <v>0</v>
      </c>
      <c r="H48" s="82"/>
      <c r="J48" s="81">
        <v>33</v>
      </c>
      <c r="K48" s="35" t="s">
        <v>247</v>
      </c>
      <c r="N48" s="68"/>
      <c r="O48" s="65">
        <v>0</v>
      </c>
      <c r="P48" s="82"/>
    </row>
    <row r="49" spans="2:16" ht="15.75" x14ac:dyDescent="0.25">
      <c r="B49" s="81">
        <v>16</v>
      </c>
      <c r="C49" s="47" t="s">
        <v>248</v>
      </c>
      <c r="E49" s="65">
        <v>0</v>
      </c>
      <c r="F49" s="68"/>
      <c r="G49" s="65">
        <v>0</v>
      </c>
      <c r="H49" s="82"/>
      <c r="J49" s="81">
        <v>34</v>
      </c>
      <c r="K49" s="35" t="s">
        <v>249</v>
      </c>
      <c r="N49" s="68"/>
      <c r="O49" s="65">
        <v>0</v>
      </c>
      <c r="P49" s="82"/>
    </row>
    <row r="50" spans="2:16" ht="15.75" x14ac:dyDescent="0.25">
      <c r="B50" s="81">
        <v>17</v>
      </c>
      <c r="C50" s="47" t="s">
        <v>250</v>
      </c>
      <c r="E50" s="68"/>
      <c r="F50" s="68"/>
      <c r="H50" s="82"/>
      <c r="J50" s="128">
        <v>35</v>
      </c>
      <c r="K50" s="126" t="s">
        <v>251</v>
      </c>
      <c r="N50" s="68"/>
      <c r="O50" s="65">
        <v>0</v>
      </c>
      <c r="P50" s="82"/>
    </row>
    <row r="51" spans="2:16" ht="15.75" x14ac:dyDescent="0.25">
      <c r="B51" s="81"/>
      <c r="C51" s="47">
        <v>17.100000000000001</v>
      </c>
      <c r="D51" s="47" t="s">
        <v>252</v>
      </c>
      <c r="F51" s="68"/>
      <c r="G51" s="65">
        <v>0</v>
      </c>
      <c r="H51" s="85"/>
      <c r="J51" s="128">
        <v>36</v>
      </c>
      <c r="K51" s="126" t="s">
        <v>253</v>
      </c>
      <c r="N51" s="68"/>
      <c r="O51" s="65">
        <v>0</v>
      </c>
      <c r="P51" s="82"/>
    </row>
    <row r="52" spans="2:16" ht="15.75" x14ac:dyDescent="0.25">
      <c r="B52" s="81"/>
      <c r="C52" s="47">
        <v>17.2</v>
      </c>
      <c r="D52" s="47" t="s">
        <v>254</v>
      </c>
      <c r="F52" s="68"/>
      <c r="G52" s="65">
        <v>0</v>
      </c>
      <c r="H52" s="85"/>
      <c r="J52" s="128">
        <v>37</v>
      </c>
      <c r="K52" s="126" t="s">
        <v>255</v>
      </c>
      <c r="N52" s="68"/>
      <c r="O52" s="65">
        <v>0</v>
      </c>
      <c r="P52" s="82"/>
    </row>
    <row r="53" spans="2:16" ht="15.75" x14ac:dyDescent="0.25">
      <c r="B53" s="81"/>
      <c r="C53" s="47">
        <v>17.3</v>
      </c>
      <c r="D53" s="47" t="s">
        <v>256</v>
      </c>
      <c r="F53" s="68"/>
      <c r="G53" s="65">
        <v>0</v>
      </c>
      <c r="H53" s="85"/>
      <c r="J53" s="81"/>
      <c r="K53" s="35" t="s">
        <v>257</v>
      </c>
      <c r="N53" s="92"/>
      <c r="O53" s="130">
        <f>SUM(O39:O52)</f>
        <v>0</v>
      </c>
      <c r="P53" s="82"/>
    </row>
    <row r="54" spans="2:16" ht="15.75" x14ac:dyDescent="0.25">
      <c r="B54" s="81"/>
      <c r="C54" s="47">
        <v>17.399999999999999</v>
      </c>
      <c r="D54" s="47" t="s">
        <v>258</v>
      </c>
      <c r="F54" s="68"/>
      <c r="G54" s="65">
        <v>0</v>
      </c>
      <c r="H54" s="85"/>
      <c r="J54" s="81"/>
      <c r="P54" s="82"/>
    </row>
    <row r="55" spans="2:16" ht="15.75" x14ac:dyDescent="0.25">
      <c r="B55" s="81">
        <v>18</v>
      </c>
      <c r="C55" s="47" t="s">
        <v>259</v>
      </c>
      <c r="E55" s="68"/>
      <c r="F55" s="68"/>
      <c r="H55" s="82"/>
      <c r="J55" s="81"/>
      <c r="K55" s="35" t="s">
        <v>260</v>
      </c>
      <c r="N55" s="92"/>
      <c r="O55" s="130">
        <f>O35+O53</f>
        <v>0</v>
      </c>
      <c r="P55" s="82"/>
    </row>
    <row r="56" spans="2:16" ht="16.5" thickBot="1" x14ac:dyDescent="0.3">
      <c r="B56" s="81"/>
      <c r="C56" s="47">
        <v>18.100000000000001</v>
      </c>
      <c r="D56" s="47" t="s">
        <v>261</v>
      </c>
      <c r="F56" s="68"/>
      <c r="G56" s="65">
        <v>0</v>
      </c>
      <c r="H56" s="85"/>
      <c r="J56" s="88"/>
      <c r="K56" s="89"/>
      <c r="L56" s="89"/>
      <c r="M56" s="89"/>
      <c r="N56" s="89"/>
      <c r="O56" s="131">
        <f>G71-O55</f>
        <v>0</v>
      </c>
      <c r="P56" s="90"/>
    </row>
    <row r="57" spans="2:16" ht="15.75" x14ac:dyDescent="0.25">
      <c r="B57" s="81"/>
      <c r="C57" s="47">
        <v>18.2</v>
      </c>
      <c r="D57" s="47" t="s">
        <v>262</v>
      </c>
      <c r="F57" s="68"/>
      <c r="G57" s="65">
        <v>0</v>
      </c>
      <c r="H57" s="85"/>
    </row>
    <row r="58" spans="2:16" ht="15.75" x14ac:dyDescent="0.25">
      <c r="B58" s="81"/>
      <c r="C58" s="47">
        <v>18.3</v>
      </c>
      <c r="D58" s="47" t="s">
        <v>263</v>
      </c>
      <c r="F58" s="68"/>
      <c r="G58" s="65">
        <v>0</v>
      </c>
      <c r="H58" s="85"/>
    </row>
    <row r="59" spans="2:16" ht="15.75" x14ac:dyDescent="0.25">
      <c r="B59" s="81"/>
      <c r="C59" s="47">
        <v>18.399999999999999</v>
      </c>
      <c r="D59" s="47" t="s">
        <v>264</v>
      </c>
      <c r="F59" s="68"/>
      <c r="G59" s="65">
        <v>0</v>
      </c>
      <c r="H59" s="85"/>
    </row>
    <row r="60" spans="2:16" ht="15.75" x14ac:dyDescent="0.25">
      <c r="B60" s="81"/>
      <c r="C60" s="47">
        <v>18.5</v>
      </c>
      <c r="D60" s="47" t="s">
        <v>265</v>
      </c>
      <c r="F60" s="68"/>
      <c r="G60" s="65">
        <v>0</v>
      </c>
      <c r="H60" s="85"/>
    </row>
    <row r="61" spans="2:16" ht="15.75" x14ac:dyDescent="0.25">
      <c r="B61" s="81"/>
      <c r="C61" s="47">
        <v>18.600000000000001</v>
      </c>
      <c r="D61" s="47" t="s">
        <v>266</v>
      </c>
      <c r="F61" s="68"/>
      <c r="G61" s="65">
        <v>0</v>
      </c>
      <c r="H61" s="85"/>
    </row>
    <row r="62" spans="2:16" ht="15.75" x14ac:dyDescent="0.25">
      <c r="B62" s="81"/>
      <c r="C62" s="47">
        <v>18.7</v>
      </c>
      <c r="D62" s="47" t="s">
        <v>267</v>
      </c>
      <c r="F62" s="68"/>
      <c r="G62" s="65">
        <v>0</v>
      </c>
      <c r="H62" s="85"/>
    </row>
    <row r="63" spans="2:16" ht="15.75" x14ac:dyDescent="0.25">
      <c r="B63" s="81"/>
      <c r="C63" s="47">
        <v>18.8</v>
      </c>
      <c r="D63" s="47" t="s">
        <v>268</v>
      </c>
      <c r="F63" s="68"/>
      <c r="G63" s="65">
        <v>0</v>
      </c>
      <c r="H63" s="85"/>
    </row>
    <row r="64" spans="2:16" ht="15.75" x14ac:dyDescent="0.25">
      <c r="B64" s="81"/>
      <c r="C64" s="47">
        <v>18.899999999999999</v>
      </c>
      <c r="D64" s="47" t="s">
        <v>269</v>
      </c>
      <c r="F64" s="68"/>
      <c r="G64" s="65">
        <v>0</v>
      </c>
      <c r="H64" s="85"/>
    </row>
    <row r="65" spans="2:8" ht="15.75" x14ac:dyDescent="0.25">
      <c r="B65" s="81"/>
      <c r="C65" s="129">
        <v>18.100000000000001</v>
      </c>
      <c r="D65" s="47" t="s">
        <v>270</v>
      </c>
      <c r="F65" s="68"/>
      <c r="G65" s="65">
        <v>0</v>
      </c>
      <c r="H65" s="85"/>
    </row>
    <row r="66" spans="2:8" ht="15.75" x14ac:dyDescent="0.25">
      <c r="B66" s="81"/>
      <c r="C66" s="129">
        <v>18.11</v>
      </c>
      <c r="D66" s="47" t="s">
        <v>271</v>
      </c>
      <c r="F66" s="68"/>
      <c r="G66" s="65">
        <v>0</v>
      </c>
      <c r="H66" s="85"/>
    </row>
    <row r="67" spans="2:8" ht="15.75" x14ac:dyDescent="0.25">
      <c r="B67" s="81">
        <v>19</v>
      </c>
      <c r="C67" s="47" t="s">
        <v>272</v>
      </c>
      <c r="F67" s="68"/>
      <c r="G67" s="65">
        <v>0</v>
      </c>
      <c r="H67" s="85"/>
    </row>
    <row r="68" spans="2:8" ht="15.75" x14ac:dyDescent="0.25">
      <c r="B68" s="81">
        <v>20</v>
      </c>
      <c r="C68" s="47" t="s">
        <v>273</v>
      </c>
      <c r="F68" s="68"/>
      <c r="G68" s="65">
        <v>0</v>
      </c>
      <c r="H68" s="85"/>
    </row>
    <row r="69" spans="2:8" ht="15.75" x14ac:dyDescent="0.25">
      <c r="B69" s="81">
        <v>21</v>
      </c>
      <c r="C69" s="47" t="s">
        <v>274</v>
      </c>
      <c r="F69" s="68"/>
      <c r="G69" s="65">
        <v>0</v>
      </c>
      <c r="H69" s="85"/>
    </row>
    <row r="70" spans="2:8" ht="15.75" x14ac:dyDescent="0.25">
      <c r="B70" s="81">
        <v>22</v>
      </c>
      <c r="C70" s="47" t="s">
        <v>275</v>
      </c>
      <c r="E70" s="65">
        <v>0</v>
      </c>
      <c r="F70" s="68"/>
      <c r="G70" s="65">
        <v>0</v>
      </c>
      <c r="H70" s="82"/>
    </row>
    <row r="71" spans="2:8" ht="15.75" x14ac:dyDescent="0.25">
      <c r="B71" s="81"/>
      <c r="C71" s="47" t="s">
        <v>276</v>
      </c>
      <c r="F71" s="86"/>
      <c r="G71" s="66">
        <f>SUM(E16:E70)+SUM(G29:G70)</f>
        <v>0</v>
      </c>
      <c r="H71" s="82"/>
    </row>
    <row r="72" spans="2:8" ht="16.5" thickBot="1" x14ac:dyDescent="0.3">
      <c r="B72" s="88"/>
      <c r="C72" s="93"/>
      <c r="D72" s="89"/>
      <c r="E72" s="94"/>
      <c r="F72" s="94"/>
      <c r="G72" s="89"/>
      <c r="H72" s="90"/>
    </row>
    <row r="73" spans="2:8" ht="15.75" x14ac:dyDescent="0.25"/>
    <row r="74" spans="2:8" ht="15.75" x14ac:dyDescent="0.25"/>
    <row r="75" spans="2:8" ht="15.75" x14ac:dyDescent="0.25">
      <c r="B75" s="47"/>
      <c r="C75" s="47"/>
      <c r="D75" s="47"/>
      <c r="E75" s="47"/>
      <c r="F75" s="47"/>
    </row>
    <row r="76" spans="2:8" ht="15.75" x14ac:dyDescent="0.25">
      <c r="B76" s="47"/>
      <c r="C76" s="47"/>
      <c r="D76" s="47"/>
      <c r="E76" s="47"/>
      <c r="F76" s="47"/>
    </row>
    <row r="77" spans="2:8" ht="15" hidden="1" customHeight="1" x14ac:dyDescent="0.25">
      <c r="B77" s="47"/>
      <c r="C77" s="47"/>
      <c r="D77" s="47"/>
      <c r="E77" s="47"/>
      <c r="F77" s="47"/>
    </row>
    <row r="78" spans="2:8" ht="15" hidden="1" customHeight="1" x14ac:dyDescent="0.25">
      <c r="B78" s="47"/>
      <c r="C78" s="47"/>
      <c r="D78" s="47"/>
      <c r="E78" s="47"/>
      <c r="F78" s="47"/>
    </row>
    <row r="79" spans="2:8" ht="15" hidden="1" customHeight="1" x14ac:dyDescent="0.25">
      <c r="B79" s="168"/>
      <c r="C79" s="168"/>
      <c r="D79" s="47"/>
      <c r="E79" s="112"/>
      <c r="F79" s="112"/>
    </row>
    <row r="80" spans="2:8" ht="15" hidden="1" customHeight="1" x14ac:dyDescent="0.25">
      <c r="B80" s="169"/>
      <c r="C80" s="169"/>
      <c r="D80" s="47"/>
      <c r="E80" s="113"/>
      <c r="F80" s="113"/>
    </row>
    <row r="92" spans="4:5" ht="15" hidden="1" customHeight="1" x14ac:dyDescent="0.25">
      <c r="D92" s="47"/>
      <c r="E92" s="47"/>
    </row>
    <row r="97" spans="5:5" ht="15" hidden="1" customHeight="1" x14ac:dyDescent="0.25">
      <c r="E97" s="39"/>
    </row>
    <row r="98" spans="5:5" ht="15.75" x14ac:dyDescent="0.25"/>
    <row r="99" spans="5:5" ht="15.75" x14ac:dyDescent="0.25"/>
    <row r="100" spans="5:5" ht="15.75" x14ac:dyDescent="0.25"/>
    <row r="101" spans="5:5" ht="15.75" x14ac:dyDescent="0.25"/>
    <row r="102" spans="5:5" ht="15.75" x14ac:dyDescent="0.25"/>
    <row r="103" spans="5:5" ht="15.75" x14ac:dyDescent="0.25"/>
    <row r="104" spans="5:5" ht="15.75" x14ac:dyDescent="0.25"/>
    <row r="105" spans="5:5" ht="15.75" x14ac:dyDescent="0.25"/>
    <row r="106" spans="5:5" ht="15.75" x14ac:dyDescent="0.25"/>
    <row r="107" spans="5:5" ht="15.75" x14ac:dyDescent="0.25"/>
    <row r="108" spans="5:5" ht="15" customHeight="1" x14ac:dyDescent="0.25"/>
    <row r="109" spans="5:5" ht="15" customHeight="1" x14ac:dyDescent="0.25"/>
  </sheetData>
  <sheetProtection algorithmName="SHA-512" hashValue="/xbjzTMr3c+FKjjkYi9Y4oDxO2+qOF93UrGtQBVyK8h98kXRumXj/OKC3PGFb21aH75QMgtxzL+WbLLtt6PHEg==" saltValue="rKQ7ed+flk/iCKQpBqUbrQ==" spinCount="100000" sheet="1" objects="1" scenarios="1" formatCells="0" formatColumns="0"/>
  <mergeCells count="4">
    <mergeCell ref="B11:G11"/>
    <mergeCell ref="J11:P11"/>
    <mergeCell ref="B79:C79"/>
    <mergeCell ref="B80:C80"/>
  </mergeCells>
  <pageMargins left="0.7" right="0.7" top="0.75" bottom="0.75" header="0.3" footer="0.3"/>
  <pageSetup paperSize="9" scale="44" orientation="portrait" r:id="rId1"/>
  <ignoredErrors>
    <ignoredError sqref="H2 M45 O4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1D8BFADEEA0241BB446352C78271CA" ma:contentTypeVersion="16" ma:contentTypeDescription="Create a new document." ma:contentTypeScope="" ma:versionID="3184446dbbc9575173a9a19a9ce1a246">
  <xsd:schema xmlns:xsd="http://www.w3.org/2001/XMLSchema" xmlns:xs="http://www.w3.org/2001/XMLSchema" xmlns:p="http://schemas.microsoft.com/office/2006/metadata/properties" xmlns:ns2="9e430f4a-8e6b-432f-8e8e-63e0db1f48df" xmlns:ns3="68ed2e8b-b89b-4c2c-91e3-599b4a33ce20" targetNamespace="http://schemas.microsoft.com/office/2006/metadata/properties" ma:root="true" ma:fieldsID="d5284e14096a69acfec54d458df01104" ns2:_="" ns3:_="">
    <xsd:import namespace="9e430f4a-8e6b-432f-8e8e-63e0db1f48df"/>
    <xsd:import namespace="68ed2e8b-b89b-4c2c-91e3-599b4a33ce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430f4a-8e6b-432f-8e8e-63e0db1f48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7b5a5c-ce00-47d5-b44b-c66ac74b348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ed2e8b-b89b-4c2c-91e3-599b4a33ce2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63667eb-3b49-4b58-933a-445261bc3b91}" ma:internalName="TaxCatchAll" ma:showField="CatchAllData" ma:web="68ed2e8b-b89b-4c2c-91e3-599b4a33ce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ed2e8b-b89b-4c2c-91e3-599b4a33ce20" xsi:nil="true"/>
    <lcf76f155ced4ddcb4097134ff3c332f xmlns="9e430f4a-8e6b-432f-8e8e-63e0db1f48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B43114-67EA-4C7E-96B4-13B7FCA1E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430f4a-8e6b-432f-8e8e-63e0db1f48df"/>
    <ds:schemaRef ds:uri="68ed2e8b-b89b-4c2c-91e3-599b4a33c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9D522E-4380-40BF-80EC-3176F426AFCF}">
  <ds:schemaRefs>
    <ds:schemaRef ds:uri="http://schemas.microsoft.com/sharepoint/v3/contenttype/forms"/>
  </ds:schemaRefs>
</ds:datastoreItem>
</file>

<file path=customXml/itemProps3.xml><?xml version="1.0" encoding="utf-8"?>
<ds:datastoreItem xmlns:ds="http://schemas.openxmlformats.org/officeDocument/2006/customXml" ds:itemID="{B5A9D32D-68EB-4348-AC2E-753D67965B93}">
  <ds:schemaRefs>
    <ds:schemaRef ds:uri="http://schemas.microsoft.com/office/2006/metadata/properties"/>
    <ds:schemaRef ds:uri="http://schemas.microsoft.com/office/infopath/2007/PartnerControls"/>
    <ds:schemaRef ds:uri="68ed2e8b-b89b-4c2c-91e3-599b4a33ce20"/>
    <ds:schemaRef ds:uri="9e430f4a-8e6b-432f-8e8e-63e0db1f48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Profile</vt:lpstr>
      <vt:lpstr>Prudential Requirements</vt:lpstr>
      <vt:lpstr>Bonds and Policies</vt:lpstr>
      <vt:lpstr>SBO_IB</vt:lpstr>
      <vt:lpstr>SBO_RB</vt:lpstr>
      <vt:lpstr>SBO_Reconciliation</vt:lpstr>
      <vt:lpstr>SoCI</vt:lpstr>
      <vt:lpstr>SFP</vt:lpstr>
      <vt:lpstr>Compliance and Governance</vt:lpstr>
      <vt:lpstr>Dropdown</vt:lpstr>
      <vt:lpstr>Hidden2</vt:lpstr>
      <vt:lpstr>'Bonds and Policies'!Print_Area</vt:lpstr>
      <vt:lpstr>'Compliance and Governance'!Print_Area</vt:lpstr>
      <vt:lpstr>Profile!Print_Area</vt:lpstr>
      <vt:lpstr>'Prudential Requirements'!Print_Area</vt:lpstr>
      <vt:lpstr>SBO_IB!Print_Area</vt:lpstr>
      <vt:lpstr>SBO_RB!Print_Area</vt:lpstr>
      <vt:lpstr>SBO_Reconciliation!Print_Area</vt:lpstr>
      <vt:lpstr>SFP!Print_Area</vt:lpstr>
      <vt:lpstr>SoCI!Print_Area</vt:lpstr>
    </vt:vector>
  </TitlesOfParts>
  <Manager/>
  <Company>HP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Rodney L. Manaoat</dc:creator>
  <cp:keywords/>
  <dc:description/>
  <cp:lastModifiedBy>Rodney L. Manaoat</cp:lastModifiedBy>
  <cp:revision/>
  <cp:lastPrinted>2023-03-03T01:49:09Z</cp:lastPrinted>
  <dcterms:created xsi:type="dcterms:W3CDTF">2022-06-13T00:55:19Z</dcterms:created>
  <dcterms:modified xsi:type="dcterms:W3CDTF">2023-03-15T07:08:20Z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0x010100F51D8BFADEEA0241BB446352C78271CA</vt:lpwstr>
  </property>
  <property fmtid="{D5CDD505-2E9C-101B-9397-08002B2CF9AE}" pid="3" name="MediaServiceImageTags">
    <vt:lpwstr/>
  </property>
</Properties>
</file>